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60" yWindow="-45" windowWidth="10170" windowHeight="8130" tabRatio="963" firstSheet="7" activeTab="7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8" r:id="rId6"/>
    <sheet name="ميزانية2017" sheetId="41" r:id="rId7"/>
    <sheet name="PIA 2016" sheetId="42" r:id="rId8"/>
    <sheet name="PIA 2017" sheetId="43" r:id="rId9"/>
    <sheet name="الجباية المحلية" sheetId="44" r:id="rId10"/>
    <sheet name="الديون البلدية" sheetId="45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39" r:id="rId20"/>
    <sheet name="النشاط البلدي 2017" sheetId="40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قانون الإطار" sheetId="16" r:id="rId27"/>
    <sheet name="النفايات" sheetId="23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45621"/>
</workbook>
</file>

<file path=xl/calcChain.xml><?xml version="1.0" encoding="utf-8"?>
<calcChain xmlns="http://schemas.openxmlformats.org/spreadsheetml/2006/main">
  <c r="G84" i="42" l="1"/>
  <c r="G4" i="42"/>
  <c r="G34" i="42"/>
  <c r="G35" i="42"/>
  <c r="D5" i="42"/>
  <c r="D4" i="42" s="1"/>
  <c r="C5" i="42"/>
  <c r="B82" i="42"/>
  <c r="C82" i="42"/>
  <c r="D82" i="42"/>
  <c r="E82" i="42"/>
  <c r="D9" i="45"/>
  <c r="D11" i="45" s="1"/>
  <c r="C9" i="45"/>
  <c r="C11" i="45" s="1"/>
  <c r="B9" i="45"/>
  <c r="B11" i="45" s="1"/>
  <c r="D7" i="45"/>
  <c r="C7" i="45"/>
  <c r="B7" i="45"/>
  <c r="D5" i="45"/>
  <c r="C5" i="45"/>
  <c r="B5" i="45"/>
  <c r="E31" i="44"/>
  <c r="D31" i="44"/>
  <c r="C31" i="44"/>
  <c r="E30" i="44"/>
  <c r="D30" i="44"/>
  <c r="C30" i="44"/>
  <c r="E29" i="44"/>
  <c r="D29" i="44"/>
  <c r="C29" i="44"/>
  <c r="E28" i="44"/>
  <c r="D28" i="44"/>
  <c r="C28" i="44"/>
  <c r="E27" i="44"/>
  <c r="D27" i="44"/>
  <c r="E26" i="44"/>
  <c r="D26" i="44"/>
  <c r="C26" i="44"/>
  <c r="C27" i="44" s="1"/>
  <c r="I70" i="43"/>
  <c r="H70" i="43"/>
  <c r="G70" i="43"/>
  <c r="F70" i="43"/>
  <c r="E70" i="43"/>
  <c r="D70" i="43"/>
  <c r="C70" i="43"/>
  <c r="I67" i="43"/>
  <c r="H67" i="43"/>
  <c r="H63" i="43" s="1"/>
  <c r="G67" i="43"/>
  <c r="F67" i="43"/>
  <c r="E67" i="43"/>
  <c r="D67" i="43"/>
  <c r="D63" i="43" s="1"/>
  <c r="C67" i="43"/>
  <c r="I64" i="43"/>
  <c r="H64" i="43"/>
  <c r="G64" i="43"/>
  <c r="G63" i="43" s="1"/>
  <c r="F64" i="43"/>
  <c r="E64" i="43"/>
  <c r="D64" i="43"/>
  <c r="C64" i="43"/>
  <c r="C63" i="43" s="1"/>
  <c r="I63" i="43"/>
  <c r="F63" i="43"/>
  <c r="F74" i="43" s="1"/>
  <c r="E63" i="43"/>
  <c r="H60" i="43"/>
  <c r="G60" i="43"/>
  <c r="F60" i="43"/>
  <c r="E60" i="43"/>
  <c r="D60" i="43"/>
  <c r="C60" i="43"/>
  <c r="I57" i="43"/>
  <c r="H57" i="43"/>
  <c r="G57" i="43"/>
  <c r="F57" i="43"/>
  <c r="E57" i="43"/>
  <c r="D57" i="43"/>
  <c r="C57" i="43"/>
  <c r="I54" i="43"/>
  <c r="H54" i="43"/>
  <c r="G54" i="43"/>
  <c r="F54" i="43"/>
  <c r="E54" i="43"/>
  <c r="D54" i="43"/>
  <c r="C54" i="43"/>
  <c r="I51" i="43"/>
  <c r="I32" i="43" s="1"/>
  <c r="H51" i="43"/>
  <c r="G51" i="43"/>
  <c r="F51" i="43"/>
  <c r="E51" i="43"/>
  <c r="E32" i="43" s="1"/>
  <c r="D51" i="43"/>
  <c r="C51" i="43"/>
  <c r="I48" i="43"/>
  <c r="H48" i="43"/>
  <c r="H32" i="43" s="1"/>
  <c r="G48" i="43"/>
  <c r="F48" i="43"/>
  <c r="E48" i="43"/>
  <c r="D48" i="43"/>
  <c r="D32" i="43" s="1"/>
  <c r="C48" i="43"/>
  <c r="I33" i="43"/>
  <c r="H33" i="43"/>
  <c r="G33" i="43"/>
  <c r="G32" i="43" s="1"/>
  <c r="F33" i="43"/>
  <c r="E33" i="43"/>
  <c r="D33" i="43"/>
  <c r="C33" i="43"/>
  <c r="C32" i="43" s="1"/>
  <c r="C74" i="43" s="1"/>
  <c r="F32" i="43"/>
  <c r="I29" i="43"/>
  <c r="I25" i="43" s="1"/>
  <c r="H29" i="43"/>
  <c r="G29" i="43"/>
  <c r="F29" i="43"/>
  <c r="E29" i="43"/>
  <c r="E25" i="43" s="1"/>
  <c r="D29" i="43"/>
  <c r="C29" i="43"/>
  <c r="I26" i="43"/>
  <c r="H26" i="43"/>
  <c r="H25" i="43" s="1"/>
  <c r="H4" i="43" s="1"/>
  <c r="G26" i="43"/>
  <c r="F26" i="43"/>
  <c r="E26" i="43"/>
  <c r="D26" i="43"/>
  <c r="D25" i="43" s="1"/>
  <c r="D4" i="43" s="1"/>
  <c r="C26" i="43"/>
  <c r="G25" i="43"/>
  <c r="F25" i="43"/>
  <c r="C25" i="43"/>
  <c r="I22" i="43"/>
  <c r="H22" i="43"/>
  <c r="G22" i="43"/>
  <c r="F22" i="43"/>
  <c r="E22" i="43"/>
  <c r="D22" i="43"/>
  <c r="C22" i="43"/>
  <c r="I19" i="43"/>
  <c r="H19" i="43"/>
  <c r="G19" i="43"/>
  <c r="F19" i="43"/>
  <c r="E19" i="43"/>
  <c r="D19" i="43"/>
  <c r="C19" i="43"/>
  <c r="I16" i="43"/>
  <c r="H16" i="43"/>
  <c r="G16" i="43"/>
  <c r="F16" i="43"/>
  <c r="E16" i="43"/>
  <c r="D16" i="43"/>
  <c r="C16" i="43"/>
  <c r="I13" i="43"/>
  <c r="H13" i="43"/>
  <c r="G13" i="43"/>
  <c r="G4" i="43" s="1"/>
  <c r="F13" i="43"/>
  <c r="E13" i="43"/>
  <c r="D13" i="43"/>
  <c r="C13" i="43"/>
  <c r="C4" i="43" s="1"/>
  <c r="I10" i="43"/>
  <c r="H10" i="43"/>
  <c r="G10" i="43"/>
  <c r="F10" i="43"/>
  <c r="F4" i="43" s="1"/>
  <c r="E10" i="43"/>
  <c r="D10" i="43"/>
  <c r="C10" i="43"/>
  <c r="I5" i="43"/>
  <c r="I4" i="43" s="1"/>
  <c r="H5" i="43"/>
  <c r="G5" i="43"/>
  <c r="F5" i="43"/>
  <c r="E5" i="43"/>
  <c r="E4" i="43" s="1"/>
  <c r="D5" i="43"/>
  <c r="C5" i="43"/>
  <c r="J79" i="42"/>
  <c r="I79" i="42"/>
  <c r="H79" i="42"/>
  <c r="F79" i="42"/>
  <c r="E79" i="42"/>
  <c r="D79" i="42"/>
  <c r="C79" i="42"/>
  <c r="J76" i="42"/>
  <c r="I76" i="42"/>
  <c r="H76" i="42"/>
  <c r="F76" i="42"/>
  <c r="E76" i="42"/>
  <c r="D76" i="42"/>
  <c r="C76" i="42"/>
  <c r="J73" i="42"/>
  <c r="I73" i="42"/>
  <c r="I72" i="42" s="1"/>
  <c r="H73" i="42"/>
  <c r="F73" i="42"/>
  <c r="F72" i="42" s="1"/>
  <c r="E73" i="42"/>
  <c r="D73" i="42"/>
  <c r="D72" i="42" s="1"/>
  <c r="C73" i="42"/>
  <c r="J72" i="42"/>
  <c r="H72" i="42"/>
  <c r="E72" i="42"/>
  <c r="I69" i="42"/>
  <c r="H69" i="42"/>
  <c r="F69" i="42"/>
  <c r="E69" i="42"/>
  <c r="D69" i="42"/>
  <c r="C69" i="42"/>
  <c r="J66" i="42"/>
  <c r="I66" i="42"/>
  <c r="H66" i="42"/>
  <c r="F66" i="42"/>
  <c r="E66" i="42"/>
  <c r="D66" i="42"/>
  <c r="C66" i="42"/>
  <c r="J63" i="42"/>
  <c r="I63" i="42"/>
  <c r="H63" i="42"/>
  <c r="F63" i="42"/>
  <c r="E63" i="42"/>
  <c r="D63" i="42"/>
  <c r="C63" i="42"/>
  <c r="J60" i="42"/>
  <c r="I60" i="42"/>
  <c r="H60" i="42"/>
  <c r="F60" i="42"/>
  <c r="E60" i="42"/>
  <c r="D60" i="42"/>
  <c r="C60" i="42"/>
  <c r="J57" i="42"/>
  <c r="I57" i="42"/>
  <c r="H57" i="42"/>
  <c r="F57" i="42"/>
  <c r="E57" i="42"/>
  <c r="D57" i="42"/>
  <c r="C57" i="42"/>
  <c r="J42" i="42"/>
  <c r="I42" i="42"/>
  <c r="I41" i="42" s="1"/>
  <c r="H42" i="42"/>
  <c r="F42" i="42"/>
  <c r="F41" i="42" s="1"/>
  <c r="E42" i="42"/>
  <c r="D42" i="42"/>
  <c r="C42" i="42"/>
  <c r="J41" i="42"/>
  <c r="H41" i="42"/>
  <c r="E41" i="42"/>
  <c r="C41" i="42"/>
  <c r="J38" i="42"/>
  <c r="I38" i="42"/>
  <c r="H38" i="42"/>
  <c r="F38" i="42"/>
  <c r="E38" i="42"/>
  <c r="D38" i="42"/>
  <c r="C38" i="42"/>
  <c r="J35" i="42"/>
  <c r="J34" i="42" s="1"/>
  <c r="I35" i="42"/>
  <c r="H35" i="42"/>
  <c r="H34" i="42" s="1"/>
  <c r="F35" i="42"/>
  <c r="E35" i="42"/>
  <c r="E34" i="42" s="1"/>
  <c r="D35" i="42"/>
  <c r="C35" i="42"/>
  <c r="C34" i="42" s="1"/>
  <c r="I34" i="42"/>
  <c r="F34" i="42"/>
  <c r="D34" i="42"/>
  <c r="J31" i="42"/>
  <c r="I31" i="42"/>
  <c r="H31" i="42"/>
  <c r="F31" i="42"/>
  <c r="E31" i="42"/>
  <c r="D31" i="42"/>
  <c r="C31" i="42"/>
  <c r="J28" i="42"/>
  <c r="I28" i="42"/>
  <c r="H28" i="42"/>
  <c r="F28" i="42"/>
  <c r="E28" i="42"/>
  <c r="D28" i="42"/>
  <c r="C28" i="42"/>
  <c r="J25" i="42"/>
  <c r="I25" i="42"/>
  <c r="H25" i="42"/>
  <c r="F25" i="42"/>
  <c r="E25" i="42"/>
  <c r="D25" i="42"/>
  <c r="C25" i="42"/>
  <c r="J22" i="42"/>
  <c r="I22" i="42"/>
  <c r="H22" i="42"/>
  <c r="F22" i="42"/>
  <c r="E22" i="42"/>
  <c r="D22" i="42"/>
  <c r="C22" i="42"/>
  <c r="J19" i="42"/>
  <c r="I19" i="42"/>
  <c r="H19" i="42"/>
  <c r="F19" i="42"/>
  <c r="E19" i="42"/>
  <c r="J5" i="42"/>
  <c r="I5" i="42"/>
  <c r="H5" i="42"/>
  <c r="F5" i="42"/>
  <c r="F4" i="42" s="1"/>
  <c r="E5" i="42"/>
  <c r="D778" i="41"/>
  <c r="E778" i="41" s="1"/>
  <c r="E777" i="41" s="1"/>
  <c r="D777" i="41"/>
  <c r="C777" i="41"/>
  <c r="D776" i="41"/>
  <c r="E776" i="41" s="1"/>
  <c r="E775" i="41"/>
  <c r="D775" i="41"/>
  <c r="D774" i="41"/>
  <c r="E774" i="41" s="1"/>
  <c r="E773" i="41"/>
  <c r="E772" i="41" s="1"/>
  <c r="E771" i="41" s="1"/>
  <c r="D773" i="41"/>
  <c r="D772" i="41"/>
  <c r="D771" i="41" s="1"/>
  <c r="C772" i="41"/>
  <c r="C771" i="41" s="1"/>
  <c r="E770" i="41"/>
  <c r="D770" i="41"/>
  <c r="D769" i="41"/>
  <c r="D768" i="41" s="1"/>
  <c r="D767" i="41" s="1"/>
  <c r="C768" i="41"/>
  <c r="C767" i="41"/>
  <c r="D766" i="41"/>
  <c r="D765" i="41" s="1"/>
  <c r="C765" i="41"/>
  <c r="D764" i="41"/>
  <c r="E764" i="41" s="1"/>
  <c r="E763" i="41"/>
  <c r="D763" i="41"/>
  <c r="D762" i="41"/>
  <c r="D761" i="41" s="1"/>
  <c r="D760" i="41" s="1"/>
  <c r="C761" i="41"/>
  <c r="C760" i="41" s="1"/>
  <c r="D759" i="41"/>
  <c r="E759" i="41" s="1"/>
  <c r="D758" i="41"/>
  <c r="E758" i="41" s="1"/>
  <c r="D757" i="41"/>
  <c r="D756" i="41" s="1"/>
  <c r="D755" i="41" s="1"/>
  <c r="C756" i="41"/>
  <c r="C755" i="41" s="1"/>
  <c r="D754" i="41"/>
  <c r="D753" i="41"/>
  <c r="E753" i="41" s="1"/>
  <c r="D752" i="41"/>
  <c r="D751" i="41" s="1"/>
  <c r="C751" i="41"/>
  <c r="C750" i="41" s="1"/>
  <c r="D749" i="41"/>
  <c r="E749" i="41" s="1"/>
  <c r="D748" i="41"/>
  <c r="E748" i="41" s="1"/>
  <c r="D747" i="41"/>
  <c r="D746" i="41" s="1"/>
  <c r="C746" i="41"/>
  <c r="E745" i="41"/>
  <c r="E744" i="41" s="1"/>
  <c r="D745" i="41"/>
  <c r="D744" i="41"/>
  <c r="D743" i="41" s="1"/>
  <c r="C744" i="41"/>
  <c r="C743" i="41"/>
  <c r="E742" i="41"/>
  <c r="E741" i="41" s="1"/>
  <c r="D742" i="41"/>
  <c r="D741" i="41"/>
  <c r="C741" i="41"/>
  <c r="D740" i="41"/>
  <c r="E740" i="41" s="1"/>
  <c r="E739" i="41" s="1"/>
  <c r="D739" i="41"/>
  <c r="C739" i="41"/>
  <c r="D738" i="41"/>
  <c r="E738" i="41" s="1"/>
  <c r="E737" i="41"/>
  <c r="D737" i="41"/>
  <c r="D736" i="41"/>
  <c r="E736" i="41" s="1"/>
  <c r="E735" i="41"/>
  <c r="E734" i="41" s="1"/>
  <c r="E733" i="41" s="1"/>
  <c r="D735" i="41"/>
  <c r="D734" i="41"/>
  <c r="D733" i="41" s="1"/>
  <c r="C734" i="41"/>
  <c r="C733" i="41"/>
  <c r="E732" i="41"/>
  <c r="E731" i="41" s="1"/>
  <c r="E730" i="41" s="1"/>
  <c r="D732" i="41"/>
  <c r="D731" i="41"/>
  <c r="D730" i="41" s="1"/>
  <c r="C731" i="41"/>
  <c r="C730" i="41"/>
  <c r="C726" i="41" s="1"/>
  <c r="C725" i="41" s="1"/>
  <c r="E729" i="41"/>
  <c r="D729" i="41"/>
  <c r="D728" i="41"/>
  <c r="D727" i="41" s="1"/>
  <c r="C727" i="41"/>
  <c r="J726" i="41"/>
  <c r="J725" i="41"/>
  <c r="E724" i="41"/>
  <c r="D724" i="41"/>
  <c r="D723" i="41"/>
  <c r="E723" i="41" s="1"/>
  <c r="E722" i="41" s="1"/>
  <c r="D722" i="41"/>
  <c r="C722" i="41"/>
  <c r="D721" i="41"/>
  <c r="E721" i="41" s="1"/>
  <c r="E720" i="41"/>
  <c r="D720" i="41"/>
  <c r="D719" i="41"/>
  <c r="D718" i="41" s="1"/>
  <c r="D717" i="41" s="1"/>
  <c r="D716" i="41" s="1"/>
  <c r="C718" i="41"/>
  <c r="J717" i="41"/>
  <c r="C717" i="41"/>
  <c r="J716" i="41"/>
  <c r="C716" i="41"/>
  <c r="E715" i="41"/>
  <c r="D715" i="41"/>
  <c r="D714" i="41"/>
  <c r="E714" i="41" s="1"/>
  <c r="E713" i="41"/>
  <c r="D713" i="41"/>
  <c r="D712" i="41"/>
  <c r="E712" i="41" s="1"/>
  <c r="E711" i="41"/>
  <c r="D711" i="41"/>
  <c r="D710" i="41"/>
  <c r="E710" i="41" s="1"/>
  <c r="E709" i="41"/>
  <c r="D709" i="41"/>
  <c r="D708" i="41"/>
  <c r="E708" i="41" s="1"/>
  <c r="E707" i="41"/>
  <c r="D707" i="41"/>
  <c r="D706" i="41"/>
  <c r="E706" i="41" s="1"/>
  <c r="E705" i="41"/>
  <c r="D705" i="41"/>
  <c r="D704" i="41"/>
  <c r="E704" i="41" s="1"/>
  <c r="E703" i="41"/>
  <c r="D703" i="41"/>
  <c r="D702" i="41"/>
  <c r="E702" i="41" s="1"/>
  <c r="E701" i="41"/>
  <c r="D701" i="41"/>
  <c r="D700" i="41" s="1"/>
  <c r="C700" i="41"/>
  <c r="E699" i="41"/>
  <c r="D699" i="41"/>
  <c r="D698" i="41"/>
  <c r="E698" i="41" s="1"/>
  <c r="E697" i="41"/>
  <c r="D697" i="41"/>
  <c r="D696" i="41"/>
  <c r="E696" i="41" s="1"/>
  <c r="E695" i="41"/>
  <c r="E694" i="41" s="1"/>
  <c r="D695" i="41"/>
  <c r="D694" i="41"/>
  <c r="C694" i="41"/>
  <c r="D693" i="41"/>
  <c r="E693" i="41" s="1"/>
  <c r="E692" i="41"/>
  <c r="D692" i="41"/>
  <c r="D691" i="41"/>
  <c r="E691" i="41" s="1"/>
  <c r="E690" i="41"/>
  <c r="D690" i="41"/>
  <c r="D689" i="41"/>
  <c r="E689" i="41" s="1"/>
  <c r="E688" i="41"/>
  <c r="D688" i="41"/>
  <c r="D687" i="41" s="1"/>
  <c r="C687" i="41"/>
  <c r="E686" i="41"/>
  <c r="D686" i="41"/>
  <c r="D685" i="41"/>
  <c r="E685" i="41" s="1"/>
  <c r="E684" i="41"/>
  <c r="D684" i="41"/>
  <c r="D683" i="41"/>
  <c r="C683" i="41"/>
  <c r="D682" i="41"/>
  <c r="E682" i="41" s="1"/>
  <c r="E681" i="41"/>
  <c r="D681" i="41"/>
  <c r="D680" i="41"/>
  <c r="E680" i="41" s="1"/>
  <c r="E679" i="41" s="1"/>
  <c r="D679" i="41"/>
  <c r="C679" i="41"/>
  <c r="D678" i="41"/>
  <c r="E678" i="41" s="1"/>
  <c r="E677" i="41"/>
  <c r="E676" i="41" s="1"/>
  <c r="D677" i="41"/>
  <c r="D676" i="41"/>
  <c r="C676" i="41"/>
  <c r="D675" i="41"/>
  <c r="E675" i="41" s="1"/>
  <c r="E674" i="41"/>
  <c r="D674" i="41"/>
  <c r="D673" i="41"/>
  <c r="E673" i="41" s="1"/>
  <c r="E672" i="41"/>
  <c r="E671" i="41" s="1"/>
  <c r="D672" i="41"/>
  <c r="D671" i="41" s="1"/>
  <c r="C671" i="41"/>
  <c r="E670" i="41"/>
  <c r="D670" i="41"/>
  <c r="D669" i="41"/>
  <c r="E669" i="41" s="1"/>
  <c r="E668" i="41"/>
  <c r="D668" i="41"/>
  <c r="D667" i="41"/>
  <c r="E667" i="41" s="1"/>
  <c r="E666" i="41"/>
  <c r="D666" i="41"/>
  <c r="D665" i="41"/>
  <c r="C665" i="41"/>
  <c r="C645" i="41" s="1"/>
  <c r="D664" i="41"/>
  <c r="E664" i="41" s="1"/>
  <c r="E663" i="41"/>
  <c r="D663" i="41"/>
  <c r="D662" i="41"/>
  <c r="E662" i="41" s="1"/>
  <c r="E661" i="41" s="1"/>
  <c r="D661" i="41"/>
  <c r="C661" i="41"/>
  <c r="D660" i="41"/>
  <c r="E660" i="41" s="1"/>
  <c r="E659" i="41"/>
  <c r="D659" i="41"/>
  <c r="D658" i="41"/>
  <c r="E658" i="41" s="1"/>
  <c r="E657" i="41"/>
  <c r="D657" i="41"/>
  <c r="D656" i="41"/>
  <c r="E656" i="41" s="1"/>
  <c r="E655" i="41"/>
  <c r="D655" i="41"/>
  <c r="D654" i="41"/>
  <c r="D653" i="41" s="1"/>
  <c r="D645" i="41" s="1"/>
  <c r="C653" i="41"/>
  <c r="E652" i="41"/>
  <c r="D652" i="41"/>
  <c r="D651" i="41"/>
  <c r="E651" i="41" s="1"/>
  <c r="E650" i="41"/>
  <c r="D650" i="41"/>
  <c r="D649" i="41"/>
  <c r="E649" i="41" s="1"/>
  <c r="E648" i="41"/>
  <c r="D648" i="41"/>
  <c r="D647" i="41"/>
  <c r="E647" i="41" s="1"/>
  <c r="E646" i="41" s="1"/>
  <c r="D646" i="41"/>
  <c r="C646" i="41"/>
  <c r="J645" i="41"/>
  <c r="D644" i="41"/>
  <c r="E644" i="41" s="1"/>
  <c r="E642" i="41" s="1"/>
  <c r="E643" i="41"/>
  <c r="D643" i="41"/>
  <c r="J642" i="41"/>
  <c r="C642" i="41"/>
  <c r="D641" i="41"/>
  <c r="E641" i="41" s="1"/>
  <c r="E640" i="41"/>
  <c r="D640" i="41"/>
  <c r="D639" i="41"/>
  <c r="E639" i="41" s="1"/>
  <c r="E638" i="41" s="1"/>
  <c r="J638" i="41"/>
  <c r="C638" i="41"/>
  <c r="E637" i="41"/>
  <c r="D637" i="41"/>
  <c r="D636" i="41"/>
  <c r="E636" i="41" s="1"/>
  <c r="E635" i="41"/>
  <c r="D635" i="41"/>
  <c r="D634" i="41"/>
  <c r="E634" i="41" s="1"/>
  <c r="E633" i="41"/>
  <c r="D633" i="41"/>
  <c r="D632" i="41"/>
  <c r="E632" i="41" s="1"/>
  <c r="E631" i="41"/>
  <c r="D631" i="41"/>
  <c r="D630" i="41"/>
  <c r="E630" i="41" s="1"/>
  <c r="E629" i="41"/>
  <c r="D629" i="41"/>
  <c r="D628" i="41"/>
  <c r="C628" i="41"/>
  <c r="D627" i="41"/>
  <c r="E627" i="41" s="1"/>
  <c r="E626" i="41"/>
  <c r="D626" i="41"/>
  <c r="D625" i="41"/>
  <c r="E625" i="41" s="1"/>
  <c r="E624" i="41"/>
  <c r="D624" i="41"/>
  <c r="D623" i="41"/>
  <c r="E623" i="41" s="1"/>
  <c r="E622" i="41"/>
  <c r="D622" i="41"/>
  <c r="D621" i="41"/>
  <c r="E621" i="41" s="1"/>
  <c r="E620" i="41"/>
  <c r="D620" i="41"/>
  <c r="D619" i="41"/>
  <c r="E619" i="41" s="1"/>
  <c r="E618" i="41"/>
  <c r="D618" i="41"/>
  <c r="D617" i="41"/>
  <c r="E617" i="41" s="1"/>
  <c r="E616" i="41" s="1"/>
  <c r="D616" i="41"/>
  <c r="C616" i="41"/>
  <c r="D615" i="41"/>
  <c r="E615" i="41" s="1"/>
  <c r="E614" i="41"/>
  <c r="D614" i="41"/>
  <c r="D613" i="41"/>
  <c r="E613" i="41" s="1"/>
  <c r="E612" i="41"/>
  <c r="D612" i="41"/>
  <c r="D611" i="41"/>
  <c r="D610" i="41" s="1"/>
  <c r="C610" i="41"/>
  <c r="E609" i="41"/>
  <c r="D609" i="41"/>
  <c r="E608" i="41"/>
  <c r="D608" i="41"/>
  <c r="E607" i="41"/>
  <c r="D607" i="41"/>
  <c r="E606" i="41"/>
  <c r="D606" i="41"/>
  <c r="E605" i="41"/>
  <c r="D605" i="41"/>
  <c r="E604" i="41"/>
  <c r="D604" i="41"/>
  <c r="E603" i="41"/>
  <c r="D603" i="41"/>
  <c r="C603" i="41"/>
  <c r="D602" i="41"/>
  <c r="E602" i="41" s="1"/>
  <c r="E601" i="41"/>
  <c r="D601" i="41"/>
  <c r="D600" i="41"/>
  <c r="D599" i="41" s="1"/>
  <c r="C599" i="41"/>
  <c r="E598" i="41"/>
  <c r="D598" i="41"/>
  <c r="D597" i="41"/>
  <c r="E597" i="41" s="1"/>
  <c r="E596" i="41"/>
  <c r="D596" i="41"/>
  <c r="D595" i="41" s="1"/>
  <c r="C595" i="41"/>
  <c r="E594" i="41"/>
  <c r="D594" i="41"/>
  <c r="D593" i="41"/>
  <c r="D592" i="41" s="1"/>
  <c r="C592" i="41"/>
  <c r="E591" i="41"/>
  <c r="D591" i="41"/>
  <c r="D590" i="41"/>
  <c r="E590" i="41" s="1"/>
  <c r="E589" i="41"/>
  <c r="D589" i="41"/>
  <c r="D588" i="41"/>
  <c r="E588" i="41" s="1"/>
  <c r="E587" i="41" s="1"/>
  <c r="D587" i="41"/>
  <c r="C587" i="41"/>
  <c r="D586" i="41"/>
  <c r="E586" i="41" s="1"/>
  <c r="E585" i="41"/>
  <c r="D585" i="41"/>
  <c r="D584" i="41"/>
  <c r="E584" i="41" s="1"/>
  <c r="E583" i="41"/>
  <c r="D583" i="41"/>
  <c r="D582" i="41"/>
  <c r="D581" i="41" s="1"/>
  <c r="C581" i="41"/>
  <c r="E580" i="41"/>
  <c r="D580" i="41"/>
  <c r="D579" i="41"/>
  <c r="E579" i="41" s="1"/>
  <c r="E578" i="41"/>
  <c r="E577" i="41" s="1"/>
  <c r="D578" i="41"/>
  <c r="D577" i="41" s="1"/>
  <c r="C577" i="41"/>
  <c r="E576" i="41"/>
  <c r="D576" i="41"/>
  <c r="D575" i="41"/>
  <c r="E575" i="41" s="1"/>
  <c r="E574" i="41"/>
  <c r="D574" i="41"/>
  <c r="D573" i="41"/>
  <c r="E573" i="41" s="1"/>
  <c r="E572" i="41"/>
  <c r="D572" i="41"/>
  <c r="D571" i="41"/>
  <c r="E571" i="41" s="1"/>
  <c r="E570" i="41"/>
  <c r="E569" i="41" s="1"/>
  <c r="D570" i="41"/>
  <c r="D569" i="41"/>
  <c r="C569" i="41"/>
  <c r="D568" i="41"/>
  <c r="E568" i="41" s="1"/>
  <c r="E567" i="41"/>
  <c r="D567" i="41"/>
  <c r="D566" i="41"/>
  <c r="E566" i="41" s="1"/>
  <c r="E565" i="41"/>
  <c r="D565" i="41"/>
  <c r="D564" i="41"/>
  <c r="E564" i="41" s="1"/>
  <c r="E563" i="41"/>
  <c r="D563" i="41"/>
  <c r="D562" i="41" s="1"/>
  <c r="D561" i="41" s="1"/>
  <c r="C562" i="41"/>
  <c r="C561" i="41" s="1"/>
  <c r="C560" i="41" s="1"/>
  <c r="C559" i="41" s="1"/>
  <c r="J561" i="41"/>
  <c r="J560" i="41"/>
  <c r="J559" i="41"/>
  <c r="E558" i="41"/>
  <c r="D558" i="41"/>
  <c r="D557" i="41"/>
  <c r="C556" i="41"/>
  <c r="E555" i="41"/>
  <c r="D555" i="41"/>
  <c r="D554" i="41"/>
  <c r="E554" i="41" s="1"/>
  <c r="E553" i="41"/>
  <c r="D553" i="41"/>
  <c r="D552" i="41" s="1"/>
  <c r="C552" i="41"/>
  <c r="C551" i="41" s="1"/>
  <c r="C550" i="41" s="1"/>
  <c r="J551" i="41"/>
  <c r="J550" i="41"/>
  <c r="E549" i="41"/>
  <c r="D549" i="41"/>
  <c r="D548" i="41"/>
  <c r="J547" i="41"/>
  <c r="C547" i="41"/>
  <c r="E546" i="41"/>
  <c r="D546" i="41"/>
  <c r="D545" i="41"/>
  <c r="C544" i="41"/>
  <c r="E543" i="41"/>
  <c r="D543" i="41"/>
  <c r="D542" i="41"/>
  <c r="E542" i="41" s="1"/>
  <c r="D541" i="41"/>
  <c r="E541" i="41" s="1"/>
  <c r="D540" i="41"/>
  <c r="E540" i="41" s="1"/>
  <c r="E539" i="41"/>
  <c r="D539" i="41"/>
  <c r="C538" i="41"/>
  <c r="E537" i="41"/>
  <c r="D537" i="41"/>
  <c r="D536" i="41"/>
  <c r="E536" i="41" s="1"/>
  <c r="E535" i="41"/>
  <c r="D535" i="41"/>
  <c r="D534" i="41"/>
  <c r="E534" i="41" s="1"/>
  <c r="E533" i="41"/>
  <c r="D533" i="41"/>
  <c r="D532" i="41"/>
  <c r="C531" i="41"/>
  <c r="E530" i="41"/>
  <c r="E529" i="41" s="1"/>
  <c r="D530" i="41"/>
  <c r="D529" i="41" s="1"/>
  <c r="C529" i="41"/>
  <c r="C528" i="41"/>
  <c r="E527" i="41"/>
  <c r="D527" i="41"/>
  <c r="E526" i="41"/>
  <c r="D526" i="41"/>
  <c r="E525" i="41"/>
  <c r="D525" i="41"/>
  <c r="E524" i="41"/>
  <c r="D524" i="41"/>
  <c r="E523" i="41"/>
  <c r="D523" i="41"/>
  <c r="E522" i="41"/>
  <c r="D522" i="41"/>
  <c r="C522" i="41"/>
  <c r="D521" i="41"/>
  <c r="E521" i="41" s="1"/>
  <c r="E520" i="41"/>
  <c r="D520" i="41"/>
  <c r="D519" i="41"/>
  <c r="E519" i="41" s="1"/>
  <c r="E518" i="41"/>
  <c r="D518" i="41"/>
  <c r="D517" i="41"/>
  <c r="E517" i="41" s="1"/>
  <c r="E516" i="41"/>
  <c r="D516" i="41"/>
  <c r="D515" i="41"/>
  <c r="E515" i="41" s="1"/>
  <c r="E514" i="41"/>
  <c r="D514" i="41"/>
  <c r="D513" i="41"/>
  <c r="D509" i="41" s="1"/>
  <c r="C513" i="41"/>
  <c r="C509" i="41" s="1"/>
  <c r="E512" i="41"/>
  <c r="D512" i="41"/>
  <c r="E511" i="41"/>
  <c r="D511" i="41"/>
  <c r="D510" i="41"/>
  <c r="E510" i="41" s="1"/>
  <c r="D508" i="41"/>
  <c r="E508" i="41" s="1"/>
  <c r="E507" i="41"/>
  <c r="D507" i="41"/>
  <c r="D506" i="41"/>
  <c r="E506" i="41" s="1"/>
  <c r="E505" i="41"/>
  <c r="D505" i="41"/>
  <c r="D504" i="41"/>
  <c r="C504" i="41"/>
  <c r="E503" i="41"/>
  <c r="D503" i="41"/>
  <c r="E502" i="41"/>
  <c r="D502" i="41"/>
  <c r="E501" i="41"/>
  <c r="D501" i="41"/>
  <c r="E500" i="41"/>
  <c r="D500" i="41"/>
  <c r="E499" i="41"/>
  <c r="D499" i="41"/>
  <c r="E498" i="41"/>
  <c r="E497" i="41" s="1"/>
  <c r="D498" i="41"/>
  <c r="D497" i="41" s="1"/>
  <c r="C497" i="41"/>
  <c r="E496" i="41"/>
  <c r="D496" i="41"/>
  <c r="D495" i="41"/>
  <c r="D494" i="41" s="1"/>
  <c r="C494" i="41"/>
  <c r="E493" i="41"/>
  <c r="D493" i="41"/>
  <c r="D492" i="41"/>
  <c r="E492" i="41" s="1"/>
  <c r="E491" i="41" s="1"/>
  <c r="D491" i="41"/>
  <c r="C491" i="41"/>
  <c r="D490" i="41"/>
  <c r="E490" i="41" s="1"/>
  <c r="E489" i="41"/>
  <c r="D489" i="41"/>
  <c r="D488" i="41"/>
  <c r="E488" i="41" s="1"/>
  <c r="E487" i="41"/>
  <c r="D487" i="41"/>
  <c r="D486" i="41"/>
  <c r="C486" i="41"/>
  <c r="C484" i="41" s="1"/>
  <c r="C483" i="41" s="1"/>
  <c r="D485" i="41"/>
  <c r="E485" i="41" s="1"/>
  <c r="J483" i="41"/>
  <c r="D481" i="41"/>
  <c r="E481" i="41" s="1"/>
  <c r="E480" i="41"/>
  <c r="D480" i="41"/>
  <c r="D479" i="41"/>
  <c r="E479" i="41" s="1"/>
  <c r="E478" i="41"/>
  <c r="D478" i="41"/>
  <c r="D477" i="41"/>
  <c r="C477" i="41"/>
  <c r="D476" i="41"/>
  <c r="E476" i="41" s="1"/>
  <c r="E475" i="41"/>
  <c r="E474" i="41" s="1"/>
  <c r="D475" i="41"/>
  <c r="D474" i="41" s="1"/>
  <c r="C474" i="41"/>
  <c r="E473" i="41"/>
  <c r="D473" i="41"/>
  <c r="D472" i="41"/>
  <c r="E472" i="41" s="1"/>
  <c r="E471" i="41"/>
  <c r="D471" i="41"/>
  <c r="D470" i="41"/>
  <c r="E470" i="41" s="1"/>
  <c r="E469" i="41"/>
  <c r="D469" i="41"/>
  <c r="D468" i="41"/>
  <c r="C468" i="41"/>
  <c r="D467" i="41"/>
  <c r="E467" i="41" s="1"/>
  <c r="E466" i="41"/>
  <c r="D466" i="41"/>
  <c r="D465" i="41"/>
  <c r="E465" i="41" s="1"/>
  <c r="E464" i="41"/>
  <c r="D464" i="41"/>
  <c r="D463" i="41" s="1"/>
  <c r="C463" i="41"/>
  <c r="E462" i="41"/>
  <c r="D462" i="41"/>
  <c r="D461" i="41"/>
  <c r="E461" i="41" s="1"/>
  <c r="E460" i="41"/>
  <c r="D460" i="41"/>
  <c r="D459" i="41"/>
  <c r="C459" i="41"/>
  <c r="E458" i="41"/>
  <c r="D458" i="41"/>
  <c r="E457" i="41"/>
  <c r="D457" i="41"/>
  <c r="D456" i="41"/>
  <c r="E456" i="41" s="1"/>
  <c r="E455" i="41" s="1"/>
  <c r="D455" i="41"/>
  <c r="C455" i="41"/>
  <c r="D454" i="41"/>
  <c r="E454" i="41" s="1"/>
  <c r="E453" i="41"/>
  <c r="D453" i="41"/>
  <c r="D452" i="41"/>
  <c r="E452" i="41" s="1"/>
  <c r="E451" i="41"/>
  <c r="E450" i="41" s="1"/>
  <c r="D451" i="41"/>
  <c r="D450" i="41"/>
  <c r="C450" i="41"/>
  <c r="D449" i="41"/>
  <c r="E449" i="41" s="1"/>
  <c r="E448" i="41"/>
  <c r="D448" i="41"/>
  <c r="D447" i="41"/>
  <c r="E447" i="41" s="1"/>
  <c r="E446" i="41"/>
  <c r="E445" i="41" s="1"/>
  <c r="D446" i="41"/>
  <c r="D445" i="41" s="1"/>
  <c r="C445" i="41"/>
  <c r="C444" i="41" s="1"/>
  <c r="E443" i="41"/>
  <c r="D443" i="41"/>
  <c r="D442" i="41"/>
  <c r="E442" i="41" s="1"/>
  <c r="E441" i="41"/>
  <c r="D441" i="41"/>
  <c r="D440" i="41"/>
  <c r="E440" i="41" s="1"/>
  <c r="E439" i="41"/>
  <c r="D439" i="41"/>
  <c r="D438" i="41"/>
  <c r="E438" i="41" s="1"/>
  <c r="E437" i="41"/>
  <c r="D437" i="41"/>
  <c r="D436" i="41"/>
  <c r="E436" i="41" s="1"/>
  <c r="E435" i="41"/>
  <c r="D435" i="41"/>
  <c r="D434" i="41"/>
  <c r="E434" i="41" s="1"/>
  <c r="E433" i="41"/>
  <c r="D433" i="41"/>
  <c r="D432" i="41"/>
  <c r="E432" i="41" s="1"/>
  <c r="E431" i="41"/>
  <c r="D431" i="41"/>
  <c r="D430" i="41"/>
  <c r="E430" i="41" s="1"/>
  <c r="D429" i="41"/>
  <c r="C429" i="41"/>
  <c r="D428" i="41"/>
  <c r="E428" i="41" s="1"/>
  <c r="E427" i="41"/>
  <c r="D427" i="41"/>
  <c r="D426" i="41"/>
  <c r="E426" i="41" s="1"/>
  <c r="E425" i="41"/>
  <c r="D425" i="41"/>
  <c r="D424" i="41"/>
  <c r="E424" i="41" s="1"/>
  <c r="E423" i="41"/>
  <c r="D423" i="41"/>
  <c r="D422" i="41"/>
  <c r="C422" i="41"/>
  <c r="D421" i="41"/>
  <c r="E421" i="41" s="1"/>
  <c r="E420" i="41"/>
  <c r="D420" i="41"/>
  <c r="D419" i="41"/>
  <c r="E419" i="41" s="1"/>
  <c r="E418" i="41"/>
  <c r="D418" i="41"/>
  <c r="D417" i="41"/>
  <c r="E417" i="41" s="1"/>
  <c r="E416" i="41" s="1"/>
  <c r="D416" i="41"/>
  <c r="C416" i="41"/>
  <c r="D415" i="41"/>
  <c r="E415" i="41" s="1"/>
  <c r="E414" i="41"/>
  <c r="D414" i="41"/>
  <c r="D413" i="41"/>
  <c r="D412" i="41" s="1"/>
  <c r="C412" i="41"/>
  <c r="E411" i="41"/>
  <c r="D411" i="41"/>
  <c r="D410" i="41"/>
  <c r="E410" i="41" s="1"/>
  <c r="E409" i="41" s="1"/>
  <c r="D409" i="41"/>
  <c r="C409" i="41"/>
  <c r="D408" i="41"/>
  <c r="E408" i="41" s="1"/>
  <c r="E407" i="41"/>
  <c r="D407" i="41"/>
  <c r="D406" i="41"/>
  <c r="E406" i="41" s="1"/>
  <c r="E405" i="41"/>
  <c r="E404" i="41" s="1"/>
  <c r="D405" i="41"/>
  <c r="D404" i="41"/>
  <c r="C404" i="41"/>
  <c r="D403" i="41"/>
  <c r="E403" i="41" s="1"/>
  <c r="E402" i="41"/>
  <c r="D402" i="41"/>
  <c r="D401" i="41"/>
  <c r="E401" i="41" s="1"/>
  <c r="E400" i="41"/>
  <c r="E399" i="41" s="1"/>
  <c r="D400" i="41"/>
  <c r="D399" i="41" s="1"/>
  <c r="C399" i="41"/>
  <c r="E398" i="41"/>
  <c r="D398" i="41"/>
  <c r="D397" i="41"/>
  <c r="E397" i="41" s="1"/>
  <c r="E396" i="41"/>
  <c r="E395" i="41" s="1"/>
  <c r="D396" i="41"/>
  <c r="D395" i="41"/>
  <c r="C395" i="41"/>
  <c r="D394" i="41"/>
  <c r="E394" i="41" s="1"/>
  <c r="E393" i="41"/>
  <c r="D393" i="41"/>
  <c r="D392" i="41" s="1"/>
  <c r="C392" i="41"/>
  <c r="E391" i="41"/>
  <c r="D391" i="41"/>
  <c r="D390" i="41"/>
  <c r="E390" i="41" s="1"/>
  <c r="E389" i="41"/>
  <c r="D389" i="41"/>
  <c r="D388" i="41"/>
  <c r="C388" i="41"/>
  <c r="D387" i="41"/>
  <c r="E387" i="41" s="1"/>
  <c r="E386" i="41"/>
  <c r="D386" i="41"/>
  <c r="D385" i="41"/>
  <c r="E385" i="41" s="1"/>
  <c r="E382" i="41" s="1"/>
  <c r="E384" i="41"/>
  <c r="D384" i="41"/>
  <c r="E383" i="41"/>
  <c r="D383" i="41"/>
  <c r="D382" i="41"/>
  <c r="C382" i="41"/>
  <c r="D381" i="41"/>
  <c r="E381" i="41" s="1"/>
  <c r="E380" i="41"/>
  <c r="D380" i="41"/>
  <c r="D379" i="41"/>
  <c r="D378" i="41" s="1"/>
  <c r="C378" i="41"/>
  <c r="E377" i="41"/>
  <c r="D377" i="41"/>
  <c r="D376" i="41"/>
  <c r="E376" i="41" s="1"/>
  <c r="E375" i="41"/>
  <c r="D375" i="41"/>
  <c r="D374" i="41"/>
  <c r="E374" i="41" s="1"/>
  <c r="E373" i="41" s="1"/>
  <c r="D373" i="41"/>
  <c r="C373" i="41"/>
  <c r="D372" i="41"/>
  <c r="E372" i="41" s="1"/>
  <c r="E371" i="41"/>
  <c r="D371" i="41"/>
  <c r="D370" i="41"/>
  <c r="E370" i="41" s="1"/>
  <c r="E369" i="41"/>
  <c r="E368" i="41" s="1"/>
  <c r="D369" i="41"/>
  <c r="D368" i="41"/>
  <c r="C368" i="41"/>
  <c r="D367" i="41"/>
  <c r="E367" i="41" s="1"/>
  <c r="E366" i="41"/>
  <c r="D366" i="41"/>
  <c r="D365" i="41"/>
  <c r="E365" i="41" s="1"/>
  <c r="E364" i="41"/>
  <c r="D364" i="41"/>
  <c r="D363" i="41"/>
  <c r="E363" i="41" s="1"/>
  <c r="E362" i="41" s="1"/>
  <c r="D362" i="41"/>
  <c r="C362" i="41"/>
  <c r="D361" i="41"/>
  <c r="E361" i="41" s="1"/>
  <c r="E360" i="41"/>
  <c r="D360" i="41"/>
  <c r="D359" i="41"/>
  <c r="E359" i="41" s="1"/>
  <c r="E358" i="41"/>
  <c r="D358" i="41"/>
  <c r="D357" i="41"/>
  <c r="C357" i="41"/>
  <c r="D356" i="41"/>
  <c r="E356" i="41" s="1"/>
  <c r="E355" i="41"/>
  <c r="D355" i="41"/>
  <c r="D354" i="41"/>
  <c r="E354" i="41" s="1"/>
  <c r="E353" i="41" s="1"/>
  <c r="D353" i="41"/>
  <c r="C353" i="41"/>
  <c r="D352" i="41"/>
  <c r="E352" i="41" s="1"/>
  <c r="E351" i="41"/>
  <c r="D351" i="41"/>
  <c r="D350" i="41"/>
  <c r="E350" i="41" s="1"/>
  <c r="E349" i="41"/>
  <c r="D349" i="41"/>
  <c r="D348" i="41"/>
  <c r="C348" i="41"/>
  <c r="C340" i="41" s="1"/>
  <c r="C339" i="41" s="1"/>
  <c r="D347" i="41"/>
  <c r="E347" i="41" s="1"/>
  <c r="E346" i="41"/>
  <c r="D346" i="41"/>
  <c r="D345" i="41"/>
  <c r="E345" i="41" s="1"/>
  <c r="E344" i="41" s="1"/>
  <c r="D344" i="41"/>
  <c r="C344" i="41"/>
  <c r="D343" i="41"/>
  <c r="E343" i="41" s="1"/>
  <c r="E342" i="41"/>
  <c r="D342" i="41"/>
  <c r="D341" i="41"/>
  <c r="D340" i="41" s="1"/>
  <c r="J339" i="41"/>
  <c r="E338" i="41"/>
  <c r="D338" i="41"/>
  <c r="D337" i="41"/>
  <c r="E337" i="41" s="1"/>
  <c r="E336" i="41"/>
  <c r="D336" i="41"/>
  <c r="D335" i="41"/>
  <c r="E335" i="41" s="1"/>
  <c r="E334" i="41"/>
  <c r="D334" i="41"/>
  <c r="D333" i="41"/>
  <c r="E333" i="41" s="1"/>
  <c r="D332" i="41"/>
  <c r="D331" i="41" s="1"/>
  <c r="C331" i="41"/>
  <c r="C314" i="41" s="1"/>
  <c r="E330" i="41"/>
  <c r="D330" i="41"/>
  <c r="D329" i="41"/>
  <c r="D328" i="41" s="1"/>
  <c r="C328" i="41"/>
  <c r="D327" i="41"/>
  <c r="E327" i="41" s="1"/>
  <c r="D326" i="41"/>
  <c r="E326" i="41" s="1"/>
  <c r="E325" i="41" s="1"/>
  <c r="D325" i="41"/>
  <c r="C325" i="41"/>
  <c r="D324" i="41"/>
  <c r="E324" i="41" s="1"/>
  <c r="E323" i="41"/>
  <c r="D323" i="41"/>
  <c r="D322" i="41"/>
  <c r="E322" i="41" s="1"/>
  <c r="E321" i="41"/>
  <c r="D321" i="41"/>
  <c r="D320" i="41"/>
  <c r="E320" i="41" s="1"/>
  <c r="E319" i="41"/>
  <c r="D319" i="41"/>
  <c r="D318" i="41"/>
  <c r="E318" i="41" s="1"/>
  <c r="E317" i="41"/>
  <c r="D317" i="41"/>
  <c r="D316" i="41"/>
  <c r="D315" i="41" s="1"/>
  <c r="D314" i="41" s="1"/>
  <c r="C315" i="41"/>
  <c r="D313" i="41"/>
  <c r="E313" i="41" s="1"/>
  <c r="E312" i="41"/>
  <c r="D312" i="41"/>
  <c r="D311" i="41"/>
  <c r="E311" i="41" s="1"/>
  <c r="E310" i="41"/>
  <c r="D310" i="41"/>
  <c r="D309" i="41"/>
  <c r="D308" i="41" s="1"/>
  <c r="C308" i="41"/>
  <c r="D307" i="41"/>
  <c r="E307" i="41" s="1"/>
  <c r="D306" i="41"/>
  <c r="E306" i="41" s="1"/>
  <c r="E305" i="41" s="1"/>
  <c r="D305" i="41"/>
  <c r="C305" i="41"/>
  <c r="D304" i="41"/>
  <c r="E304" i="41" s="1"/>
  <c r="E303" i="41"/>
  <c r="E302" i="41" s="1"/>
  <c r="D303" i="41"/>
  <c r="D302" i="41"/>
  <c r="C302" i="41"/>
  <c r="E301" i="41"/>
  <c r="D301" i="41"/>
  <c r="D300" i="41"/>
  <c r="E300" i="41" s="1"/>
  <c r="E298" i="41" s="1"/>
  <c r="E299" i="41"/>
  <c r="D299" i="41"/>
  <c r="D298" i="41"/>
  <c r="C298" i="41"/>
  <c r="D297" i="41"/>
  <c r="D296" i="41" s="1"/>
  <c r="C296" i="41"/>
  <c r="E295" i="41"/>
  <c r="D295" i="41"/>
  <c r="E294" i="41"/>
  <c r="D294" i="41"/>
  <c r="E293" i="41"/>
  <c r="D293" i="41"/>
  <c r="D292" i="41"/>
  <c r="E292" i="41" s="1"/>
  <c r="D291" i="41"/>
  <c r="E291" i="41" s="1"/>
  <c r="E289" i="41" s="1"/>
  <c r="D290" i="41"/>
  <c r="E290" i="41" s="1"/>
  <c r="C289" i="41"/>
  <c r="D288" i="41"/>
  <c r="E288" i="41" s="1"/>
  <c r="E287" i="41"/>
  <c r="D287" i="41"/>
  <c r="D286" i="41"/>
  <c r="E286" i="41" s="1"/>
  <c r="E285" i="41"/>
  <c r="D285" i="41"/>
  <c r="D284" i="41"/>
  <c r="E284" i="41" s="1"/>
  <c r="E283" i="41"/>
  <c r="D283" i="41"/>
  <c r="D282" i="41"/>
  <c r="E282" i="41" s="1"/>
  <c r="E281" i="41"/>
  <c r="D281" i="41"/>
  <c r="D280" i="41"/>
  <c r="E280" i="41" s="1"/>
  <c r="D279" i="41"/>
  <c r="E279" i="41" s="1"/>
  <c r="D278" i="41"/>
  <c r="E278" i="41" s="1"/>
  <c r="D277" i="41"/>
  <c r="E277" i="41" s="1"/>
  <c r="D276" i="41"/>
  <c r="E276" i="41" s="1"/>
  <c r="D275" i="41"/>
  <c r="E275" i="41" s="1"/>
  <c r="D274" i="41"/>
  <c r="E274" i="41" s="1"/>
  <c r="D273" i="41"/>
  <c r="E273" i="41" s="1"/>
  <c r="D272" i="41"/>
  <c r="E272" i="41" s="1"/>
  <c r="D271" i="41"/>
  <c r="E271" i="41" s="1"/>
  <c r="D270" i="41"/>
  <c r="E270" i="41" s="1"/>
  <c r="D269" i="41"/>
  <c r="E269" i="41" s="1"/>
  <c r="D268" i="41"/>
  <c r="E268" i="41" s="1"/>
  <c r="D267" i="41"/>
  <c r="E267" i="41" s="1"/>
  <c r="D266" i="41"/>
  <c r="D265" i="41" s="1"/>
  <c r="C265" i="41"/>
  <c r="E264" i="41"/>
  <c r="D264" i="41"/>
  <c r="C263" i="41"/>
  <c r="C259" i="41" s="1"/>
  <c r="C258" i="41" s="1"/>
  <c r="C257" i="41" s="1"/>
  <c r="D262" i="41"/>
  <c r="E262" i="41" s="1"/>
  <c r="D261" i="41"/>
  <c r="D260" i="41" s="1"/>
  <c r="C260" i="41"/>
  <c r="J259" i="41"/>
  <c r="J258" i="41"/>
  <c r="J257" i="41"/>
  <c r="J256" i="41"/>
  <c r="D252" i="41"/>
  <c r="E252" i="41" s="1"/>
  <c r="D251" i="41"/>
  <c r="D250" i="41" s="1"/>
  <c r="C250" i="41"/>
  <c r="E249" i="41"/>
  <c r="D249" i="41"/>
  <c r="E248" i="41"/>
  <c r="D248" i="41"/>
  <c r="E247" i="41"/>
  <c r="E244" i="41" s="1"/>
  <c r="E243" i="41" s="1"/>
  <c r="D247" i="41"/>
  <c r="E246" i="41"/>
  <c r="D246" i="41"/>
  <c r="E245" i="41"/>
  <c r="D245" i="41"/>
  <c r="D244" i="41"/>
  <c r="C244" i="41"/>
  <c r="C243" i="41" s="1"/>
  <c r="D243" i="41"/>
  <c r="E242" i="41"/>
  <c r="E239" i="41" s="1"/>
  <c r="E238" i="41" s="1"/>
  <c r="D242" i="41"/>
  <c r="E241" i="41"/>
  <c r="D241" i="41"/>
  <c r="E240" i="41"/>
  <c r="D240" i="41"/>
  <c r="D239" i="41"/>
  <c r="C239" i="41"/>
  <c r="C238" i="41" s="1"/>
  <c r="D238" i="41"/>
  <c r="E237" i="41"/>
  <c r="E236" i="41" s="1"/>
  <c r="E235" i="41" s="1"/>
  <c r="D237" i="41"/>
  <c r="D236" i="41"/>
  <c r="C236" i="41"/>
  <c r="C235" i="41" s="1"/>
  <c r="D235" i="41"/>
  <c r="E234" i="41"/>
  <c r="E233" i="41" s="1"/>
  <c r="D234" i="41"/>
  <c r="D233" i="41"/>
  <c r="C233" i="41"/>
  <c r="D232" i="41"/>
  <c r="E232" i="41" s="1"/>
  <c r="D231" i="41"/>
  <c r="E231" i="41" s="1"/>
  <c r="D230" i="41"/>
  <c r="E230" i="41" s="1"/>
  <c r="D229" i="41"/>
  <c r="D228" i="41" s="1"/>
  <c r="C229" i="41"/>
  <c r="C228" i="41"/>
  <c r="D227" i="41"/>
  <c r="E227" i="41" s="1"/>
  <c r="D226" i="41"/>
  <c r="D223" i="41" s="1"/>
  <c r="D222" i="41" s="1"/>
  <c r="D225" i="41"/>
  <c r="E225" i="41" s="1"/>
  <c r="D224" i="41"/>
  <c r="E224" i="41" s="1"/>
  <c r="C223" i="41"/>
  <c r="C222" i="41"/>
  <c r="D221" i="41"/>
  <c r="D220" i="41" s="1"/>
  <c r="D215" i="41" s="1"/>
  <c r="C220" i="41"/>
  <c r="E219" i="41"/>
  <c r="E216" i="41" s="1"/>
  <c r="D219" i="41"/>
  <c r="E218" i="41"/>
  <c r="D218" i="41"/>
  <c r="E217" i="41"/>
  <c r="D217" i="41"/>
  <c r="D216" i="41"/>
  <c r="C216" i="41"/>
  <c r="C215" i="41" s="1"/>
  <c r="E214" i="41"/>
  <c r="E213" i="41" s="1"/>
  <c r="D214" i="41"/>
  <c r="D213" i="41"/>
  <c r="C213" i="41"/>
  <c r="D212" i="41"/>
  <c r="E212" i="41" s="1"/>
  <c r="E211" i="41" s="1"/>
  <c r="D211" i="41"/>
  <c r="C211" i="41"/>
  <c r="E210" i="41"/>
  <c r="D210" i="41"/>
  <c r="E209" i="41"/>
  <c r="D209" i="41"/>
  <c r="E208" i="41"/>
  <c r="D208" i="41"/>
  <c r="D207" i="41" s="1"/>
  <c r="E207" i="41"/>
  <c r="C207" i="41"/>
  <c r="D206" i="41"/>
  <c r="E206" i="41" s="1"/>
  <c r="D205" i="41"/>
  <c r="E205" i="41" s="1"/>
  <c r="E204" i="41" s="1"/>
  <c r="E203" i="41" s="1"/>
  <c r="D204" i="41"/>
  <c r="C204" i="41"/>
  <c r="C203" i="41"/>
  <c r="D202" i="41"/>
  <c r="E202" i="41" s="1"/>
  <c r="E201" i="41" s="1"/>
  <c r="E200" i="41" s="1"/>
  <c r="D201" i="41"/>
  <c r="D200" i="41" s="1"/>
  <c r="C201" i="41"/>
  <c r="C200" i="41"/>
  <c r="D199" i="41"/>
  <c r="E199" i="41" s="1"/>
  <c r="E198" i="41" s="1"/>
  <c r="E197" i="41" s="1"/>
  <c r="D198" i="41"/>
  <c r="D197" i="41" s="1"/>
  <c r="C198" i="41"/>
  <c r="C197" i="41"/>
  <c r="D196" i="41"/>
  <c r="E196" i="41" s="1"/>
  <c r="E195" i="41" s="1"/>
  <c r="D195" i="41"/>
  <c r="C195" i="41"/>
  <c r="E194" i="41"/>
  <c r="D194" i="41"/>
  <c r="D193" i="41" s="1"/>
  <c r="E193" i="41"/>
  <c r="C193" i="41"/>
  <c r="D192" i="41"/>
  <c r="E192" i="41" s="1"/>
  <c r="D191" i="41"/>
  <c r="E191" i="41" s="1"/>
  <c r="D190" i="41"/>
  <c r="D189" i="41" s="1"/>
  <c r="C189" i="41"/>
  <c r="C188" i="41"/>
  <c r="D187" i="41"/>
  <c r="E187" i="41" s="1"/>
  <c r="D186" i="41"/>
  <c r="E186" i="41" s="1"/>
  <c r="D185" i="41"/>
  <c r="D184" i="41" s="1"/>
  <c r="C185" i="41"/>
  <c r="C184" i="41"/>
  <c r="C178" i="41" s="1"/>
  <c r="C177" i="41" s="1"/>
  <c r="D183" i="41"/>
  <c r="E183" i="41" s="1"/>
  <c r="E182" i="41" s="1"/>
  <c r="D182" i="41"/>
  <c r="D181" i="41"/>
  <c r="E181" i="41" s="1"/>
  <c r="E180" i="41" s="1"/>
  <c r="D180" i="41"/>
  <c r="D179" i="41" s="1"/>
  <c r="C179" i="41"/>
  <c r="J178" i="41"/>
  <c r="J177" i="41"/>
  <c r="E176" i="41"/>
  <c r="D176" i="41"/>
  <c r="E175" i="41"/>
  <c r="D175" i="41"/>
  <c r="D174" i="41" s="1"/>
  <c r="D170" i="41" s="1"/>
  <c r="E174" i="41"/>
  <c r="C174" i="41"/>
  <c r="C170" i="41" s="1"/>
  <c r="D173" i="41"/>
  <c r="E173" i="41" s="1"/>
  <c r="D172" i="41"/>
  <c r="E172" i="41" s="1"/>
  <c r="E171" i="41" s="1"/>
  <c r="E170" i="41" s="1"/>
  <c r="D171" i="41"/>
  <c r="C171" i="41"/>
  <c r="J170" i="41"/>
  <c r="E169" i="41"/>
  <c r="D169" i="41"/>
  <c r="E168" i="41"/>
  <c r="E167" i="41" s="1"/>
  <c r="D168" i="41"/>
  <c r="D167" i="41"/>
  <c r="C167" i="41"/>
  <c r="C163" i="41" s="1"/>
  <c r="C152" i="41" s="1"/>
  <c r="D166" i="41"/>
  <c r="E166" i="41" s="1"/>
  <c r="D165" i="41"/>
  <c r="D164" i="41" s="1"/>
  <c r="D163" i="41" s="1"/>
  <c r="C164" i="41"/>
  <c r="J163" i="41"/>
  <c r="E162" i="41"/>
  <c r="D162" i="41"/>
  <c r="E161" i="41"/>
  <c r="D161" i="41"/>
  <c r="D160" i="41" s="1"/>
  <c r="E160" i="41"/>
  <c r="C160" i="41"/>
  <c r="D159" i="41"/>
  <c r="E159" i="41" s="1"/>
  <c r="D158" i="41"/>
  <c r="E158" i="41" s="1"/>
  <c r="E157" i="41" s="1"/>
  <c r="D157" i="41"/>
  <c r="C157" i="41"/>
  <c r="E156" i="41"/>
  <c r="D156" i="41"/>
  <c r="E155" i="41"/>
  <c r="E154" i="41" s="1"/>
  <c r="D155" i="41"/>
  <c r="D154" i="41"/>
  <c r="C154" i="41"/>
  <c r="J153" i="41"/>
  <c r="C153" i="41"/>
  <c r="J152" i="41"/>
  <c r="D151" i="41"/>
  <c r="E151" i="41" s="1"/>
  <c r="D150" i="41"/>
  <c r="D149" i="41" s="1"/>
  <c r="C149" i="41"/>
  <c r="E148" i="41"/>
  <c r="D148" i="41"/>
  <c r="E147" i="41"/>
  <c r="D147" i="41"/>
  <c r="E146" i="41"/>
  <c r="D146" i="41"/>
  <c r="C146" i="41"/>
  <c r="D145" i="41"/>
  <c r="E145" i="41" s="1"/>
  <c r="D144" i="41"/>
  <c r="E144" i="41" s="1"/>
  <c r="E143" i="41" s="1"/>
  <c r="D143" i="41"/>
  <c r="C143" i="41"/>
  <c r="E142" i="41"/>
  <c r="D142" i="41"/>
  <c r="E141" i="41"/>
  <c r="E140" i="41" s="1"/>
  <c r="D141" i="41"/>
  <c r="D140" i="41" s="1"/>
  <c r="D135" i="41" s="1"/>
  <c r="C140" i="41"/>
  <c r="C135" i="41" s="1"/>
  <c r="D139" i="41"/>
  <c r="E139" i="41" s="1"/>
  <c r="D138" i="41"/>
  <c r="E138" i="41" s="1"/>
  <c r="D137" i="41"/>
  <c r="E137" i="41" s="1"/>
  <c r="D136" i="41"/>
  <c r="C136" i="41"/>
  <c r="J135" i="41"/>
  <c r="E134" i="41"/>
  <c r="D134" i="41"/>
  <c r="E133" i="41"/>
  <c r="E132" i="41" s="1"/>
  <c r="D133" i="41"/>
  <c r="D132" i="41" s="1"/>
  <c r="C132" i="41"/>
  <c r="D131" i="41"/>
  <c r="E131" i="41" s="1"/>
  <c r="D130" i="41"/>
  <c r="D129" i="41" s="1"/>
  <c r="C129" i="41"/>
  <c r="E128" i="41"/>
  <c r="D128" i="41"/>
  <c r="E127" i="41"/>
  <c r="D127" i="41"/>
  <c r="D126" i="41" s="1"/>
  <c r="E126" i="41"/>
  <c r="C126" i="41"/>
  <c r="D125" i="41"/>
  <c r="E125" i="41" s="1"/>
  <c r="D124" i="41"/>
  <c r="E124" i="41" s="1"/>
  <c r="E123" i="41" s="1"/>
  <c r="D123" i="41"/>
  <c r="C123" i="41"/>
  <c r="E122" i="41"/>
  <c r="D122" i="41"/>
  <c r="E121" i="41"/>
  <c r="E120" i="41" s="1"/>
  <c r="D121" i="41"/>
  <c r="D120" i="41" s="1"/>
  <c r="C120" i="41"/>
  <c r="C116" i="41" s="1"/>
  <c r="C115" i="41" s="1"/>
  <c r="D119" i="41"/>
  <c r="E119" i="41" s="1"/>
  <c r="D118" i="41"/>
  <c r="D117" i="41" s="1"/>
  <c r="C117" i="41"/>
  <c r="J116" i="41"/>
  <c r="J115" i="41"/>
  <c r="J114" i="41"/>
  <c r="E113" i="41"/>
  <c r="D113" i="41"/>
  <c r="E112" i="41"/>
  <c r="D112" i="41"/>
  <c r="E111" i="41"/>
  <c r="D111" i="41"/>
  <c r="E110" i="41"/>
  <c r="D110" i="41"/>
  <c r="E109" i="41"/>
  <c r="D109" i="41"/>
  <c r="E108" i="41"/>
  <c r="D108" i="41"/>
  <c r="E107" i="41"/>
  <c r="D107" i="41"/>
  <c r="E106" i="41"/>
  <c r="D106" i="41"/>
  <c r="E105" i="41"/>
  <c r="D105" i="41"/>
  <c r="E104" i="41"/>
  <c r="D104" i="41"/>
  <c r="E103" i="41"/>
  <c r="D103" i="41"/>
  <c r="E102" i="41"/>
  <c r="D102" i="41"/>
  <c r="E101" i="41"/>
  <c r="D101" i="41"/>
  <c r="E100" i="41"/>
  <c r="D100" i="41"/>
  <c r="E99" i="41"/>
  <c r="D99" i="41"/>
  <c r="E98" i="41"/>
  <c r="E97" i="41" s="1"/>
  <c r="E67" i="41" s="1"/>
  <c r="D98" i="41"/>
  <c r="J97" i="41"/>
  <c r="D97" i="41"/>
  <c r="C97" i="41"/>
  <c r="E96" i="41"/>
  <c r="D96" i="41"/>
  <c r="E95" i="41"/>
  <c r="D95" i="41"/>
  <c r="E94" i="41"/>
  <c r="D94" i="41"/>
  <c r="E93" i="41"/>
  <c r="D93" i="41"/>
  <c r="E92" i="41"/>
  <c r="D92" i="41"/>
  <c r="E91" i="41"/>
  <c r="D91" i="41"/>
  <c r="E90" i="41"/>
  <c r="D90" i="41"/>
  <c r="E89" i="41"/>
  <c r="D89" i="41"/>
  <c r="E88" i="41"/>
  <c r="D88" i="41"/>
  <c r="E87" i="41"/>
  <c r="D87" i="41"/>
  <c r="E86" i="41"/>
  <c r="D86" i="41"/>
  <c r="E85" i="41"/>
  <c r="D85" i="41"/>
  <c r="E84" i="41"/>
  <c r="D84" i="41"/>
  <c r="E83" i="41"/>
  <c r="D83" i="41"/>
  <c r="E82" i="41"/>
  <c r="D82" i="41"/>
  <c r="E81" i="41"/>
  <c r="D81" i="41"/>
  <c r="E80" i="41"/>
  <c r="D80" i="41"/>
  <c r="E79" i="41"/>
  <c r="D79" i="41"/>
  <c r="E78" i="41"/>
  <c r="D78" i="41"/>
  <c r="E77" i="41"/>
  <c r="D77" i="41"/>
  <c r="E76" i="41"/>
  <c r="D76" i="41"/>
  <c r="E75" i="41"/>
  <c r="D75" i="41"/>
  <c r="E74" i="41"/>
  <c r="D74" i="41"/>
  <c r="E73" i="41"/>
  <c r="D73" i="41"/>
  <c r="E72" i="41"/>
  <c r="D72" i="41"/>
  <c r="E71" i="41"/>
  <c r="D71" i="41"/>
  <c r="E70" i="41"/>
  <c r="D70" i="41"/>
  <c r="E69" i="41"/>
  <c r="E68" i="41" s="1"/>
  <c r="D69" i="41"/>
  <c r="J68" i="41"/>
  <c r="D68" i="41"/>
  <c r="C68" i="41"/>
  <c r="J67" i="41"/>
  <c r="D67" i="41"/>
  <c r="C67" i="41"/>
  <c r="E66" i="41"/>
  <c r="D66" i="41"/>
  <c r="E65" i="41"/>
  <c r="D65" i="41"/>
  <c r="E64" i="41"/>
  <c r="D64" i="41"/>
  <c r="E63" i="41"/>
  <c r="D63" i="41"/>
  <c r="E62" i="41"/>
  <c r="E61" i="41" s="1"/>
  <c r="D62" i="41"/>
  <c r="J61" i="41"/>
  <c r="D61" i="41"/>
  <c r="C61" i="41"/>
  <c r="E60" i="41"/>
  <c r="D60" i="41"/>
  <c r="E59" i="41"/>
  <c r="D59" i="41"/>
  <c r="E58" i="41"/>
  <c r="D58" i="41"/>
  <c r="E57" i="41"/>
  <c r="D57" i="41"/>
  <c r="E56" i="41"/>
  <c r="D56" i="41"/>
  <c r="E55" i="41"/>
  <c r="D55" i="41"/>
  <c r="E54" i="41"/>
  <c r="D54" i="41"/>
  <c r="E53" i="41"/>
  <c r="D53" i="41"/>
  <c r="E52" i="41"/>
  <c r="D52" i="41"/>
  <c r="E51" i="41"/>
  <c r="D51" i="41"/>
  <c r="E50" i="41"/>
  <c r="D50" i="41"/>
  <c r="E49" i="41"/>
  <c r="D49" i="41"/>
  <c r="E48" i="41"/>
  <c r="D48" i="41"/>
  <c r="E47" i="41"/>
  <c r="D47" i="41"/>
  <c r="E46" i="41"/>
  <c r="D46" i="41"/>
  <c r="E45" i="41"/>
  <c r="D45" i="41"/>
  <c r="E44" i="41"/>
  <c r="D44" i="41"/>
  <c r="E43" i="41"/>
  <c r="D43" i="41"/>
  <c r="E42" i="41"/>
  <c r="D42" i="41"/>
  <c r="E41" i="41"/>
  <c r="D41" i="41"/>
  <c r="E40" i="41"/>
  <c r="D40" i="41"/>
  <c r="E39" i="41"/>
  <c r="E38" i="41" s="1"/>
  <c r="D39" i="41"/>
  <c r="J38" i="41"/>
  <c r="D38" i="41"/>
  <c r="C38" i="41"/>
  <c r="E37" i="41"/>
  <c r="D37" i="41"/>
  <c r="E36" i="41"/>
  <c r="D36" i="41"/>
  <c r="E35" i="41"/>
  <c r="D35" i="41"/>
  <c r="E34" i="41"/>
  <c r="D34" i="41"/>
  <c r="E33" i="41"/>
  <c r="D33" i="41"/>
  <c r="E32" i="41"/>
  <c r="D32" i="41"/>
  <c r="E31" i="41"/>
  <c r="D31" i="41"/>
  <c r="E30" i="41"/>
  <c r="D30" i="41"/>
  <c r="E29" i="41"/>
  <c r="D29" i="41"/>
  <c r="E28" i="41"/>
  <c r="D28" i="41"/>
  <c r="E27" i="41"/>
  <c r="D27" i="41"/>
  <c r="E26" i="41"/>
  <c r="D26" i="41"/>
  <c r="E25" i="41"/>
  <c r="D25" i="41"/>
  <c r="E24" i="41"/>
  <c r="D24" i="41"/>
  <c r="E23" i="41"/>
  <c r="D23" i="41"/>
  <c r="E22" i="41"/>
  <c r="D22" i="41"/>
  <c r="E21" i="41"/>
  <c r="D21" i="41"/>
  <c r="E20" i="41"/>
  <c r="D20" i="41"/>
  <c r="E19" i="41"/>
  <c r="D19" i="41"/>
  <c r="E18" i="41"/>
  <c r="D18" i="41"/>
  <c r="E17" i="41"/>
  <c r="D17" i="41"/>
  <c r="E16" i="41"/>
  <c r="D16" i="41"/>
  <c r="E15" i="41"/>
  <c r="D15" i="41"/>
  <c r="E14" i="41"/>
  <c r="D14" i="41"/>
  <c r="E13" i="41"/>
  <c r="D13" i="41"/>
  <c r="E12" i="41"/>
  <c r="E11" i="41" s="1"/>
  <c r="D12" i="41"/>
  <c r="J11" i="41"/>
  <c r="D11" i="41"/>
  <c r="C11" i="41"/>
  <c r="E10" i="41"/>
  <c r="D10" i="41"/>
  <c r="E9" i="41"/>
  <c r="D9" i="41"/>
  <c r="E8" i="41"/>
  <c r="D8" i="41"/>
  <c r="E7" i="41"/>
  <c r="D7" i="41"/>
  <c r="E6" i="41"/>
  <c r="D6" i="41"/>
  <c r="E5" i="41"/>
  <c r="E4" i="41" s="1"/>
  <c r="E3" i="41" s="1"/>
  <c r="E2" i="41" s="1"/>
  <c r="D5" i="41"/>
  <c r="J4" i="41"/>
  <c r="D4" i="41"/>
  <c r="C4" i="41"/>
  <c r="J3" i="41"/>
  <c r="D3" i="41"/>
  <c r="C3" i="41"/>
  <c r="J2" i="41"/>
  <c r="D2" i="41"/>
  <c r="C2" i="41"/>
  <c r="J1" i="41"/>
  <c r="D41" i="42" l="1"/>
  <c r="H4" i="42"/>
  <c r="I4" i="42"/>
  <c r="J4" i="42"/>
  <c r="H84" i="42"/>
  <c r="E4" i="42"/>
  <c r="C4" i="42"/>
  <c r="G74" i="43"/>
  <c r="D74" i="43"/>
  <c r="H74" i="43"/>
  <c r="E74" i="43"/>
  <c r="I74" i="43"/>
  <c r="E84" i="42"/>
  <c r="F84" i="42"/>
  <c r="C84" i="42"/>
  <c r="J84" i="42"/>
  <c r="D84" i="42"/>
  <c r="I84" i="42"/>
  <c r="C114" i="41"/>
  <c r="E179" i="41"/>
  <c r="E229" i="41"/>
  <c r="E228" i="41" s="1"/>
  <c r="D116" i="41"/>
  <c r="D115" i="41" s="1"/>
  <c r="E136" i="41"/>
  <c r="E153" i="41"/>
  <c r="D153" i="41"/>
  <c r="D152" i="41" s="1"/>
  <c r="E185" i="41"/>
  <c r="E184" i="41" s="1"/>
  <c r="D188" i="41"/>
  <c r="D178" i="41" s="1"/>
  <c r="D177" i="41" s="1"/>
  <c r="D203" i="41"/>
  <c r="D289" i="41"/>
  <c r="D263" i="41" s="1"/>
  <c r="D259" i="41" s="1"/>
  <c r="E357" i="41"/>
  <c r="E388" i="41"/>
  <c r="E422" i="41"/>
  <c r="D444" i="41"/>
  <c r="D339" i="41" s="1"/>
  <c r="E459" i="41"/>
  <c r="E477" i="41"/>
  <c r="D484" i="41"/>
  <c r="E504" i="41"/>
  <c r="E509" i="41"/>
  <c r="E513" i="41"/>
  <c r="E118" i="41"/>
  <c r="E117" i="41" s="1"/>
  <c r="E130" i="41"/>
  <c r="E129" i="41" s="1"/>
  <c r="E150" i="41"/>
  <c r="E149" i="41" s="1"/>
  <c r="E165" i="41"/>
  <c r="E164" i="41" s="1"/>
  <c r="E163" i="41" s="1"/>
  <c r="E190" i="41"/>
  <c r="E189" i="41" s="1"/>
  <c r="E188" i="41" s="1"/>
  <c r="E221" i="41"/>
  <c r="E220" i="41" s="1"/>
  <c r="E215" i="41" s="1"/>
  <c r="E226" i="41"/>
  <c r="E223" i="41" s="1"/>
  <c r="E222" i="41" s="1"/>
  <c r="E251" i="41"/>
  <c r="E250" i="41" s="1"/>
  <c r="E261" i="41"/>
  <c r="E260" i="41" s="1"/>
  <c r="E266" i="41"/>
  <c r="E265" i="41" s="1"/>
  <c r="E263" i="41" s="1"/>
  <c r="E348" i="41"/>
  <c r="E392" i="41"/>
  <c r="E429" i="41"/>
  <c r="E463" i="41"/>
  <c r="E444" i="41" s="1"/>
  <c r="E468" i="41"/>
  <c r="E486" i="41"/>
  <c r="E484" i="41" s="1"/>
  <c r="E332" i="41"/>
  <c r="E331" i="41" s="1"/>
  <c r="E548" i="41"/>
  <c r="E547" i="41" s="1"/>
  <c r="D547" i="41"/>
  <c r="D726" i="41"/>
  <c r="D725" i="41" s="1"/>
  <c r="D750" i="41"/>
  <c r="E297" i="41"/>
  <c r="E296" i="41" s="1"/>
  <c r="E309" i="41"/>
  <c r="E308" i="41" s="1"/>
  <c r="E316" i="41"/>
  <c r="E315" i="41" s="1"/>
  <c r="E329" i="41"/>
  <c r="E328" i="41" s="1"/>
  <c r="E341" i="41"/>
  <c r="E379" i="41"/>
  <c r="E378" i="41" s="1"/>
  <c r="E413" i="41"/>
  <c r="E412" i="41" s="1"/>
  <c r="E495" i="41"/>
  <c r="E494" i="41" s="1"/>
  <c r="E552" i="41"/>
  <c r="E551" i="41" s="1"/>
  <c r="E550" i="41" s="1"/>
  <c r="E562" i="41"/>
  <c r="E687" i="41"/>
  <c r="E700" i="41"/>
  <c r="D556" i="41"/>
  <c r="D551" i="41" s="1"/>
  <c r="D550" i="41" s="1"/>
  <c r="E557" i="41"/>
  <c r="E556" i="41" s="1"/>
  <c r="E595" i="41"/>
  <c r="D531" i="41"/>
  <c r="D528" i="41" s="1"/>
  <c r="E532" i="41"/>
  <c r="E531" i="41" s="1"/>
  <c r="E528" i="41" s="1"/>
  <c r="D544" i="41"/>
  <c r="D538" i="41" s="1"/>
  <c r="E545" i="41"/>
  <c r="E544" i="41" s="1"/>
  <c r="E538" i="41" s="1"/>
  <c r="E628" i="41"/>
  <c r="E665" i="41"/>
  <c r="E683" i="41"/>
  <c r="E751" i="41"/>
  <c r="D642" i="41"/>
  <c r="E747" i="41"/>
  <c r="E746" i="41" s="1"/>
  <c r="E743" i="41" s="1"/>
  <c r="E752" i="41"/>
  <c r="E754" i="41"/>
  <c r="E750" i="41" s="1"/>
  <c r="E757" i="41"/>
  <c r="E756" i="41" s="1"/>
  <c r="E755" i="41" s="1"/>
  <c r="E762" i="41"/>
  <c r="E761" i="41" s="1"/>
  <c r="E760" i="41" s="1"/>
  <c r="E582" i="41"/>
  <c r="E581" i="41" s="1"/>
  <c r="E593" i="41"/>
  <c r="E592" i="41" s="1"/>
  <c r="E600" i="41"/>
  <c r="E599" i="41" s="1"/>
  <c r="E611" i="41"/>
  <c r="E610" i="41" s="1"/>
  <c r="D638" i="41"/>
  <c r="D560" i="41" s="1"/>
  <c r="D559" i="41" s="1"/>
  <c r="E654" i="41"/>
  <c r="E653" i="41" s="1"/>
  <c r="E645" i="41" s="1"/>
  <c r="E719" i="41"/>
  <c r="E718" i="41" s="1"/>
  <c r="E717" i="41" s="1"/>
  <c r="E716" i="41" s="1"/>
  <c r="E728" i="41"/>
  <c r="E727" i="41" s="1"/>
  <c r="E766" i="41"/>
  <c r="E765" i="41" s="1"/>
  <c r="E769" i="41"/>
  <c r="E768" i="41" s="1"/>
  <c r="E767" i="41" s="1"/>
  <c r="E483" i="41" l="1"/>
  <c r="E178" i="41"/>
  <c r="E177" i="41" s="1"/>
  <c r="E340" i="41"/>
  <c r="E339" i="41" s="1"/>
  <c r="D483" i="41"/>
  <c r="D258" i="41" s="1"/>
  <c r="D257" i="41" s="1"/>
  <c r="E152" i="41"/>
  <c r="E726" i="41"/>
  <c r="E725" i="41" s="1"/>
  <c r="E116" i="41"/>
  <c r="E135" i="41"/>
  <c r="E561" i="41"/>
  <c r="E560" i="41" s="1"/>
  <c r="E559" i="41" s="1"/>
  <c r="E314" i="41"/>
  <c r="E259" i="41" s="1"/>
  <c r="E258" i="41" s="1"/>
  <c r="E257" i="41" s="1"/>
  <c r="D114" i="41"/>
  <c r="E115" i="41" l="1"/>
  <c r="E114" i="41" s="1"/>
  <c r="D778" i="38" l="1"/>
  <c r="E778" i="38" s="1"/>
  <c r="E777" i="38" s="1"/>
  <c r="C777" i="38"/>
  <c r="D776" i="38"/>
  <c r="E776" i="38" s="1"/>
  <c r="E775" i="38"/>
  <c r="D775" i="38"/>
  <c r="D774" i="38"/>
  <c r="E774" i="38" s="1"/>
  <c r="E773" i="38"/>
  <c r="E772" i="38" s="1"/>
  <c r="E771" i="38" s="1"/>
  <c r="D773" i="38"/>
  <c r="D772" i="38" s="1"/>
  <c r="D771" i="38" s="1"/>
  <c r="C772" i="38"/>
  <c r="C771" i="38"/>
  <c r="E770" i="38"/>
  <c r="D770" i="38"/>
  <c r="D769" i="38"/>
  <c r="E769" i="38" s="1"/>
  <c r="E768" i="38" s="1"/>
  <c r="E767" i="38" s="1"/>
  <c r="C768" i="38"/>
  <c r="C767" i="38" s="1"/>
  <c r="D766" i="38"/>
  <c r="E766" i="38" s="1"/>
  <c r="E765" i="38" s="1"/>
  <c r="C765" i="38"/>
  <c r="D764" i="38"/>
  <c r="E764" i="38" s="1"/>
  <c r="D763" i="38"/>
  <c r="E763" i="38" s="1"/>
  <c r="D762" i="38"/>
  <c r="E762" i="38" s="1"/>
  <c r="C761" i="38"/>
  <c r="C760" i="38" s="1"/>
  <c r="D759" i="38"/>
  <c r="E759" i="38" s="1"/>
  <c r="D758" i="38"/>
  <c r="E758" i="38" s="1"/>
  <c r="D757" i="38"/>
  <c r="E757" i="38" s="1"/>
  <c r="C756" i="38"/>
  <c r="C755" i="38" s="1"/>
  <c r="D754" i="38"/>
  <c r="E754" i="38" s="1"/>
  <c r="D753" i="38"/>
  <c r="E753" i="38" s="1"/>
  <c r="E751" i="38" s="1"/>
  <c r="D752" i="38"/>
  <c r="E752" i="38" s="1"/>
  <c r="C751" i="38"/>
  <c r="C750" i="38" s="1"/>
  <c r="D749" i="38"/>
  <c r="E749" i="38" s="1"/>
  <c r="D748" i="38"/>
  <c r="E748" i="38" s="1"/>
  <c r="D747" i="38"/>
  <c r="E747" i="38" s="1"/>
  <c r="E746" i="38" s="1"/>
  <c r="C746" i="38"/>
  <c r="D745" i="38"/>
  <c r="C744" i="38"/>
  <c r="C743" i="38"/>
  <c r="E742" i="38"/>
  <c r="E741" i="38" s="1"/>
  <c r="D742" i="38"/>
  <c r="D741" i="38"/>
  <c r="C741" i="38"/>
  <c r="D740" i="38"/>
  <c r="C739" i="38"/>
  <c r="D738" i="38"/>
  <c r="E738" i="38" s="1"/>
  <c r="E737" i="38"/>
  <c r="D737" i="38"/>
  <c r="D736" i="38"/>
  <c r="E736" i="38" s="1"/>
  <c r="D735" i="38"/>
  <c r="C734" i="38"/>
  <c r="C733" i="38"/>
  <c r="E732" i="38"/>
  <c r="E731" i="38" s="1"/>
  <c r="E730" i="38" s="1"/>
  <c r="D732" i="38"/>
  <c r="D731" i="38"/>
  <c r="D730" i="38" s="1"/>
  <c r="C731" i="38"/>
  <c r="C730" i="38"/>
  <c r="D729" i="38"/>
  <c r="E729" i="38" s="1"/>
  <c r="D728" i="38"/>
  <c r="E728" i="38" s="1"/>
  <c r="C727" i="38"/>
  <c r="H724" i="38"/>
  <c r="D724" i="38"/>
  <c r="E724" i="38" s="1"/>
  <c r="H723" i="38"/>
  <c r="D723" i="38"/>
  <c r="E723" i="38" s="1"/>
  <c r="E722" i="38" s="1"/>
  <c r="C722" i="38"/>
  <c r="H722" i="38" s="1"/>
  <c r="H721" i="38"/>
  <c r="E721" i="38"/>
  <c r="D721" i="38"/>
  <c r="H720" i="38"/>
  <c r="D720" i="38"/>
  <c r="E720" i="38" s="1"/>
  <c r="H719" i="38"/>
  <c r="D719" i="38"/>
  <c r="E719" i="38" s="1"/>
  <c r="C718" i="38"/>
  <c r="H718" i="38" s="1"/>
  <c r="H715" i="38"/>
  <c r="E715" i="38"/>
  <c r="D715" i="38"/>
  <c r="H714" i="38"/>
  <c r="D714" i="38"/>
  <c r="E714" i="38" s="1"/>
  <c r="H713" i="38"/>
  <c r="D713" i="38"/>
  <c r="E713" i="38" s="1"/>
  <c r="H712" i="38"/>
  <c r="D712" i="38"/>
  <c r="E712" i="38" s="1"/>
  <c r="H711" i="38"/>
  <c r="D711" i="38"/>
  <c r="E711" i="38" s="1"/>
  <c r="H710" i="38"/>
  <c r="D710" i="38"/>
  <c r="E710" i="38" s="1"/>
  <c r="H709" i="38"/>
  <c r="D709" i="38"/>
  <c r="E709" i="38" s="1"/>
  <c r="H708" i="38"/>
  <c r="E708" i="38"/>
  <c r="D708" i="38"/>
  <c r="H707" i="38"/>
  <c r="D707" i="38"/>
  <c r="E707" i="38" s="1"/>
  <c r="H706" i="38"/>
  <c r="D706" i="38"/>
  <c r="E706" i="38" s="1"/>
  <c r="H705" i="38"/>
  <c r="D705" i="38"/>
  <c r="E705" i="38" s="1"/>
  <c r="H704" i="38"/>
  <c r="D704" i="38"/>
  <c r="E704" i="38" s="1"/>
  <c r="H703" i="38"/>
  <c r="D703" i="38"/>
  <c r="E703" i="38" s="1"/>
  <c r="H702" i="38"/>
  <c r="D702" i="38"/>
  <c r="E702" i="38" s="1"/>
  <c r="H701" i="38"/>
  <c r="D701" i="38"/>
  <c r="E701" i="38" s="1"/>
  <c r="C700" i="38"/>
  <c r="H700" i="38" s="1"/>
  <c r="H699" i="38"/>
  <c r="E699" i="38"/>
  <c r="D699" i="38"/>
  <c r="H698" i="38"/>
  <c r="D698" i="38"/>
  <c r="E698" i="38" s="1"/>
  <c r="H697" i="38"/>
  <c r="D697" i="38"/>
  <c r="E697" i="38" s="1"/>
  <c r="H696" i="38"/>
  <c r="D696" i="38"/>
  <c r="E696" i="38" s="1"/>
  <c r="H695" i="38"/>
  <c r="D695" i="38"/>
  <c r="E695" i="38" s="1"/>
  <c r="D694" i="38"/>
  <c r="C694" i="38"/>
  <c r="H694" i="38" s="1"/>
  <c r="H693" i="38"/>
  <c r="D693" i="38"/>
  <c r="E693" i="38" s="1"/>
  <c r="H692" i="38"/>
  <c r="D692" i="38"/>
  <c r="E692" i="38" s="1"/>
  <c r="H691" i="38"/>
  <c r="D691" i="38"/>
  <c r="E691" i="38" s="1"/>
  <c r="H690" i="38"/>
  <c r="E690" i="38"/>
  <c r="D690" i="38"/>
  <c r="H689" i="38"/>
  <c r="D689" i="38"/>
  <c r="E689" i="38" s="1"/>
  <c r="H688" i="38"/>
  <c r="D688" i="38"/>
  <c r="E688" i="38" s="1"/>
  <c r="C687" i="38"/>
  <c r="H687" i="38" s="1"/>
  <c r="H686" i="38"/>
  <c r="D686" i="38"/>
  <c r="H685" i="38"/>
  <c r="D685" i="38"/>
  <c r="E685" i="38" s="1"/>
  <c r="H684" i="38"/>
  <c r="D684" i="38"/>
  <c r="E684" i="38" s="1"/>
  <c r="C683" i="38"/>
  <c r="H683" i="38" s="1"/>
  <c r="H682" i="38"/>
  <c r="D682" i="38"/>
  <c r="E682" i="38" s="1"/>
  <c r="H681" i="38"/>
  <c r="D681" i="38"/>
  <c r="E681" i="38" s="1"/>
  <c r="H680" i="38"/>
  <c r="D680" i="38"/>
  <c r="E680" i="38" s="1"/>
  <c r="D679" i="38"/>
  <c r="C679" i="38"/>
  <c r="H679" i="38" s="1"/>
  <c r="H678" i="38"/>
  <c r="D678" i="38"/>
  <c r="E678" i="38" s="1"/>
  <c r="H677" i="38"/>
  <c r="D677" i="38"/>
  <c r="E677" i="38" s="1"/>
  <c r="C676" i="38"/>
  <c r="H676" i="38" s="1"/>
  <c r="H675" i="38"/>
  <c r="D675" i="38"/>
  <c r="E675" i="38" s="1"/>
  <c r="H674" i="38"/>
  <c r="D674" i="38"/>
  <c r="E674" i="38" s="1"/>
  <c r="H673" i="38"/>
  <c r="D673" i="38"/>
  <c r="E673" i="38" s="1"/>
  <c r="H672" i="38"/>
  <c r="D672" i="38"/>
  <c r="E672" i="38" s="1"/>
  <c r="E671" i="38" s="1"/>
  <c r="C671" i="38"/>
  <c r="H671" i="38" s="1"/>
  <c r="H670" i="38"/>
  <c r="D670" i="38"/>
  <c r="E670" i="38" s="1"/>
  <c r="H669" i="38"/>
  <c r="D669" i="38"/>
  <c r="E669" i="38" s="1"/>
  <c r="H668" i="38"/>
  <c r="D668" i="38"/>
  <c r="E668" i="38" s="1"/>
  <c r="H667" i="38"/>
  <c r="D667" i="38"/>
  <c r="E667" i="38" s="1"/>
  <c r="H666" i="38"/>
  <c r="D666" i="38"/>
  <c r="E666" i="38" s="1"/>
  <c r="E665" i="38" s="1"/>
  <c r="C665" i="38"/>
  <c r="H665" i="38" s="1"/>
  <c r="H664" i="38"/>
  <c r="E664" i="38"/>
  <c r="D664" i="38"/>
  <c r="H663" i="38"/>
  <c r="D663" i="38"/>
  <c r="E663" i="38" s="1"/>
  <c r="H662" i="38"/>
  <c r="D662" i="38"/>
  <c r="E662" i="38" s="1"/>
  <c r="C661" i="38"/>
  <c r="H661" i="38" s="1"/>
  <c r="H660" i="38"/>
  <c r="D660" i="38"/>
  <c r="E660" i="38" s="1"/>
  <c r="H659" i="38"/>
  <c r="D659" i="38"/>
  <c r="E659" i="38" s="1"/>
  <c r="H658" i="38"/>
  <c r="D658" i="38"/>
  <c r="E658" i="38" s="1"/>
  <c r="H657" i="38"/>
  <c r="D657" i="38"/>
  <c r="E657" i="38" s="1"/>
  <c r="H656" i="38"/>
  <c r="D656" i="38"/>
  <c r="E656" i="38" s="1"/>
  <c r="H655" i="38"/>
  <c r="D655" i="38"/>
  <c r="H654" i="38"/>
  <c r="D654" i="38"/>
  <c r="E654" i="38" s="1"/>
  <c r="C653" i="38"/>
  <c r="H653" i="38" s="1"/>
  <c r="H652" i="38"/>
  <c r="D652" i="38"/>
  <c r="E652" i="38" s="1"/>
  <c r="H651" i="38"/>
  <c r="D651" i="38"/>
  <c r="E651" i="38" s="1"/>
  <c r="H650" i="38"/>
  <c r="D650" i="38"/>
  <c r="E650" i="38" s="1"/>
  <c r="H649" i="38"/>
  <c r="D649" i="38"/>
  <c r="E649" i="38" s="1"/>
  <c r="H648" i="38"/>
  <c r="D648" i="38"/>
  <c r="E648" i="38" s="1"/>
  <c r="H647" i="38"/>
  <c r="D647" i="38"/>
  <c r="E647" i="38" s="1"/>
  <c r="C646" i="38"/>
  <c r="H646" i="38" s="1"/>
  <c r="C645" i="38"/>
  <c r="H645" i="38" s="1"/>
  <c r="J645" i="38" s="1"/>
  <c r="H644" i="38"/>
  <c r="D644" i="38"/>
  <c r="E644" i="38" s="1"/>
  <c r="H643" i="38"/>
  <c r="E643" i="38"/>
  <c r="D643" i="38"/>
  <c r="D642" i="38"/>
  <c r="C642" i="38"/>
  <c r="H642" i="38" s="1"/>
  <c r="J642" i="38" s="1"/>
  <c r="H641" i="38"/>
  <c r="D641" i="38"/>
  <c r="E641" i="38" s="1"/>
  <c r="H640" i="38"/>
  <c r="D640" i="38"/>
  <c r="E640" i="38" s="1"/>
  <c r="H639" i="38"/>
  <c r="D639" i="38"/>
  <c r="C638" i="38"/>
  <c r="H638" i="38" s="1"/>
  <c r="J638" i="38" s="1"/>
  <c r="H637" i="38"/>
  <c r="D637" i="38"/>
  <c r="E637" i="38" s="1"/>
  <c r="H636" i="38"/>
  <c r="D636" i="38"/>
  <c r="E636" i="38" s="1"/>
  <c r="H635" i="38"/>
  <c r="E635" i="38"/>
  <c r="D635" i="38"/>
  <c r="H634" i="38"/>
  <c r="D634" i="38"/>
  <c r="E634" i="38" s="1"/>
  <c r="H633" i="38"/>
  <c r="D633" i="38"/>
  <c r="E633" i="38" s="1"/>
  <c r="H632" i="38"/>
  <c r="D632" i="38"/>
  <c r="E632" i="38" s="1"/>
  <c r="H631" i="38"/>
  <c r="E631" i="38"/>
  <c r="D631" i="38"/>
  <c r="H630" i="38"/>
  <c r="D630" i="38"/>
  <c r="E630" i="38" s="1"/>
  <c r="H629" i="38"/>
  <c r="D629" i="38"/>
  <c r="E629" i="38" s="1"/>
  <c r="C628" i="38"/>
  <c r="H628" i="38" s="1"/>
  <c r="H627" i="38"/>
  <c r="D627" i="38"/>
  <c r="E627" i="38" s="1"/>
  <c r="H626" i="38"/>
  <c r="D626" i="38"/>
  <c r="E626" i="38" s="1"/>
  <c r="H625" i="38"/>
  <c r="E625" i="38"/>
  <c r="D625" i="38"/>
  <c r="H624" i="38"/>
  <c r="D624" i="38"/>
  <c r="E624" i="38" s="1"/>
  <c r="H623" i="38"/>
  <c r="D623" i="38"/>
  <c r="E623" i="38" s="1"/>
  <c r="H622" i="38"/>
  <c r="D622" i="38"/>
  <c r="H621" i="38"/>
  <c r="E621" i="38"/>
  <c r="D621" i="38"/>
  <c r="H620" i="38"/>
  <c r="D620" i="38"/>
  <c r="E620" i="38" s="1"/>
  <c r="H619" i="38"/>
  <c r="D619" i="38"/>
  <c r="E619" i="38" s="1"/>
  <c r="H618" i="38"/>
  <c r="D618" i="38"/>
  <c r="E618" i="38" s="1"/>
  <c r="H617" i="38"/>
  <c r="E617" i="38"/>
  <c r="D617" i="38"/>
  <c r="C616" i="38"/>
  <c r="H616" i="38" s="1"/>
  <c r="H615" i="38"/>
  <c r="D615" i="38"/>
  <c r="E615" i="38" s="1"/>
  <c r="H614" i="38"/>
  <c r="D614" i="38"/>
  <c r="E614" i="38" s="1"/>
  <c r="H613" i="38"/>
  <c r="D613" i="38"/>
  <c r="E613" i="38" s="1"/>
  <c r="H612" i="38"/>
  <c r="E612" i="38"/>
  <c r="D612" i="38"/>
  <c r="H611" i="38"/>
  <c r="D611" i="38"/>
  <c r="E611" i="38" s="1"/>
  <c r="C610" i="38"/>
  <c r="H610" i="38" s="1"/>
  <c r="H609" i="38"/>
  <c r="D609" i="38"/>
  <c r="E609" i="38" s="1"/>
  <c r="H608" i="38"/>
  <c r="E608" i="38"/>
  <c r="D608" i="38"/>
  <c r="H607" i="38"/>
  <c r="D607" i="38"/>
  <c r="E607" i="38" s="1"/>
  <c r="H606" i="38"/>
  <c r="D606" i="38"/>
  <c r="H605" i="38"/>
  <c r="D605" i="38"/>
  <c r="E605" i="38" s="1"/>
  <c r="H604" i="38"/>
  <c r="E604" i="38"/>
  <c r="D604" i="38"/>
  <c r="C603" i="38"/>
  <c r="H603" i="38" s="1"/>
  <c r="H602" i="38"/>
  <c r="E602" i="38"/>
  <c r="D602" i="38"/>
  <c r="H601" i="38"/>
  <c r="D601" i="38"/>
  <c r="E601" i="38" s="1"/>
  <c r="H600" i="38"/>
  <c r="D600" i="38"/>
  <c r="E600" i="38" s="1"/>
  <c r="H599" i="38"/>
  <c r="C599" i="38"/>
  <c r="H598" i="38"/>
  <c r="D598" i="38"/>
  <c r="E598" i="38" s="1"/>
  <c r="H597" i="38"/>
  <c r="E597" i="38"/>
  <c r="D597" i="38"/>
  <c r="H596" i="38"/>
  <c r="D596" i="38"/>
  <c r="E596" i="38" s="1"/>
  <c r="C595" i="38"/>
  <c r="H595" i="38" s="1"/>
  <c r="H594" i="38"/>
  <c r="D594" i="38"/>
  <c r="E594" i="38" s="1"/>
  <c r="E592" i="38" s="1"/>
  <c r="H593" i="38"/>
  <c r="E593" i="38"/>
  <c r="D593" i="38"/>
  <c r="D592" i="38"/>
  <c r="C592" i="38"/>
  <c r="H592" i="38" s="1"/>
  <c r="H591" i="38"/>
  <c r="D591" i="38"/>
  <c r="E591" i="38" s="1"/>
  <c r="H590" i="38"/>
  <c r="D590" i="38"/>
  <c r="H589" i="38"/>
  <c r="D589" i="38"/>
  <c r="E589" i="38" s="1"/>
  <c r="H588" i="38"/>
  <c r="E588" i="38"/>
  <c r="D588" i="38"/>
  <c r="C587" i="38"/>
  <c r="H587" i="38" s="1"/>
  <c r="H586" i="38"/>
  <c r="E586" i="38"/>
  <c r="D586" i="38"/>
  <c r="H585" i="38"/>
  <c r="D585" i="38"/>
  <c r="E585" i="38" s="1"/>
  <c r="H584" i="38"/>
  <c r="D584" i="38"/>
  <c r="E584" i="38" s="1"/>
  <c r="H583" i="38"/>
  <c r="E583" i="38"/>
  <c r="D583" i="38"/>
  <c r="H582" i="38"/>
  <c r="D582" i="38"/>
  <c r="E582" i="38" s="1"/>
  <c r="E581" i="38" s="1"/>
  <c r="C581" i="38"/>
  <c r="H581" i="38" s="1"/>
  <c r="H580" i="38"/>
  <c r="D580" i="38"/>
  <c r="H579" i="38"/>
  <c r="D579" i="38"/>
  <c r="E579" i="38" s="1"/>
  <c r="H578" i="38"/>
  <c r="E578" i="38"/>
  <c r="D578" i="38"/>
  <c r="C577" i="38"/>
  <c r="H577" i="38" s="1"/>
  <c r="H576" i="38"/>
  <c r="E576" i="38"/>
  <c r="D576" i="38"/>
  <c r="H575" i="38"/>
  <c r="D575" i="38"/>
  <c r="E575" i="38" s="1"/>
  <c r="H574" i="38"/>
  <c r="D574" i="38"/>
  <c r="E574" i="38" s="1"/>
  <c r="H573" i="38"/>
  <c r="D573" i="38"/>
  <c r="E573" i="38" s="1"/>
  <c r="H572" i="38"/>
  <c r="E572" i="38"/>
  <c r="D572" i="38"/>
  <c r="H571" i="38"/>
  <c r="D571" i="38"/>
  <c r="E571" i="38" s="1"/>
  <c r="H570" i="38"/>
  <c r="D570" i="38"/>
  <c r="E570" i="38" s="1"/>
  <c r="H569" i="38"/>
  <c r="C569" i="38"/>
  <c r="H568" i="38"/>
  <c r="D568" i="38"/>
  <c r="E568" i="38" s="1"/>
  <c r="H567" i="38"/>
  <c r="E567" i="38"/>
  <c r="D567" i="38"/>
  <c r="H566" i="38"/>
  <c r="D566" i="38"/>
  <c r="E566" i="38" s="1"/>
  <c r="H565" i="38"/>
  <c r="D565" i="38"/>
  <c r="E565" i="38" s="1"/>
  <c r="H564" i="38"/>
  <c r="D564" i="38"/>
  <c r="E564" i="38" s="1"/>
  <c r="H563" i="38"/>
  <c r="E563" i="38"/>
  <c r="D563" i="38"/>
  <c r="D562" i="38"/>
  <c r="C562" i="38"/>
  <c r="H562" i="38" s="1"/>
  <c r="H558" i="38"/>
  <c r="D558" i="38"/>
  <c r="E558" i="38" s="1"/>
  <c r="H557" i="38"/>
  <c r="D557" i="38"/>
  <c r="E557" i="38" s="1"/>
  <c r="C556" i="38"/>
  <c r="H555" i="38"/>
  <c r="E555" i="38"/>
  <c r="D555" i="38"/>
  <c r="H554" i="38"/>
  <c r="D554" i="38"/>
  <c r="E554" i="38" s="1"/>
  <c r="H553" i="38"/>
  <c r="D553" i="38"/>
  <c r="E553" i="38" s="1"/>
  <c r="H552" i="38"/>
  <c r="C552" i="38"/>
  <c r="H549" i="38"/>
  <c r="D549" i="38"/>
  <c r="E549" i="38" s="1"/>
  <c r="H548" i="38"/>
  <c r="D548" i="38"/>
  <c r="E548" i="38" s="1"/>
  <c r="E547" i="38" s="1"/>
  <c r="C547" i="38"/>
  <c r="H547" i="38" s="1"/>
  <c r="J547" i="38" s="1"/>
  <c r="H546" i="38"/>
  <c r="D546" i="38"/>
  <c r="E546" i="38" s="1"/>
  <c r="H545" i="38"/>
  <c r="E545" i="38"/>
  <c r="D545" i="38"/>
  <c r="D544" i="38"/>
  <c r="C544" i="38"/>
  <c r="H544" i="38" s="1"/>
  <c r="H543" i="38"/>
  <c r="D543" i="38"/>
  <c r="E543" i="38" s="1"/>
  <c r="H542" i="38"/>
  <c r="D542" i="38"/>
  <c r="E542" i="38" s="1"/>
  <c r="H541" i="38"/>
  <c r="D541" i="38"/>
  <c r="E541" i="38" s="1"/>
  <c r="H540" i="38"/>
  <c r="E540" i="38"/>
  <c r="D540" i="38"/>
  <c r="H539" i="38"/>
  <c r="D539" i="38"/>
  <c r="E539" i="38" s="1"/>
  <c r="D538" i="38"/>
  <c r="H537" i="38"/>
  <c r="D537" i="38"/>
  <c r="E537" i="38" s="1"/>
  <c r="H536" i="38"/>
  <c r="D536" i="38"/>
  <c r="E536" i="38" s="1"/>
  <c r="H535" i="38"/>
  <c r="D535" i="38"/>
  <c r="E535" i="38" s="1"/>
  <c r="H534" i="38"/>
  <c r="E534" i="38"/>
  <c r="D534" i="38"/>
  <c r="H533" i="38"/>
  <c r="D533" i="38"/>
  <c r="E533" i="38" s="1"/>
  <c r="H532" i="38"/>
  <c r="D532" i="38"/>
  <c r="E532" i="38" s="1"/>
  <c r="H531" i="38"/>
  <c r="C531" i="38"/>
  <c r="H530" i="38"/>
  <c r="D530" i="38"/>
  <c r="C529" i="38"/>
  <c r="H529" i="38" s="1"/>
  <c r="C528" i="38"/>
  <c r="H528" i="38" s="1"/>
  <c r="H527" i="38"/>
  <c r="D527" i="38"/>
  <c r="E527" i="38" s="1"/>
  <c r="H526" i="38"/>
  <c r="D526" i="38"/>
  <c r="E526" i="38" s="1"/>
  <c r="H525" i="38"/>
  <c r="E525" i="38"/>
  <c r="D525" i="38"/>
  <c r="H524" i="38"/>
  <c r="D524" i="38"/>
  <c r="E524" i="38" s="1"/>
  <c r="H523" i="38"/>
  <c r="D523" i="38"/>
  <c r="C522" i="38"/>
  <c r="H522" i="38" s="1"/>
  <c r="H521" i="38"/>
  <c r="D521" i="38"/>
  <c r="E521" i="38" s="1"/>
  <c r="H520" i="38"/>
  <c r="D520" i="38"/>
  <c r="E520" i="38" s="1"/>
  <c r="H519" i="38"/>
  <c r="E519" i="38"/>
  <c r="D519" i="38"/>
  <c r="H518" i="38"/>
  <c r="D518" i="38"/>
  <c r="E518" i="38" s="1"/>
  <c r="H517" i="38"/>
  <c r="D517" i="38"/>
  <c r="E517" i="38" s="1"/>
  <c r="H516" i="38"/>
  <c r="D516" i="38"/>
  <c r="E516" i="38" s="1"/>
  <c r="H515" i="38"/>
  <c r="D515" i="38"/>
  <c r="E515" i="38" s="1"/>
  <c r="H514" i="38"/>
  <c r="D514" i="38"/>
  <c r="C513" i="38"/>
  <c r="H513" i="38" s="1"/>
  <c r="H512" i="38"/>
  <c r="D512" i="38"/>
  <c r="H511" i="38"/>
  <c r="D511" i="38"/>
  <c r="E511" i="38" s="1"/>
  <c r="H510" i="38"/>
  <c r="E510" i="38"/>
  <c r="D510" i="38"/>
  <c r="H508" i="38"/>
  <c r="D508" i="38"/>
  <c r="E508" i="38" s="1"/>
  <c r="H507" i="38"/>
  <c r="D507" i="38"/>
  <c r="E507" i="38" s="1"/>
  <c r="H506" i="38"/>
  <c r="E506" i="38"/>
  <c r="D506" i="38"/>
  <c r="H505" i="38"/>
  <c r="D505" i="38"/>
  <c r="C504" i="38"/>
  <c r="H504" i="38" s="1"/>
  <c r="H503" i="38"/>
  <c r="D503" i="38"/>
  <c r="E503" i="38" s="1"/>
  <c r="H502" i="38"/>
  <c r="D502" i="38"/>
  <c r="E502" i="38" s="1"/>
  <c r="H501" i="38"/>
  <c r="E501" i="38"/>
  <c r="D501" i="38"/>
  <c r="H500" i="38"/>
  <c r="D500" i="38"/>
  <c r="E500" i="38" s="1"/>
  <c r="H499" i="38"/>
  <c r="D499" i="38"/>
  <c r="E499" i="38" s="1"/>
  <c r="H498" i="38"/>
  <c r="D498" i="38"/>
  <c r="E498" i="38" s="1"/>
  <c r="E497" i="38" s="1"/>
  <c r="C497" i="38"/>
  <c r="H497" i="38" s="1"/>
  <c r="H496" i="38"/>
  <c r="D496" i="38"/>
  <c r="E496" i="38" s="1"/>
  <c r="H495" i="38"/>
  <c r="D495" i="38"/>
  <c r="E495" i="38" s="1"/>
  <c r="C494" i="38"/>
  <c r="H494" i="38" s="1"/>
  <c r="H493" i="38"/>
  <c r="D493" i="38"/>
  <c r="E493" i="38" s="1"/>
  <c r="H492" i="38"/>
  <c r="D492" i="38"/>
  <c r="E492" i="38" s="1"/>
  <c r="E491" i="38" s="1"/>
  <c r="C491" i="38"/>
  <c r="H491" i="38" s="1"/>
  <c r="H490" i="38"/>
  <c r="D490" i="38"/>
  <c r="E490" i="38" s="1"/>
  <c r="H489" i="38"/>
  <c r="D489" i="38"/>
  <c r="E489" i="38" s="1"/>
  <c r="H488" i="38"/>
  <c r="D488" i="38"/>
  <c r="E488" i="38" s="1"/>
  <c r="H487" i="38"/>
  <c r="D487" i="38"/>
  <c r="E487" i="38" s="1"/>
  <c r="C486" i="38"/>
  <c r="H486" i="38" s="1"/>
  <c r="H485" i="38"/>
  <c r="D485" i="38"/>
  <c r="E485" i="38" s="1"/>
  <c r="H482" i="38"/>
  <c r="H481" i="38"/>
  <c r="D481" i="38"/>
  <c r="E481" i="38" s="1"/>
  <c r="H480" i="38"/>
  <c r="D480" i="38"/>
  <c r="E480" i="38" s="1"/>
  <c r="H479" i="38"/>
  <c r="E479" i="38"/>
  <c r="D479" i="38"/>
  <c r="H478" i="38"/>
  <c r="D478" i="38"/>
  <c r="E478" i="38" s="1"/>
  <c r="D477" i="38"/>
  <c r="C477" i="38"/>
  <c r="H477" i="38" s="1"/>
  <c r="H476" i="38"/>
  <c r="D476" i="38"/>
  <c r="E476" i="38" s="1"/>
  <c r="H475" i="38"/>
  <c r="D475" i="38"/>
  <c r="E475" i="38" s="1"/>
  <c r="H474" i="38"/>
  <c r="C474" i="38"/>
  <c r="H473" i="38"/>
  <c r="D473" i="38"/>
  <c r="E473" i="38" s="1"/>
  <c r="H472" i="38"/>
  <c r="D472" i="38"/>
  <c r="E472" i="38" s="1"/>
  <c r="H471" i="38"/>
  <c r="D471" i="38"/>
  <c r="E471" i="38" s="1"/>
  <c r="H470" i="38"/>
  <c r="D470" i="38"/>
  <c r="E470" i="38" s="1"/>
  <c r="H469" i="38"/>
  <c r="E469" i="38"/>
  <c r="D469" i="38"/>
  <c r="D468" i="38"/>
  <c r="C468" i="38"/>
  <c r="H468" i="38" s="1"/>
  <c r="H467" i="38"/>
  <c r="D467" i="38"/>
  <c r="E467" i="38" s="1"/>
  <c r="H466" i="38"/>
  <c r="D466" i="38"/>
  <c r="E466" i="38" s="1"/>
  <c r="H465" i="38"/>
  <c r="D465" i="38"/>
  <c r="E465" i="38" s="1"/>
  <c r="H464" i="38"/>
  <c r="D464" i="38"/>
  <c r="E464" i="38" s="1"/>
  <c r="C463" i="38"/>
  <c r="H463" i="38" s="1"/>
  <c r="H462" i="38"/>
  <c r="D462" i="38"/>
  <c r="E462" i="38" s="1"/>
  <c r="H461" i="38"/>
  <c r="D461" i="38"/>
  <c r="E461" i="38" s="1"/>
  <c r="H460" i="38"/>
  <c r="D460" i="38"/>
  <c r="E460" i="38" s="1"/>
  <c r="C459" i="38"/>
  <c r="H459" i="38" s="1"/>
  <c r="H458" i="38"/>
  <c r="E458" i="38"/>
  <c r="D458" i="38"/>
  <c r="H457" i="38"/>
  <c r="D457" i="38"/>
  <c r="E457" i="38" s="1"/>
  <c r="H456" i="38"/>
  <c r="D456" i="38"/>
  <c r="E456" i="38" s="1"/>
  <c r="C455" i="38"/>
  <c r="H455" i="38" s="1"/>
  <c r="H454" i="38"/>
  <c r="D454" i="38"/>
  <c r="E454" i="38" s="1"/>
  <c r="H453" i="38"/>
  <c r="E453" i="38"/>
  <c r="D453" i="38"/>
  <c r="H452" i="38"/>
  <c r="D452" i="38"/>
  <c r="E452" i="38" s="1"/>
  <c r="H451" i="38"/>
  <c r="D451" i="38"/>
  <c r="E451" i="38" s="1"/>
  <c r="C450" i="38"/>
  <c r="H450" i="38" s="1"/>
  <c r="H449" i="38"/>
  <c r="D449" i="38"/>
  <c r="E449" i="38" s="1"/>
  <c r="H448" i="38"/>
  <c r="D448" i="38"/>
  <c r="E448" i="38" s="1"/>
  <c r="H447" i="38"/>
  <c r="E447" i="38"/>
  <c r="D447" i="38"/>
  <c r="H446" i="38"/>
  <c r="D446" i="38"/>
  <c r="E446" i="38" s="1"/>
  <c r="C445" i="38"/>
  <c r="H445" i="38" s="1"/>
  <c r="H443" i="38"/>
  <c r="D443" i="38"/>
  <c r="E443" i="38" s="1"/>
  <c r="H442" i="38"/>
  <c r="D442" i="38"/>
  <c r="E442" i="38" s="1"/>
  <c r="H441" i="38"/>
  <c r="E441" i="38"/>
  <c r="D441" i="38"/>
  <c r="H440" i="38"/>
  <c r="D440" i="38"/>
  <c r="E440" i="38" s="1"/>
  <c r="H439" i="38"/>
  <c r="D439" i="38"/>
  <c r="E439" i="38" s="1"/>
  <c r="H438" i="38"/>
  <c r="D438" i="38"/>
  <c r="E438" i="38" s="1"/>
  <c r="H437" i="38"/>
  <c r="E437" i="38"/>
  <c r="D437" i="38"/>
  <c r="H436" i="38"/>
  <c r="D436" i="38"/>
  <c r="E436" i="38" s="1"/>
  <c r="H435" i="38"/>
  <c r="D435" i="38"/>
  <c r="E435" i="38" s="1"/>
  <c r="H434" i="38"/>
  <c r="D434" i="38"/>
  <c r="E434" i="38" s="1"/>
  <c r="H433" i="38"/>
  <c r="E433" i="38"/>
  <c r="D433" i="38"/>
  <c r="H432" i="38"/>
  <c r="D432" i="38"/>
  <c r="H431" i="38"/>
  <c r="D431" i="38"/>
  <c r="E431" i="38" s="1"/>
  <c r="H430" i="38"/>
  <c r="D430" i="38"/>
  <c r="E430" i="38" s="1"/>
  <c r="C429" i="38"/>
  <c r="H429" i="38" s="1"/>
  <c r="H428" i="38"/>
  <c r="D428" i="38"/>
  <c r="E428" i="38" s="1"/>
  <c r="H427" i="38"/>
  <c r="D427" i="38"/>
  <c r="E427" i="38" s="1"/>
  <c r="H426" i="38"/>
  <c r="D426" i="38"/>
  <c r="E426" i="38" s="1"/>
  <c r="H425" i="38"/>
  <c r="E425" i="38"/>
  <c r="D425" i="38"/>
  <c r="H424" i="38"/>
  <c r="D424" i="38"/>
  <c r="E424" i="38" s="1"/>
  <c r="H423" i="38"/>
  <c r="D423" i="38"/>
  <c r="E423" i="38" s="1"/>
  <c r="C422" i="38"/>
  <c r="H422" i="38" s="1"/>
  <c r="H421" i="38"/>
  <c r="D421" i="38"/>
  <c r="E421" i="38" s="1"/>
  <c r="H420" i="38"/>
  <c r="D420" i="38"/>
  <c r="E420" i="38" s="1"/>
  <c r="H419" i="38"/>
  <c r="E419" i="38"/>
  <c r="D419" i="38"/>
  <c r="H418" i="38"/>
  <c r="D418" i="38"/>
  <c r="E418" i="38" s="1"/>
  <c r="H417" i="38"/>
  <c r="D417" i="38"/>
  <c r="E417" i="38" s="1"/>
  <c r="E416" i="38" s="1"/>
  <c r="H416" i="38"/>
  <c r="C416" i="38"/>
  <c r="H415" i="38"/>
  <c r="D415" i="38"/>
  <c r="E415" i="38" s="1"/>
  <c r="H414" i="38"/>
  <c r="E414" i="38"/>
  <c r="D414" i="38"/>
  <c r="H413" i="38"/>
  <c r="D413" i="38"/>
  <c r="E413" i="38" s="1"/>
  <c r="C412" i="38"/>
  <c r="H412" i="38" s="1"/>
  <c r="H411" i="38"/>
  <c r="D411" i="38"/>
  <c r="E411" i="38" s="1"/>
  <c r="E409" i="38" s="1"/>
  <c r="H410" i="38"/>
  <c r="E410" i="38"/>
  <c r="D410" i="38"/>
  <c r="D409" i="38"/>
  <c r="C409" i="38"/>
  <c r="H409" i="38" s="1"/>
  <c r="H408" i="38"/>
  <c r="D408" i="38"/>
  <c r="E408" i="38" s="1"/>
  <c r="H407" i="38"/>
  <c r="D407" i="38"/>
  <c r="E407" i="38" s="1"/>
  <c r="H406" i="38"/>
  <c r="D406" i="38"/>
  <c r="E406" i="38" s="1"/>
  <c r="E404" i="38" s="1"/>
  <c r="H405" i="38"/>
  <c r="E405" i="38"/>
  <c r="D405" i="38"/>
  <c r="D404" i="38"/>
  <c r="C404" i="38"/>
  <c r="H404" i="38" s="1"/>
  <c r="H403" i="38"/>
  <c r="D403" i="38"/>
  <c r="E403" i="38" s="1"/>
  <c r="H402" i="38"/>
  <c r="D402" i="38"/>
  <c r="E402" i="38" s="1"/>
  <c r="H401" i="38"/>
  <c r="D401" i="38"/>
  <c r="E401" i="38" s="1"/>
  <c r="E399" i="38" s="1"/>
  <c r="H400" i="38"/>
  <c r="E400" i="38"/>
  <c r="D400" i="38"/>
  <c r="H399" i="38"/>
  <c r="H398" i="38"/>
  <c r="D398" i="38"/>
  <c r="E398" i="38" s="1"/>
  <c r="H397" i="38"/>
  <c r="D397" i="38"/>
  <c r="E397" i="38" s="1"/>
  <c r="H396" i="38"/>
  <c r="D396" i="38"/>
  <c r="C395" i="38"/>
  <c r="H395" i="38" s="1"/>
  <c r="H394" i="38"/>
  <c r="E394" i="38"/>
  <c r="D394" i="38"/>
  <c r="H393" i="38"/>
  <c r="D393" i="38"/>
  <c r="E393" i="38" s="1"/>
  <c r="C392" i="38"/>
  <c r="H392" i="38" s="1"/>
  <c r="H391" i="38"/>
  <c r="D391" i="38"/>
  <c r="E391" i="38" s="1"/>
  <c r="H390" i="38"/>
  <c r="E390" i="38"/>
  <c r="D390" i="38"/>
  <c r="H389" i="38"/>
  <c r="D389" i="38"/>
  <c r="C388" i="38"/>
  <c r="H388" i="38" s="1"/>
  <c r="H387" i="38"/>
  <c r="D387" i="38"/>
  <c r="E387" i="38" s="1"/>
  <c r="H386" i="38"/>
  <c r="D386" i="38"/>
  <c r="E386" i="38" s="1"/>
  <c r="H385" i="38"/>
  <c r="E385" i="38"/>
  <c r="D385" i="38"/>
  <c r="H384" i="38"/>
  <c r="D384" i="38"/>
  <c r="E384" i="38" s="1"/>
  <c r="H383" i="38"/>
  <c r="D383" i="38"/>
  <c r="E383" i="38" s="1"/>
  <c r="C382" i="38"/>
  <c r="H382" i="38" s="1"/>
  <c r="H381" i="38"/>
  <c r="D381" i="38"/>
  <c r="E381" i="38" s="1"/>
  <c r="H380" i="38"/>
  <c r="D380" i="38"/>
  <c r="E380" i="38" s="1"/>
  <c r="H379" i="38"/>
  <c r="E379" i="38"/>
  <c r="D379" i="38"/>
  <c r="D378" i="38"/>
  <c r="C378" i="38"/>
  <c r="H378" i="38" s="1"/>
  <c r="H377" i="38"/>
  <c r="D377" i="38"/>
  <c r="E377" i="38" s="1"/>
  <c r="H376" i="38"/>
  <c r="D376" i="38"/>
  <c r="E376" i="38" s="1"/>
  <c r="H375" i="38"/>
  <c r="D375" i="38"/>
  <c r="E375" i="38" s="1"/>
  <c r="H374" i="38"/>
  <c r="E374" i="38"/>
  <c r="D374" i="38"/>
  <c r="D373" i="38"/>
  <c r="C373" i="38"/>
  <c r="H373" i="38" s="1"/>
  <c r="H372" i="38"/>
  <c r="D372" i="38"/>
  <c r="E372" i="38" s="1"/>
  <c r="H371" i="38"/>
  <c r="D371" i="38"/>
  <c r="E371" i="38" s="1"/>
  <c r="H370" i="38"/>
  <c r="D370" i="38"/>
  <c r="E370" i="38" s="1"/>
  <c r="H369" i="38"/>
  <c r="E369" i="38"/>
  <c r="D369" i="38"/>
  <c r="D368" i="38"/>
  <c r="C368" i="38"/>
  <c r="H368" i="38" s="1"/>
  <c r="H367" i="38"/>
  <c r="D367" i="38"/>
  <c r="E367" i="38" s="1"/>
  <c r="H366" i="38"/>
  <c r="D366" i="38"/>
  <c r="E366" i="38" s="1"/>
  <c r="H365" i="38"/>
  <c r="D365" i="38"/>
  <c r="E365" i="38" s="1"/>
  <c r="H364" i="38"/>
  <c r="E364" i="38"/>
  <c r="D364" i="38"/>
  <c r="H363" i="38"/>
  <c r="D363" i="38"/>
  <c r="E363" i="38" s="1"/>
  <c r="C362" i="38"/>
  <c r="H362" i="38" s="1"/>
  <c r="H361" i="38"/>
  <c r="D361" i="38"/>
  <c r="E361" i="38" s="1"/>
  <c r="H360" i="38"/>
  <c r="E360" i="38"/>
  <c r="D360" i="38"/>
  <c r="H359" i="38"/>
  <c r="D359" i="38"/>
  <c r="E359" i="38" s="1"/>
  <c r="H358" i="38"/>
  <c r="D358" i="38"/>
  <c r="E358" i="38" s="1"/>
  <c r="E357" i="38" s="1"/>
  <c r="C357" i="38"/>
  <c r="H357" i="38" s="1"/>
  <c r="H356" i="38"/>
  <c r="D356" i="38"/>
  <c r="E356" i="38" s="1"/>
  <c r="H355" i="38"/>
  <c r="D355" i="38"/>
  <c r="E355" i="38" s="1"/>
  <c r="H354" i="38"/>
  <c r="E354" i="38"/>
  <c r="D354" i="38"/>
  <c r="D353" i="38"/>
  <c r="C353" i="38"/>
  <c r="H353" i="38" s="1"/>
  <c r="H352" i="38"/>
  <c r="D352" i="38"/>
  <c r="E352" i="38" s="1"/>
  <c r="H351" i="38"/>
  <c r="D351" i="38"/>
  <c r="E351" i="38" s="1"/>
  <c r="H350" i="38"/>
  <c r="D350" i="38"/>
  <c r="E350" i="38" s="1"/>
  <c r="H349" i="38"/>
  <c r="E349" i="38"/>
  <c r="D349" i="38"/>
  <c r="D348" i="38"/>
  <c r="C348" i="38"/>
  <c r="H347" i="38"/>
  <c r="D347" i="38"/>
  <c r="E347" i="38" s="1"/>
  <c r="H346" i="38"/>
  <c r="D346" i="38"/>
  <c r="E346" i="38" s="1"/>
  <c r="H345" i="38"/>
  <c r="D345" i="38"/>
  <c r="E345" i="38" s="1"/>
  <c r="D344" i="38"/>
  <c r="C344" i="38"/>
  <c r="H344" i="38" s="1"/>
  <c r="H343" i="38"/>
  <c r="D343" i="38"/>
  <c r="E343" i="38" s="1"/>
  <c r="H342" i="38"/>
  <c r="D342" i="38"/>
  <c r="E342" i="38" s="1"/>
  <c r="H341" i="38"/>
  <c r="D341" i="38"/>
  <c r="E341" i="38" s="1"/>
  <c r="H338" i="38"/>
  <c r="D338" i="38"/>
  <c r="E338" i="38" s="1"/>
  <c r="H337" i="38"/>
  <c r="D337" i="38"/>
  <c r="E337" i="38" s="1"/>
  <c r="H336" i="38"/>
  <c r="D336" i="38"/>
  <c r="E336" i="38" s="1"/>
  <c r="H335" i="38"/>
  <c r="D335" i="38"/>
  <c r="E335" i="38" s="1"/>
  <c r="H334" i="38"/>
  <c r="D334" i="38"/>
  <c r="E334" i="38" s="1"/>
  <c r="H333" i="38"/>
  <c r="E333" i="38"/>
  <c r="D333" i="38"/>
  <c r="H332" i="38"/>
  <c r="D332" i="38"/>
  <c r="E332" i="38" s="1"/>
  <c r="D331" i="38"/>
  <c r="C331" i="38"/>
  <c r="H331" i="38" s="1"/>
  <c r="H330" i="38"/>
  <c r="D330" i="38"/>
  <c r="E330" i="38" s="1"/>
  <c r="H329" i="38"/>
  <c r="D329" i="38"/>
  <c r="E329" i="38" s="1"/>
  <c r="C328" i="38"/>
  <c r="H328" i="38" s="1"/>
  <c r="H327" i="38"/>
  <c r="D327" i="38"/>
  <c r="E327" i="38" s="1"/>
  <c r="H326" i="38"/>
  <c r="D326" i="38"/>
  <c r="C325" i="38"/>
  <c r="H325" i="38" s="1"/>
  <c r="H324" i="38"/>
  <c r="D324" i="38"/>
  <c r="E324" i="38" s="1"/>
  <c r="H323" i="38"/>
  <c r="D323" i="38"/>
  <c r="E323" i="38" s="1"/>
  <c r="H322" i="38"/>
  <c r="E322" i="38"/>
  <c r="D322" i="38"/>
  <c r="H321" i="38"/>
  <c r="D321" i="38"/>
  <c r="E321" i="38" s="1"/>
  <c r="H320" i="38"/>
  <c r="D320" i="38"/>
  <c r="E320" i="38" s="1"/>
  <c r="H319" i="38"/>
  <c r="D319" i="38"/>
  <c r="E319" i="38" s="1"/>
  <c r="H318" i="38"/>
  <c r="D318" i="38"/>
  <c r="E318" i="38" s="1"/>
  <c r="H317" i="38"/>
  <c r="D317" i="38"/>
  <c r="E317" i="38" s="1"/>
  <c r="H316" i="38"/>
  <c r="D316" i="38"/>
  <c r="E316" i="38" s="1"/>
  <c r="C315" i="38"/>
  <c r="H315" i="38" s="1"/>
  <c r="C314" i="38"/>
  <c r="H314" i="38" s="1"/>
  <c r="H313" i="38"/>
  <c r="D313" i="38"/>
  <c r="E313" i="38" s="1"/>
  <c r="H312" i="38"/>
  <c r="D312" i="38"/>
  <c r="E312" i="38" s="1"/>
  <c r="H311" i="38"/>
  <c r="D311" i="38"/>
  <c r="E311" i="38" s="1"/>
  <c r="H310" i="38"/>
  <c r="D310" i="38"/>
  <c r="E310" i="38" s="1"/>
  <c r="H309" i="38"/>
  <c r="D309" i="38"/>
  <c r="E309" i="38" s="1"/>
  <c r="C308" i="38"/>
  <c r="H308" i="38" s="1"/>
  <c r="H307" i="38"/>
  <c r="D307" i="38"/>
  <c r="E307" i="38" s="1"/>
  <c r="H306" i="38"/>
  <c r="D306" i="38"/>
  <c r="E306" i="38" s="1"/>
  <c r="D305" i="38"/>
  <c r="C305" i="38"/>
  <c r="H305" i="38" s="1"/>
  <c r="H304" i="38"/>
  <c r="D304" i="38"/>
  <c r="E304" i="38" s="1"/>
  <c r="H303" i="38"/>
  <c r="D303" i="38"/>
  <c r="E303" i="38" s="1"/>
  <c r="E302" i="38" s="1"/>
  <c r="C302" i="38"/>
  <c r="H302" i="38" s="1"/>
  <c r="H301" i="38"/>
  <c r="E301" i="38"/>
  <c r="D301" i="38"/>
  <c r="H300" i="38"/>
  <c r="D300" i="38"/>
  <c r="E300" i="38" s="1"/>
  <c r="H299" i="38"/>
  <c r="D299" i="38"/>
  <c r="E299" i="38" s="1"/>
  <c r="C298" i="38"/>
  <c r="H298" i="38" s="1"/>
  <c r="H297" i="38"/>
  <c r="D297" i="38"/>
  <c r="E297" i="38" s="1"/>
  <c r="E296" i="38" s="1"/>
  <c r="D296" i="38"/>
  <c r="C296" i="38"/>
  <c r="H296" i="38" s="1"/>
  <c r="H295" i="38"/>
  <c r="D295" i="38"/>
  <c r="E295" i="38" s="1"/>
  <c r="H294" i="38"/>
  <c r="D294" i="38"/>
  <c r="E294" i="38" s="1"/>
  <c r="H293" i="38"/>
  <c r="D293" i="38"/>
  <c r="E293" i="38" s="1"/>
  <c r="H292" i="38"/>
  <c r="D292" i="38"/>
  <c r="E292" i="38" s="1"/>
  <c r="H291" i="38"/>
  <c r="D291" i="38"/>
  <c r="H290" i="38"/>
  <c r="D290" i="38"/>
  <c r="E290" i="38" s="1"/>
  <c r="C289" i="38"/>
  <c r="H289" i="38" s="1"/>
  <c r="H288" i="38"/>
  <c r="D288" i="38"/>
  <c r="E288" i="38" s="1"/>
  <c r="H287" i="38"/>
  <c r="D287" i="38"/>
  <c r="E287" i="38" s="1"/>
  <c r="H286" i="38"/>
  <c r="D286" i="38"/>
  <c r="E286" i="38" s="1"/>
  <c r="H285" i="38"/>
  <c r="D285" i="38"/>
  <c r="E285" i="38" s="1"/>
  <c r="H284" i="38"/>
  <c r="D284" i="38"/>
  <c r="E284" i="38" s="1"/>
  <c r="H283" i="38"/>
  <c r="D283" i="38"/>
  <c r="E283" i="38" s="1"/>
  <c r="H282" i="38"/>
  <c r="E282" i="38"/>
  <c r="D282" i="38"/>
  <c r="H281" i="38"/>
  <c r="D281" i="38"/>
  <c r="E281" i="38" s="1"/>
  <c r="H280" i="38"/>
  <c r="D280" i="38"/>
  <c r="E280" i="38" s="1"/>
  <c r="H279" i="38"/>
  <c r="D279" i="38"/>
  <c r="E279" i="38" s="1"/>
  <c r="H278" i="38"/>
  <c r="D278" i="38"/>
  <c r="E278" i="38" s="1"/>
  <c r="H277" i="38"/>
  <c r="D277" i="38"/>
  <c r="E277" i="38" s="1"/>
  <c r="H276" i="38"/>
  <c r="D276" i="38"/>
  <c r="E276" i="38" s="1"/>
  <c r="H275" i="38"/>
  <c r="D275" i="38"/>
  <c r="E275" i="38" s="1"/>
  <c r="H274" i="38"/>
  <c r="D274" i="38"/>
  <c r="E274" i="38" s="1"/>
  <c r="H273" i="38"/>
  <c r="D273" i="38"/>
  <c r="E273" i="38" s="1"/>
  <c r="H272" i="38"/>
  <c r="D272" i="38"/>
  <c r="H271" i="38"/>
  <c r="D271" i="38"/>
  <c r="E271" i="38" s="1"/>
  <c r="H270" i="38"/>
  <c r="E270" i="38"/>
  <c r="D270" i="38"/>
  <c r="H269" i="38"/>
  <c r="D269" i="38"/>
  <c r="E269" i="38" s="1"/>
  <c r="H268" i="38"/>
  <c r="D268" i="38"/>
  <c r="E268" i="38" s="1"/>
  <c r="H267" i="38"/>
  <c r="D267" i="38"/>
  <c r="E267" i="38" s="1"/>
  <c r="H266" i="38"/>
  <c r="D266" i="38"/>
  <c r="E266" i="38" s="1"/>
  <c r="C265" i="38"/>
  <c r="H264" i="38"/>
  <c r="D264" i="38"/>
  <c r="E264" i="38" s="1"/>
  <c r="H262" i="38"/>
  <c r="D262" i="38"/>
  <c r="E262" i="38" s="1"/>
  <c r="H261" i="38"/>
  <c r="D261" i="38"/>
  <c r="E261" i="38" s="1"/>
  <c r="E260" i="38" s="1"/>
  <c r="H260" i="38"/>
  <c r="C260" i="38"/>
  <c r="E252" i="38"/>
  <c r="D252" i="38"/>
  <c r="D251" i="38"/>
  <c r="E251" i="38" s="1"/>
  <c r="C250" i="38"/>
  <c r="D249" i="38"/>
  <c r="E249" i="38" s="1"/>
  <c r="D248" i="38"/>
  <c r="E248" i="38" s="1"/>
  <c r="D247" i="38"/>
  <c r="E247" i="38" s="1"/>
  <c r="D246" i="38"/>
  <c r="E246" i="38" s="1"/>
  <c r="D245" i="38"/>
  <c r="E245" i="38" s="1"/>
  <c r="C244" i="38"/>
  <c r="C243" i="38" s="1"/>
  <c r="D242" i="38"/>
  <c r="D241" i="38"/>
  <c r="E241" i="38" s="1"/>
  <c r="D240" i="38"/>
  <c r="E240" i="38" s="1"/>
  <c r="C239" i="38"/>
  <c r="C238" i="38" s="1"/>
  <c r="E237" i="38"/>
  <c r="E236" i="38" s="1"/>
  <c r="E235" i="38" s="1"/>
  <c r="D237" i="38"/>
  <c r="D236" i="38" s="1"/>
  <c r="D235" i="38" s="1"/>
  <c r="C236" i="38"/>
  <c r="C235" i="38" s="1"/>
  <c r="D234" i="38"/>
  <c r="C233" i="38"/>
  <c r="D232" i="38"/>
  <c r="E232" i="38" s="1"/>
  <c r="D231" i="38"/>
  <c r="D230" i="38"/>
  <c r="E230" i="38" s="1"/>
  <c r="C229" i="38"/>
  <c r="C228" i="38" s="1"/>
  <c r="D227" i="38"/>
  <c r="E227" i="38" s="1"/>
  <c r="D226" i="38"/>
  <c r="E226" i="38" s="1"/>
  <c r="D225" i="38"/>
  <c r="E225" i="38" s="1"/>
  <c r="D224" i="38"/>
  <c r="E224" i="38" s="1"/>
  <c r="C223" i="38"/>
  <c r="C222" i="38" s="1"/>
  <c r="D221" i="38"/>
  <c r="E221" i="38" s="1"/>
  <c r="E220" i="38" s="1"/>
  <c r="C220" i="38"/>
  <c r="D219" i="38"/>
  <c r="E219" i="38" s="1"/>
  <c r="D218" i="38"/>
  <c r="E218" i="38" s="1"/>
  <c r="D217" i="38"/>
  <c r="E217" i="38" s="1"/>
  <c r="C216" i="38"/>
  <c r="C215" i="38" s="1"/>
  <c r="D214" i="38"/>
  <c r="C213" i="38"/>
  <c r="D212" i="38"/>
  <c r="E212" i="38" s="1"/>
  <c r="E211" i="38" s="1"/>
  <c r="D211" i="38"/>
  <c r="C211" i="38"/>
  <c r="D210" i="38"/>
  <c r="E210" i="38" s="1"/>
  <c r="D209" i="38"/>
  <c r="D208" i="38"/>
  <c r="E208" i="38" s="1"/>
  <c r="C207" i="38"/>
  <c r="D206" i="38"/>
  <c r="D205" i="38"/>
  <c r="E205" i="38" s="1"/>
  <c r="C204" i="38"/>
  <c r="C203" i="38" s="1"/>
  <c r="D202" i="38"/>
  <c r="E202" i="38" s="1"/>
  <c r="E201" i="38" s="1"/>
  <c r="E200" i="38" s="1"/>
  <c r="D201" i="38"/>
  <c r="D200" i="38" s="1"/>
  <c r="C201" i="38"/>
  <c r="C200" i="38"/>
  <c r="E199" i="38"/>
  <c r="E198" i="38" s="1"/>
  <c r="E197" i="38" s="1"/>
  <c r="D199" i="38"/>
  <c r="D198" i="38" s="1"/>
  <c r="D197" i="38" s="1"/>
  <c r="C198" i="38"/>
  <c r="C197" i="38"/>
  <c r="E196" i="38"/>
  <c r="E195" i="38" s="1"/>
  <c r="D196" i="38"/>
  <c r="D195" i="38"/>
  <c r="C195" i="38"/>
  <c r="D194" i="38"/>
  <c r="C193" i="38"/>
  <c r="D192" i="38"/>
  <c r="E192" i="38" s="1"/>
  <c r="E191" i="38"/>
  <c r="D191" i="38"/>
  <c r="D190" i="38"/>
  <c r="E190" i="38" s="1"/>
  <c r="C189" i="38"/>
  <c r="C188" i="38" s="1"/>
  <c r="D187" i="38"/>
  <c r="E187" i="38" s="1"/>
  <c r="D186" i="38"/>
  <c r="E186" i="38" s="1"/>
  <c r="C185" i="38"/>
  <c r="C184" i="38" s="1"/>
  <c r="D183" i="38"/>
  <c r="E183" i="38" s="1"/>
  <c r="E182" i="38" s="1"/>
  <c r="C182" i="38"/>
  <c r="D181" i="38"/>
  <c r="E181" i="38" s="1"/>
  <c r="E180" i="38" s="1"/>
  <c r="D180" i="38"/>
  <c r="C180" i="38"/>
  <c r="C179" i="38" s="1"/>
  <c r="H176" i="38"/>
  <c r="E176" i="38"/>
  <c r="D176" i="38"/>
  <c r="H175" i="38"/>
  <c r="D175" i="38"/>
  <c r="E175" i="38" s="1"/>
  <c r="D174" i="38"/>
  <c r="C174" i="38"/>
  <c r="H174" i="38" s="1"/>
  <c r="H173" i="38"/>
  <c r="D173" i="38"/>
  <c r="E173" i="38" s="1"/>
  <c r="H172" i="38"/>
  <c r="D172" i="38"/>
  <c r="E172" i="38" s="1"/>
  <c r="C171" i="38"/>
  <c r="H171" i="38" s="1"/>
  <c r="H169" i="38"/>
  <c r="D169" i="38"/>
  <c r="E169" i="38" s="1"/>
  <c r="H168" i="38"/>
  <c r="E168" i="38"/>
  <c r="D168" i="38"/>
  <c r="D167" i="38"/>
  <c r="C167" i="38"/>
  <c r="H167" i="38" s="1"/>
  <c r="H166" i="38"/>
  <c r="D166" i="38"/>
  <c r="E166" i="38" s="1"/>
  <c r="H165" i="38"/>
  <c r="D165" i="38"/>
  <c r="E165" i="38" s="1"/>
  <c r="E164" i="38" s="1"/>
  <c r="C164" i="38"/>
  <c r="H162" i="38"/>
  <c r="D162" i="38"/>
  <c r="H161" i="38"/>
  <c r="D161" i="38"/>
  <c r="E161" i="38" s="1"/>
  <c r="C160" i="38"/>
  <c r="H160" i="38" s="1"/>
  <c r="H159" i="38"/>
  <c r="D159" i="38"/>
  <c r="E159" i="38" s="1"/>
  <c r="H158" i="38"/>
  <c r="E158" i="38"/>
  <c r="E157" i="38" s="1"/>
  <c r="D158" i="38"/>
  <c r="C157" i="38"/>
  <c r="H157" i="38" s="1"/>
  <c r="H156" i="38"/>
  <c r="D156" i="38"/>
  <c r="H155" i="38"/>
  <c r="D155" i="38"/>
  <c r="E155" i="38" s="1"/>
  <c r="C154" i="38"/>
  <c r="C153" i="38" s="1"/>
  <c r="H153" i="38" s="1"/>
  <c r="J153" i="38" s="1"/>
  <c r="H151" i="38"/>
  <c r="D151" i="38"/>
  <c r="H150" i="38"/>
  <c r="D150" i="38"/>
  <c r="E150" i="38" s="1"/>
  <c r="H149" i="38"/>
  <c r="C149" i="38"/>
  <c r="H148" i="38"/>
  <c r="D148" i="38"/>
  <c r="E148" i="38" s="1"/>
  <c r="H147" i="38"/>
  <c r="D147" i="38"/>
  <c r="E147" i="38" s="1"/>
  <c r="C146" i="38"/>
  <c r="H146" i="38" s="1"/>
  <c r="H145" i="38"/>
  <c r="D145" i="38"/>
  <c r="H144" i="38"/>
  <c r="D144" i="38"/>
  <c r="E144" i="38" s="1"/>
  <c r="H143" i="38"/>
  <c r="C143" i="38"/>
  <c r="H142" i="38"/>
  <c r="D142" i="38"/>
  <c r="E142" i="38" s="1"/>
  <c r="H141" i="38"/>
  <c r="D141" i="38"/>
  <c r="D140" i="38" s="1"/>
  <c r="C140" i="38"/>
  <c r="H140" i="38" s="1"/>
  <c r="H139" i="38"/>
  <c r="D139" i="38"/>
  <c r="E139" i="38" s="1"/>
  <c r="H138" i="38"/>
  <c r="D138" i="38"/>
  <c r="E138" i="38" s="1"/>
  <c r="H137" i="38"/>
  <c r="D137" i="38"/>
  <c r="E137" i="38" s="1"/>
  <c r="E136" i="38" s="1"/>
  <c r="C136" i="38"/>
  <c r="H136" i="38" s="1"/>
  <c r="H134" i="38"/>
  <c r="D134" i="38"/>
  <c r="E134" i="38" s="1"/>
  <c r="H133" i="38"/>
  <c r="D133" i="38"/>
  <c r="E133" i="38" s="1"/>
  <c r="C132" i="38"/>
  <c r="H132" i="38" s="1"/>
  <c r="H131" i="38"/>
  <c r="D131" i="38"/>
  <c r="E131" i="38" s="1"/>
  <c r="H130" i="38"/>
  <c r="D130" i="38"/>
  <c r="D129" i="38" s="1"/>
  <c r="H129" i="38"/>
  <c r="C129" i="38"/>
  <c r="H128" i="38"/>
  <c r="D128" i="38"/>
  <c r="E128" i="38" s="1"/>
  <c r="H127" i="38"/>
  <c r="D127" i="38"/>
  <c r="E127" i="38" s="1"/>
  <c r="C126" i="38"/>
  <c r="H126" i="38" s="1"/>
  <c r="H125" i="38"/>
  <c r="D125" i="38"/>
  <c r="E125" i="38" s="1"/>
  <c r="H124" i="38"/>
  <c r="D124" i="38"/>
  <c r="D123" i="38" s="1"/>
  <c r="C123" i="38"/>
  <c r="H123" i="38" s="1"/>
  <c r="H122" i="38"/>
  <c r="D122" i="38"/>
  <c r="E122" i="38" s="1"/>
  <c r="H121" i="38"/>
  <c r="D121" i="38"/>
  <c r="E121" i="38" s="1"/>
  <c r="C120" i="38"/>
  <c r="H120" i="38" s="1"/>
  <c r="H119" i="38"/>
  <c r="D119" i="38"/>
  <c r="E119" i="38" s="1"/>
  <c r="E117" i="38" s="1"/>
  <c r="H118" i="38"/>
  <c r="D118" i="38"/>
  <c r="E118" i="38" s="1"/>
  <c r="H117" i="38"/>
  <c r="D117" i="38"/>
  <c r="C117" i="38"/>
  <c r="H113" i="38"/>
  <c r="D113" i="38"/>
  <c r="E113" i="38" s="1"/>
  <c r="H112" i="38"/>
  <c r="D112" i="38"/>
  <c r="E112" i="38" s="1"/>
  <c r="H111" i="38"/>
  <c r="E111" i="38"/>
  <c r="D111" i="38"/>
  <c r="H110" i="38"/>
  <c r="D110" i="38"/>
  <c r="E110" i="38" s="1"/>
  <c r="H109" i="38"/>
  <c r="D109" i="38"/>
  <c r="E109" i="38" s="1"/>
  <c r="H108" i="38"/>
  <c r="D108" i="38"/>
  <c r="E108" i="38" s="1"/>
  <c r="H107" i="38"/>
  <c r="D107" i="38"/>
  <c r="E107" i="38" s="1"/>
  <c r="H106" i="38"/>
  <c r="E106" i="38"/>
  <c r="D106" i="38"/>
  <c r="H105" i="38"/>
  <c r="D105" i="38"/>
  <c r="E105" i="38" s="1"/>
  <c r="H104" i="38"/>
  <c r="D104" i="38"/>
  <c r="E104" i="38" s="1"/>
  <c r="H103" i="38"/>
  <c r="D103" i="38"/>
  <c r="E103" i="38" s="1"/>
  <c r="H102" i="38"/>
  <c r="D102" i="38"/>
  <c r="E102" i="38" s="1"/>
  <c r="H101" i="38"/>
  <c r="D101" i="38"/>
  <c r="E101" i="38" s="1"/>
  <c r="H100" i="38"/>
  <c r="D100" i="38"/>
  <c r="E100" i="38" s="1"/>
  <c r="H99" i="38"/>
  <c r="E99" i="38"/>
  <c r="D99" i="38"/>
  <c r="H98" i="38"/>
  <c r="D98" i="38"/>
  <c r="D97" i="38" s="1"/>
  <c r="C97" i="38"/>
  <c r="H97" i="38" s="1"/>
  <c r="J97" i="38" s="1"/>
  <c r="H96" i="38"/>
  <c r="D96" i="38"/>
  <c r="E96" i="38" s="1"/>
  <c r="H95" i="38"/>
  <c r="D95" i="38"/>
  <c r="E95" i="38" s="1"/>
  <c r="H94" i="38"/>
  <c r="D94" i="38"/>
  <c r="E94" i="38" s="1"/>
  <c r="H93" i="38"/>
  <c r="E93" i="38"/>
  <c r="D93" i="38"/>
  <c r="H92" i="38"/>
  <c r="D92" i="38"/>
  <c r="E92" i="38" s="1"/>
  <c r="H91" i="38"/>
  <c r="D91" i="38"/>
  <c r="E91" i="38" s="1"/>
  <c r="H90" i="38"/>
  <c r="D90" i="38"/>
  <c r="E90" i="38" s="1"/>
  <c r="H89" i="38"/>
  <c r="E89" i="38"/>
  <c r="D89" i="38"/>
  <c r="H88" i="38"/>
  <c r="D88" i="38"/>
  <c r="E88" i="38" s="1"/>
  <c r="H87" i="38"/>
  <c r="D87" i="38"/>
  <c r="E87" i="38" s="1"/>
  <c r="H86" i="38"/>
  <c r="D86" i="38"/>
  <c r="E86" i="38" s="1"/>
  <c r="H85" i="38"/>
  <c r="D85" i="38"/>
  <c r="E85" i="38" s="1"/>
  <c r="H84" i="38"/>
  <c r="E84" i="38"/>
  <c r="D84" i="38"/>
  <c r="H83" i="38"/>
  <c r="D83" i="38"/>
  <c r="E83" i="38" s="1"/>
  <c r="H82" i="38"/>
  <c r="D82" i="38"/>
  <c r="E82" i="38" s="1"/>
  <c r="H81" i="38"/>
  <c r="D81" i="38"/>
  <c r="E81" i="38" s="1"/>
  <c r="H80" i="38"/>
  <c r="E80" i="38"/>
  <c r="D80" i="38"/>
  <c r="H79" i="38"/>
  <c r="D79" i="38"/>
  <c r="E79" i="38" s="1"/>
  <c r="H78" i="38"/>
  <c r="D78" i="38"/>
  <c r="E78" i="38" s="1"/>
  <c r="H77" i="38"/>
  <c r="D77" i="38"/>
  <c r="E77" i="38" s="1"/>
  <c r="H76" i="38"/>
  <c r="E76" i="38"/>
  <c r="D76" i="38"/>
  <c r="H75" i="38"/>
  <c r="D75" i="38"/>
  <c r="E75" i="38" s="1"/>
  <c r="H74" i="38"/>
  <c r="D74" i="38"/>
  <c r="E74" i="38" s="1"/>
  <c r="H73" i="38"/>
  <c r="D73" i="38"/>
  <c r="E73" i="38" s="1"/>
  <c r="H72" i="38"/>
  <c r="E72" i="38"/>
  <c r="D72" i="38"/>
  <c r="H71" i="38"/>
  <c r="D71" i="38"/>
  <c r="E71" i="38" s="1"/>
  <c r="H70" i="38"/>
  <c r="D70" i="38"/>
  <c r="E70" i="38" s="1"/>
  <c r="H69" i="38"/>
  <c r="D69" i="38"/>
  <c r="E69" i="38" s="1"/>
  <c r="C68" i="38"/>
  <c r="C67" i="38" s="1"/>
  <c r="H67" i="38" s="1"/>
  <c r="J67" i="38" s="1"/>
  <c r="H66" i="38"/>
  <c r="D66" i="38"/>
  <c r="E66" i="38" s="1"/>
  <c r="H65" i="38"/>
  <c r="D65" i="38"/>
  <c r="E65" i="38" s="1"/>
  <c r="H64" i="38"/>
  <c r="E64" i="38"/>
  <c r="D64" i="38"/>
  <c r="H63" i="38"/>
  <c r="D63" i="38"/>
  <c r="E63" i="38" s="1"/>
  <c r="H62" i="38"/>
  <c r="D62" i="38"/>
  <c r="E62" i="38" s="1"/>
  <c r="C61" i="38"/>
  <c r="H61" i="38" s="1"/>
  <c r="J61" i="38" s="1"/>
  <c r="H60" i="38"/>
  <c r="D60" i="38"/>
  <c r="E60" i="38" s="1"/>
  <c r="H59" i="38"/>
  <c r="E59" i="38"/>
  <c r="D59" i="38"/>
  <c r="H58" i="38"/>
  <c r="D58" i="38"/>
  <c r="E58" i="38" s="1"/>
  <c r="H57" i="38"/>
  <c r="D57" i="38"/>
  <c r="E57" i="38" s="1"/>
  <c r="H56" i="38"/>
  <c r="D56" i="38"/>
  <c r="E56" i="38" s="1"/>
  <c r="H55" i="38"/>
  <c r="D55" i="38"/>
  <c r="E55" i="38" s="1"/>
  <c r="H54" i="38"/>
  <c r="D54" i="38"/>
  <c r="E54" i="38" s="1"/>
  <c r="H53" i="38"/>
  <c r="D53" i="38"/>
  <c r="E53" i="38" s="1"/>
  <c r="H52" i="38"/>
  <c r="D52" i="38"/>
  <c r="E52" i="38" s="1"/>
  <c r="H51" i="38"/>
  <c r="E51" i="38"/>
  <c r="D51" i="38"/>
  <c r="H50" i="38"/>
  <c r="D50" i="38"/>
  <c r="E50" i="38" s="1"/>
  <c r="H49" i="38"/>
  <c r="D49" i="38"/>
  <c r="E49" i="38" s="1"/>
  <c r="H48" i="38"/>
  <c r="D48" i="38"/>
  <c r="E48" i="38" s="1"/>
  <c r="H47" i="38"/>
  <c r="D47" i="38"/>
  <c r="E47" i="38" s="1"/>
  <c r="H46" i="38"/>
  <c r="D46" i="38"/>
  <c r="E46" i="38" s="1"/>
  <c r="H45" i="38"/>
  <c r="D45" i="38"/>
  <c r="E45" i="38" s="1"/>
  <c r="H44" i="38"/>
  <c r="D44" i="38"/>
  <c r="E44" i="38" s="1"/>
  <c r="H43" i="38"/>
  <c r="E43" i="38"/>
  <c r="D43" i="38"/>
  <c r="H42" i="38"/>
  <c r="D42" i="38"/>
  <c r="E42" i="38" s="1"/>
  <c r="H41" i="38"/>
  <c r="D41" i="38"/>
  <c r="E41" i="38" s="1"/>
  <c r="H40" i="38"/>
  <c r="D40" i="38"/>
  <c r="E40" i="38" s="1"/>
  <c r="H39" i="38"/>
  <c r="D39" i="38"/>
  <c r="E39" i="38" s="1"/>
  <c r="H38" i="38"/>
  <c r="J38" i="38" s="1"/>
  <c r="C38" i="38"/>
  <c r="H37" i="38"/>
  <c r="D37" i="38"/>
  <c r="E37" i="38" s="1"/>
  <c r="H36" i="38"/>
  <c r="D36" i="38"/>
  <c r="E36" i="38" s="1"/>
  <c r="H35" i="38"/>
  <c r="D35" i="38"/>
  <c r="E35" i="38" s="1"/>
  <c r="H34" i="38"/>
  <c r="D34" i="38"/>
  <c r="E34" i="38" s="1"/>
  <c r="H33" i="38"/>
  <c r="D33" i="38"/>
  <c r="E33" i="38" s="1"/>
  <c r="H32" i="38"/>
  <c r="E32" i="38"/>
  <c r="D32" i="38"/>
  <c r="H31" i="38"/>
  <c r="D31" i="38"/>
  <c r="E31" i="38" s="1"/>
  <c r="H30" i="38"/>
  <c r="D30" i="38"/>
  <c r="E30" i="38" s="1"/>
  <c r="H29" i="38"/>
  <c r="D29" i="38"/>
  <c r="E29" i="38" s="1"/>
  <c r="H28" i="38"/>
  <c r="D28" i="38"/>
  <c r="E28" i="38" s="1"/>
  <c r="H27" i="38"/>
  <c r="D27" i="38"/>
  <c r="E27" i="38" s="1"/>
  <c r="H26" i="38"/>
  <c r="D26" i="38"/>
  <c r="E26" i="38" s="1"/>
  <c r="H25" i="38"/>
  <c r="D25" i="38"/>
  <c r="E25" i="38" s="1"/>
  <c r="H24" i="38"/>
  <c r="E24" i="38"/>
  <c r="D24" i="38"/>
  <c r="H23" i="38"/>
  <c r="D23" i="38"/>
  <c r="E23" i="38" s="1"/>
  <c r="H22" i="38"/>
  <c r="D22" i="38"/>
  <c r="E22" i="38" s="1"/>
  <c r="H21" i="38"/>
  <c r="D21" i="38"/>
  <c r="E21" i="38" s="1"/>
  <c r="H20" i="38"/>
  <c r="D20" i="38"/>
  <c r="E20" i="38" s="1"/>
  <c r="H19" i="38"/>
  <c r="D19" i="38"/>
  <c r="E19" i="38" s="1"/>
  <c r="H18" i="38"/>
  <c r="D18" i="38"/>
  <c r="E18" i="38" s="1"/>
  <c r="H17" i="38"/>
  <c r="D17" i="38"/>
  <c r="E17" i="38" s="1"/>
  <c r="H16" i="38"/>
  <c r="E16" i="38"/>
  <c r="D16" i="38"/>
  <c r="H15" i="38"/>
  <c r="D15" i="38"/>
  <c r="H14" i="38"/>
  <c r="D14" i="38"/>
  <c r="E14" i="38" s="1"/>
  <c r="H13" i="38"/>
  <c r="D13" i="38"/>
  <c r="E13" i="38" s="1"/>
  <c r="H12" i="38"/>
  <c r="D12" i="38"/>
  <c r="E12" i="38" s="1"/>
  <c r="C11" i="38"/>
  <c r="H11" i="38" s="1"/>
  <c r="J11" i="38" s="1"/>
  <c r="H10" i="38"/>
  <c r="D10" i="38"/>
  <c r="E10" i="38" s="1"/>
  <c r="H9" i="38"/>
  <c r="D9" i="38"/>
  <c r="E9" i="38" s="1"/>
  <c r="H8" i="38"/>
  <c r="D8" i="38"/>
  <c r="E8" i="38" s="1"/>
  <c r="H7" i="38"/>
  <c r="D7" i="38"/>
  <c r="E7" i="38" s="1"/>
  <c r="H6" i="38"/>
  <c r="E6" i="38"/>
  <c r="D6" i="38"/>
  <c r="H5" i="38"/>
  <c r="D5" i="38"/>
  <c r="E5" i="38" s="1"/>
  <c r="D4" i="38"/>
  <c r="C4" i="38"/>
  <c r="H4" i="38" s="1"/>
  <c r="J4" i="38" s="1"/>
  <c r="E68" i="38" l="1"/>
  <c r="E4" i="38"/>
  <c r="H68" i="38"/>
  <c r="J68" i="38" s="1"/>
  <c r="E98" i="38"/>
  <c r="E124" i="38"/>
  <c r="E130" i="38"/>
  <c r="H154" i="38"/>
  <c r="H164" i="38"/>
  <c r="C163" i="38"/>
  <c r="H163" i="38" s="1"/>
  <c r="J163" i="38" s="1"/>
  <c r="C170" i="38"/>
  <c r="H170" i="38" s="1"/>
  <c r="J170" i="38" s="1"/>
  <c r="E174" i="38"/>
  <c r="D185" i="38"/>
  <c r="D184" i="38" s="1"/>
  <c r="E206" i="38"/>
  <c r="D204" i="38"/>
  <c r="H265" i="38"/>
  <c r="C263" i="38"/>
  <c r="E291" i="38"/>
  <c r="D289" i="38"/>
  <c r="E353" i="38"/>
  <c r="D388" i="38"/>
  <c r="E389" i="38"/>
  <c r="E388" i="38" s="1"/>
  <c r="E468" i="38"/>
  <c r="E512" i="38"/>
  <c r="H556" i="38"/>
  <c r="C551" i="38"/>
  <c r="E628" i="38"/>
  <c r="E679" i="38"/>
  <c r="E740" i="38"/>
  <c r="E739" i="38" s="1"/>
  <c r="D739" i="38"/>
  <c r="E120" i="38"/>
  <c r="E146" i="38"/>
  <c r="D182" i="38"/>
  <c r="E194" i="38"/>
  <c r="E193" i="38" s="1"/>
  <c r="D193" i="38"/>
  <c r="D213" i="38"/>
  <c r="E214" i="38"/>
  <c r="E213" i="38" s="1"/>
  <c r="E305" i="38"/>
  <c r="E348" i="38"/>
  <c r="D399" i="38"/>
  <c r="E523" i="38"/>
  <c r="E522" i="38" s="1"/>
  <c r="D522" i="38"/>
  <c r="E639" i="38"/>
  <c r="E638" i="38" s="1"/>
  <c r="D638" i="38"/>
  <c r="E686" i="38"/>
  <c r="D683" i="38"/>
  <c r="D11" i="38"/>
  <c r="E61" i="38"/>
  <c r="E129" i="38"/>
  <c r="D136" i="38"/>
  <c r="D179" i="38"/>
  <c r="D233" i="38"/>
  <c r="E234" i="38"/>
  <c r="E233" i="38" s="1"/>
  <c r="E272" i="38"/>
  <c r="D265" i="38"/>
  <c r="E326" i="38"/>
  <c r="E325" i="38" s="1"/>
  <c r="D325" i="38"/>
  <c r="D395" i="38"/>
  <c r="E396" i="38"/>
  <c r="D504" i="38"/>
  <c r="E505" i="38"/>
  <c r="D529" i="38"/>
  <c r="E530" i="38"/>
  <c r="E529" i="38" s="1"/>
  <c r="D616" i="38"/>
  <c r="E622" i="38"/>
  <c r="D734" i="38"/>
  <c r="D733" i="38" s="1"/>
  <c r="E735" i="38"/>
  <c r="E734" i="38" s="1"/>
  <c r="E733" i="38" s="1"/>
  <c r="D207" i="38"/>
  <c r="E209" i="38"/>
  <c r="E231" i="38"/>
  <c r="E229" i="38" s="1"/>
  <c r="D229" i="38"/>
  <c r="D228" i="38" s="1"/>
  <c r="E514" i="38"/>
  <c r="E513" i="38" s="1"/>
  <c r="D513" i="38"/>
  <c r="D509" i="38" s="1"/>
  <c r="E616" i="38"/>
  <c r="E655" i="38"/>
  <c r="D653" i="38"/>
  <c r="E700" i="38"/>
  <c r="D744" i="38"/>
  <c r="E745" i="38"/>
  <c r="E744" i="38" s="1"/>
  <c r="E743" i="38" s="1"/>
  <c r="E216" i="38"/>
  <c r="D239" i="38"/>
  <c r="D238" i="38" s="1"/>
  <c r="E244" i="38"/>
  <c r="E243" i="38" s="1"/>
  <c r="E265" i="38"/>
  <c r="E331" i="38"/>
  <c r="E344" i="38"/>
  <c r="C340" i="38"/>
  <c r="E392" i="38"/>
  <c r="C444" i="38"/>
  <c r="H444" i="38" s="1"/>
  <c r="E455" i="38"/>
  <c r="D463" i="38"/>
  <c r="E463" i="38"/>
  <c r="E477" i="38"/>
  <c r="D494" i="38"/>
  <c r="E494" i="38"/>
  <c r="E531" i="38"/>
  <c r="E528" i="38" s="1"/>
  <c r="E552" i="38"/>
  <c r="D556" i="38"/>
  <c r="E556" i="38"/>
  <c r="D581" i="38"/>
  <c r="E599" i="38"/>
  <c r="E610" i="38"/>
  <c r="E694" i="38"/>
  <c r="E727" i="38"/>
  <c r="E167" i="38"/>
  <c r="E163" i="38" s="1"/>
  <c r="E179" i="38"/>
  <c r="E242" i="38"/>
  <c r="E239" i="38" s="1"/>
  <c r="E238" i="38" s="1"/>
  <c r="E250" i="38"/>
  <c r="E298" i="38"/>
  <c r="E368" i="38"/>
  <c r="E373" i="38"/>
  <c r="E378" i="38"/>
  <c r="E450" i="38"/>
  <c r="E544" i="38"/>
  <c r="D577" i="38"/>
  <c r="D587" i="38"/>
  <c r="D603" i="38"/>
  <c r="E642" i="38"/>
  <c r="E676" i="38"/>
  <c r="D777" i="38"/>
  <c r="E123" i="38"/>
  <c r="D157" i="38"/>
  <c r="E362" i="38"/>
  <c r="E395" i="38"/>
  <c r="E412" i="38"/>
  <c r="D429" i="38"/>
  <c r="E445" i="38"/>
  <c r="C538" i="38"/>
  <c r="H538" i="38" s="1"/>
  <c r="E595" i="38"/>
  <c r="E38" i="38"/>
  <c r="E132" i="38"/>
  <c r="E160" i="38"/>
  <c r="E97" i="38"/>
  <c r="E67" i="38" s="1"/>
  <c r="E126" i="38"/>
  <c r="E151" i="38"/>
  <c r="E149" i="38" s="1"/>
  <c r="D149" i="38"/>
  <c r="E162" i="38"/>
  <c r="D160" i="38"/>
  <c r="C3" i="38"/>
  <c r="D38" i="38"/>
  <c r="D68" i="38"/>
  <c r="D67" i="38" s="1"/>
  <c r="C135" i="38"/>
  <c r="H135" i="38" s="1"/>
  <c r="J135" i="38" s="1"/>
  <c r="D146" i="38"/>
  <c r="E171" i="38"/>
  <c r="E170" i="38" s="1"/>
  <c r="E185" i="38"/>
  <c r="E184" i="38" s="1"/>
  <c r="E204" i="38"/>
  <c r="E207" i="38"/>
  <c r="E215" i="38"/>
  <c r="E328" i="38"/>
  <c r="E474" i="38"/>
  <c r="E569" i="38"/>
  <c r="E646" i="38"/>
  <c r="E661" i="38"/>
  <c r="E683" i="38"/>
  <c r="E687" i="38"/>
  <c r="E718" i="38"/>
  <c r="E717" i="38" s="1"/>
  <c r="E716" i="38" s="1"/>
  <c r="E756" i="38"/>
  <c r="E755" i="38" s="1"/>
  <c r="E761" i="38"/>
  <c r="E760" i="38" s="1"/>
  <c r="E15" i="38"/>
  <c r="E11" i="38" s="1"/>
  <c r="E3" i="38" s="1"/>
  <c r="E2" i="38" s="1"/>
  <c r="D61" i="38"/>
  <c r="C116" i="38"/>
  <c r="D120" i="38"/>
  <c r="D126" i="38"/>
  <c r="D132" i="38"/>
  <c r="E141" i="38"/>
  <c r="E140" i="38" s="1"/>
  <c r="C178" i="38"/>
  <c r="E189" i="38"/>
  <c r="E188" i="38" s="1"/>
  <c r="E289" i="38"/>
  <c r="E308" i="38"/>
  <c r="E263" i="38" s="1"/>
  <c r="E382" i="38"/>
  <c r="E422" i="38"/>
  <c r="E459" i="38"/>
  <c r="E444" i="38" s="1"/>
  <c r="E486" i="38"/>
  <c r="E484" i="38" s="1"/>
  <c r="E509" i="38"/>
  <c r="E562" i="38"/>
  <c r="E653" i="38"/>
  <c r="C726" i="38"/>
  <c r="H340" i="38"/>
  <c r="C339" i="38"/>
  <c r="C152" i="38"/>
  <c r="H152" i="38" s="1"/>
  <c r="J152" i="38" s="1"/>
  <c r="E504" i="38"/>
  <c r="E538" i="38"/>
  <c r="E750" i="38"/>
  <c r="E726" i="38" s="1"/>
  <c r="E725" i="38" s="1"/>
  <c r="E145" i="38"/>
  <c r="E143" i="38" s="1"/>
  <c r="D143" i="38"/>
  <c r="D135" i="38" s="1"/>
  <c r="E156" i="38"/>
  <c r="E154" i="38" s="1"/>
  <c r="E153" i="38" s="1"/>
  <c r="D154" i="38"/>
  <c r="D153" i="38" s="1"/>
  <c r="E223" i="38"/>
  <c r="E222" i="38" s="1"/>
  <c r="E228" i="38"/>
  <c r="E315" i="38"/>
  <c r="E314" i="38" s="1"/>
  <c r="D171" i="38"/>
  <c r="D170" i="38" s="1"/>
  <c r="D189" i="38"/>
  <c r="D188" i="38" s="1"/>
  <c r="D220" i="38"/>
  <c r="D223" i="38"/>
  <c r="D222" i="38" s="1"/>
  <c r="D250" i="38"/>
  <c r="D260" i="38"/>
  <c r="D302" i="38"/>
  <c r="D308" i="38"/>
  <c r="D328" i="38"/>
  <c r="H348" i="38"/>
  <c r="D416" i="38"/>
  <c r="D459" i="38"/>
  <c r="D474" i="38"/>
  <c r="C509" i="38"/>
  <c r="H509" i="38" s="1"/>
  <c r="D531" i="38"/>
  <c r="D528" i="38" s="1"/>
  <c r="D552" i="38"/>
  <c r="D551" i="38" s="1"/>
  <c r="D550" i="38" s="1"/>
  <c r="C561" i="38"/>
  <c r="D569" i="38"/>
  <c r="D599" i="38"/>
  <c r="D646" i="38"/>
  <c r="D665" i="38"/>
  <c r="D700" i="38"/>
  <c r="D722" i="38"/>
  <c r="D727" i="38"/>
  <c r="D765" i="38"/>
  <c r="D768" i="38"/>
  <c r="D767" i="38" s="1"/>
  <c r="D164" i="38"/>
  <c r="D163" i="38" s="1"/>
  <c r="D216" i="38"/>
  <c r="D244" i="38"/>
  <c r="D243" i="38" s="1"/>
  <c r="D298" i="38"/>
  <c r="D315" i="38"/>
  <c r="D314" i="38" s="1"/>
  <c r="D357" i="38"/>
  <c r="D362" i="38"/>
  <c r="D382" i="38"/>
  <c r="D392" i="38"/>
  <c r="D412" i="38"/>
  <c r="D422" i="38"/>
  <c r="E432" i="38"/>
  <c r="E429" i="38" s="1"/>
  <c r="E340" i="38" s="1"/>
  <c r="E339" i="38" s="1"/>
  <c r="D445" i="38"/>
  <c r="D444" i="38" s="1"/>
  <c r="D450" i="38"/>
  <c r="D455" i="38"/>
  <c r="C484" i="38"/>
  <c r="D486" i="38"/>
  <c r="D484" i="38" s="1"/>
  <c r="D491" i="38"/>
  <c r="D497" i="38"/>
  <c r="D547" i="38"/>
  <c r="E580" i="38"/>
  <c r="E577" i="38" s="1"/>
  <c r="E590" i="38"/>
  <c r="E587" i="38" s="1"/>
  <c r="D595" i="38"/>
  <c r="E606" i="38"/>
  <c r="E603" i="38" s="1"/>
  <c r="D610" i="38"/>
  <c r="D628" i="38"/>
  <c r="D661" i="38"/>
  <c r="D671" i="38"/>
  <c r="D676" i="38"/>
  <c r="D687" i="38"/>
  <c r="D718" i="38"/>
  <c r="D746" i="38"/>
  <c r="D743" i="38" s="1"/>
  <c r="D751" i="38"/>
  <c r="D750" i="38" s="1"/>
  <c r="D756" i="38"/>
  <c r="D755" i="38" s="1"/>
  <c r="D761" i="38"/>
  <c r="D760" i="38" s="1"/>
  <c r="D263" i="38"/>
  <c r="C717" i="38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C768" i="37"/>
  <c r="C767" i="37" s="1"/>
  <c r="D766" i="37"/>
  <c r="E766" i="37" s="1"/>
  <c r="E765" i="37" s="1"/>
  <c r="C765" i="37"/>
  <c r="E764" i="37"/>
  <c r="D764" i="37"/>
  <c r="D763" i="37"/>
  <c r="E763" i="37" s="1"/>
  <c r="E762" i="37"/>
  <c r="E761" i="37" s="1"/>
  <c r="E760" i="37" s="1"/>
  <c r="D762" i="37"/>
  <c r="C761" i="37"/>
  <c r="C760" i="37" s="1"/>
  <c r="E759" i="37"/>
  <c r="D759" i="37"/>
  <c r="D758" i="37"/>
  <c r="E758" i="37" s="1"/>
  <c r="E757" i="37"/>
  <c r="E756" i="37" s="1"/>
  <c r="E755" i="37" s="1"/>
  <c r="D757" i="37"/>
  <c r="C756" i="37"/>
  <c r="C755" i="37" s="1"/>
  <c r="E754" i="37"/>
  <c r="D754" i="37"/>
  <c r="D753" i="37"/>
  <c r="E753" i="37" s="1"/>
  <c r="E751" i="37" s="1"/>
  <c r="E752" i="37"/>
  <c r="D752" i="37"/>
  <c r="C751" i="37"/>
  <c r="C750" i="37" s="1"/>
  <c r="E749" i="37"/>
  <c r="D749" i="37"/>
  <c r="D748" i="37"/>
  <c r="E748" i="37" s="1"/>
  <c r="E747" i="37"/>
  <c r="E746" i="37" s="1"/>
  <c r="D747" i="37"/>
  <c r="D746" i="37" s="1"/>
  <c r="C746" i="37"/>
  <c r="D745" i="37"/>
  <c r="D744" i="37" s="1"/>
  <c r="C744" i="37"/>
  <c r="C743" i="37" s="1"/>
  <c r="D742" i="37"/>
  <c r="E742" i="37" s="1"/>
  <c r="E741" i="37" s="1"/>
  <c r="C741" i="37"/>
  <c r="E740" i="37"/>
  <c r="E739" i="37" s="1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C734" i="37"/>
  <c r="C733" i="37" s="1"/>
  <c r="D732" i="37"/>
  <c r="E732" i="37" s="1"/>
  <c r="E731" i="37" s="1"/>
  <c r="E730" i="37" s="1"/>
  <c r="D731" i="37"/>
  <c r="D730" i="37" s="1"/>
  <c r="C731" i="37"/>
  <c r="C730" i="37" s="1"/>
  <c r="D729" i="37"/>
  <c r="E729" i="37" s="1"/>
  <c r="D728" i="37"/>
  <c r="D727" i="37" s="1"/>
  <c r="C727" i="37"/>
  <c r="H724" i="37"/>
  <c r="D724" i="37"/>
  <c r="E724" i="37" s="1"/>
  <c r="H723" i="37"/>
  <c r="E723" i="37"/>
  <c r="D723" i="37"/>
  <c r="D722" i="37" s="1"/>
  <c r="C722" i="37"/>
  <c r="H722" i="37" s="1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E709" i="37"/>
  <c r="D709" i="37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D701" i="37"/>
  <c r="E701" i="37" s="1"/>
  <c r="C700" i="37"/>
  <c r="H700" i="37" s="1"/>
  <c r="H699" i="37"/>
  <c r="D699" i="37"/>
  <c r="E699" i="37" s="1"/>
  <c r="H698" i="37"/>
  <c r="E698" i="37"/>
  <c r="D698" i="37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E691" i="37"/>
  <c r="D691" i="37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E686" i="37"/>
  <c r="D686" i="37"/>
  <c r="H685" i="37"/>
  <c r="D685" i="37"/>
  <c r="E685" i="37" s="1"/>
  <c r="H684" i="37"/>
  <c r="E684" i="37"/>
  <c r="D684" i="37"/>
  <c r="D683" i="37"/>
  <c r="C683" i="37"/>
  <c r="H683" i="37" s="1"/>
  <c r="H682" i="37"/>
  <c r="D682" i="37"/>
  <c r="E682" i="37" s="1"/>
  <c r="H681" i="37"/>
  <c r="E681" i="37"/>
  <c r="D681" i="37"/>
  <c r="H680" i="37"/>
  <c r="D680" i="37"/>
  <c r="E680" i="37" s="1"/>
  <c r="E679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E675" i="37"/>
  <c r="D675" i="37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E668" i="37"/>
  <c r="D668" i="37"/>
  <c r="H667" i="37"/>
  <c r="D667" i="37"/>
  <c r="E667" i="37" s="1"/>
  <c r="H666" i="37"/>
  <c r="D666" i="37"/>
  <c r="E666" i="37" s="1"/>
  <c r="H665" i="37"/>
  <c r="D665" i="37"/>
  <c r="C665" i="37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E658" i="37"/>
  <c r="D658" i="37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C653" i="37"/>
  <c r="H653" i="37" s="1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H648" i="37"/>
  <c r="D648" i="37"/>
  <c r="E648" i="37" s="1"/>
  <c r="H647" i="37"/>
  <c r="D647" i="37"/>
  <c r="E647" i="37" s="1"/>
  <c r="C646" i="37"/>
  <c r="H644" i="37"/>
  <c r="D644" i="37"/>
  <c r="E644" i="37" s="1"/>
  <c r="H643" i="37"/>
  <c r="D643" i="37"/>
  <c r="E643" i="37" s="1"/>
  <c r="C642" i="37"/>
  <c r="H642" i="37" s="1"/>
  <c r="J642" i="37" s="1"/>
  <c r="H641" i="37"/>
  <c r="D641" i="37"/>
  <c r="E641" i="37" s="1"/>
  <c r="H640" i="37"/>
  <c r="D640" i="37"/>
  <c r="H639" i="37"/>
  <c r="D639" i="37"/>
  <c r="E639" i="37" s="1"/>
  <c r="C638" i="37"/>
  <c r="H638" i="37" s="1"/>
  <c r="J638" i="37" s="1"/>
  <c r="H637" i="37"/>
  <c r="D637" i="37"/>
  <c r="E637" i="37" s="1"/>
  <c r="H636" i="37"/>
  <c r="D636" i="37"/>
  <c r="E636" i="37" s="1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D619" i="37"/>
  <c r="E619" i="37" s="1"/>
  <c r="H618" i="37"/>
  <c r="D618" i="37"/>
  <c r="E618" i="37" s="1"/>
  <c r="H617" i="37"/>
  <c r="D617" i="37"/>
  <c r="H616" i="37"/>
  <c r="C616" i="37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E602" i="37"/>
  <c r="D602" i="37"/>
  <c r="H601" i="37"/>
  <c r="D601" i="37"/>
  <c r="D599" i="37" s="1"/>
  <c r="H600" i="37"/>
  <c r="D600" i="37"/>
  <c r="E600" i="37" s="1"/>
  <c r="C599" i="37"/>
  <c r="H599" i="37" s="1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D584" i="37"/>
  <c r="E584" i="37" s="1"/>
  <c r="H583" i="37"/>
  <c r="D583" i="37"/>
  <c r="E583" i="37" s="1"/>
  <c r="H582" i="37"/>
  <c r="D582" i="37"/>
  <c r="E582" i="37" s="1"/>
  <c r="H581" i="37"/>
  <c r="C581" i="37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C569" i="37"/>
  <c r="H569" i="37" s="1"/>
  <c r="H568" i="37"/>
  <c r="D568" i="37"/>
  <c r="E568" i="37" s="1"/>
  <c r="H567" i="37"/>
  <c r="E567" i="37"/>
  <c r="D567" i="37"/>
  <c r="H566" i="37"/>
  <c r="D566" i="37"/>
  <c r="E566" i="37" s="1"/>
  <c r="H565" i="37"/>
  <c r="D565" i="37"/>
  <c r="E565" i="37" s="1"/>
  <c r="H564" i="37"/>
  <c r="D564" i="37"/>
  <c r="H563" i="37"/>
  <c r="D563" i="37"/>
  <c r="E563" i="37" s="1"/>
  <c r="H562" i="37"/>
  <c r="C562" i="37"/>
  <c r="H558" i="37"/>
  <c r="D558" i="37"/>
  <c r="H557" i="37"/>
  <c r="D557" i="37"/>
  <c r="E557" i="37" s="1"/>
  <c r="C556" i="37"/>
  <c r="H556" i="37" s="1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E548" i="37" s="1"/>
  <c r="H547" i="37"/>
  <c r="J547" i="37" s="1"/>
  <c r="D547" i="37"/>
  <c r="C547" i="37"/>
  <c r="H546" i="37"/>
  <c r="D546" i="37"/>
  <c r="H545" i="37"/>
  <c r="D545" i="37"/>
  <c r="E545" i="37" s="1"/>
  <c r="C544" i="37"/>
  <c r="C538" i="37" s="1"/>
  <c r="H538" i="37" s="1"/>
  <c r="H543" i="37"/>
  <c r="D543" i="37"/>
  <c r="E543" i="37" s="1"/>
  <c r="H542" i="37"/>
  <c r="D542" i="37"/>
  <c r="E542" i="37" s="1"/>
  <c r="H541" i="37"/>
  <c r="D541" i="37"/>
  <c r="E541" i="37" s="1"/>
  <c r="H540" i="37"/>
  <c r="D540" i="37"/>
  <c r="E540" i="37" s="1"/>
  <c r="H539" i="37"/>
  <c r="D539" i="37"/>
  <c r="E539" i="37" s="1"/>
  <c r="H537" i="37"/>
  <c r="E537" i="37"/>
  <c r="D537" i="37"/>
  <c r="H536" i="37"/>
  <c r="D536" i="37"/>
  <c r="E536" i="37" s="1"/>
  <c r="H535" i="37"/>
  <c r="E535" i="37"/>
  <c r="D535" i="37"/>
  <c r="H534" i="37"/>
  <c r="D534" i="37"/>
  <c r="E534" i="37" s="1"/>
  <c r="H533" i="37"/>
  <c r="D533" i="37"/>
  <c r="E533" i="37" s="1"/>
  <c r="H532" i="37"/>
  <c r="D532" i="37"/>
  <c r="C531" i="37"/>
  <c r="H530" i="37"/>
  <c r="D530" i="37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E524" i="37"/>
  <c r="D524" i="37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E517" i="37"/>
  <c r="D517" i="37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E510" i="37"/>
  <c r="D510" i="37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E492" i="37"/>
  <c r="E491" i="37" s="1"/>
  <c r="D492" i="37"/>
  <c r="C491" i="37"/>
  <c r="H491" i="37" s="1"/>
  <c r="H490" i="37"/>
  <c r="D490" i="37"/>
  <c r="E490" i="37" s="1"/>
  <c r="H489" i="37"/>
  <c r="D489" i="37"/>
  <c r="H488" i="37"/>
  <c r="D488" i="37"/>
  <c r="E488" i="37" s="1"/>
  <c r="H487" i="37"/>
  <c r="D487" i="37"/>
  <c r="E487" i="37" s="1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E469" i="37"/>
  <c r="D469" i="37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D464" i="37"/>
  <c r="E464" i="37" s="1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D456" i="37"/>
  <c r="E456" i="37" s="1"/>
  <c r="E455" i="37" s="1"/>
  <c r="C455" i="37"/>
  <c r="H455" i="37" s="1"/>
  <c r="H454" i="37"/>
  <c r="D454" i="37"/>
  <c r="E454" i="37" s="1"/>
  <c r="H453" i="37"/>
  <c r="D453" i="37"/>
  <c r="H452" i="37"/>
  <c r="D452" i="37"/>
  <c r="E452" i="37" s="1"/>
  <c r="H451" i="37"/>
  <c r="D451" i="37"/>
  <c r="E451" i="37" s="1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E446" i="37"/>
  <c r="D446" i="37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E440" i="37"/>
  <c r="D440" i="37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E432" i="37"/>
  <c r="D432" i="37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D427" i="37"/>
  <c r="E427" i="37" s="1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H422" i="37"/>
  <c r="C422" i="37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E413" i="37" s="1"/>
  <c r="H412" i="37"/>
  <c r="C412" i="37"/>
  <c r="H411" i="37"/>
  <c r="D411" i="37"/>
  <c r="E411" i="37" s="1"/>
  <c r="H410" i="37"/>
  <c r="D410" i="37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D389" i="37"/>
  <c r="E389" i="37" s="1"/>
  <c r="H388" i="37"/>
  <c r="C388" i="37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E376" i="37"/>
  <c r="D376" i="37"/>
  <c r="H375" i="37"/>
  <c r="D375" i="37"/>
  <c r="E375" i="37" s="1"/>
  <c r="H374" i="37"/>
  <c r="D374" i="37"/>
  <c r="E374" i="37" s="1"/>
  <c r="D373" i="37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E369" i="37"/>
  <c r="D369" i="37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D338" i="37"/>
  <c r="E338" i="37" s="1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D333" i="37"/>
  <c r="E333" i="37" s="1"/>
  <c r="H332" i="37"/>
  <c r="D332" i="37"/>
  <c r="E332" i="37" s="1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D327" i="37"/>
  <c r="E327" i="37" s="1"/>
  <c r="H326" i="37"/>
  <c r="D326" i="37"/>
  <c r="C325" i="37"/>
  <c r="H325" i="37" s="1"/>
  <c r="H324" i="37"/>
  <c r="D324" i="37"/>
  <c r="E324" i="37" s="1"/>
  <c r="H323" i="37"/>
  <c r="D323" i="37"/>
  <c r="E323" i="37" s="1"/>
  <c r="H322" i="37"/>
  <c r="D322" i="37"/>
  <c r="E322" i="37" s="1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5" i="37" s="1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C308" i="37"/>
  <c r="H308" i="37" s="1"/>
  <c r="H307" i="37"/>
  <c r="D307" i="37"/>
  <c r="H306" i="37"/>
  <c r="D306" i="37"/>
  <c r="E306" i="37" s="1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D301" i="37"/>
  <c r="E301" i="37" s="1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C296" i="37"/>
  <c r="H296" i="37" s="1"/>
  <c r="H295" i="37"/>
  <c r="D295" i="37"/>
  <c r="H294" i="37"/>
  <c r="E294" i="37"/>
  <c r="D294" i="37"/>
  <c r="H293" i="37"/>
  <c r="D293" i="37"/>
  <c r="E293" i="37" s="1"/>
  <c r="H292" i="37"/>
  <c r="D292" i="37"/>
  <c r="E292" i="37" s="1"/>
  <c r="H291" i="37"/>
  <c r="D291" i="37"/>
  <c r="E291" i="37" s="1"/>
  <c r="H290" i="37"/>
  <c r="E290" i="37"/>
  <c r="D290" i="37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E285" i="37"/>
  <c r="D285" i="37"/>
  <c r="H284" i="37"/>
  <c r="D284" i="37"/>
  <c r="E284" i="37" s="1"/>
  <c r="H283" i="37"/>
  <c r="D283" i="37"/>
  <c r="E283" i="37" s="1"/>
  <c r="H282" i="37"/>
  <c r="D282" i="37"/>
  <c r="E282" i="37" s="1"/>
  <c r="H281" i="37"/>
  <c r="E281" i="37"/>
  <c r="D281" i="37"/>
  <c r="H280" i="37"/>
  <c r="D280" i="37"/>
  <c r="E280" i="37" s="1"/>
  <c r="H279" i="37"/>
  <c r="D279" i="37"/>
  <c r="E279" i="37" s="1"/>
  <c r="H278" i="37"/>
  <c r="E278" i="37"/>
  <c r="D278" i="37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D273" i="37"/>
  <c r="E273" i="37" s="1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C265" i="37"/>
  <c r="H265" i="37" s="1"/>
  <c r="H264" i="37"/>
  <c r="D264" i="37"/>
  <c r="E264" i="37" s="1"/>
  <c r="H262" i="37"/>
  <c r="D262" i="37"/>
  <c r="E262" i="37" s="1"/>
  <c r="H261" i="37"/>
  <c r="D261" i="37"/>
  <c r="E261" i="37" s="1"/>
  <c r="E260" i="37" s="1"/>
  <c r="C260" i="37"/>
  <c r="H260" i="37" s="1"/>
  <c r="D252" i="37"/>
  <c r="E252" i="37" s="1"/>
  <c r="D251" i="37"/>
  <c r="D250" i="37" s="1"/>
  <c r="C250" i="37"/>
  <c r="D249" i="37"/>
  <c r="E249" i="37" s="1"/>
  <c r="D248" i="37"/>
  <c r="E248" i="37" s="1"/>
  <c r="D247" i="37"/>
  <c r="E247" i="37" s="1"/>
  <c r="D246" i="37"/>
  <c r="E246" i="37" s="1"/>
  <c r="D245" i="37"/>
  <c r="E245" i="37" s="1"/>
  <c r="C244" i="37"/>
  <c r="C243" i="37" s="1"/>
  <c r="D242" i="37"/>
  <c r="E242" i="37" s="1"/>
  <c r="D241" i="37"/>
  <c r="D240" i="37"/>
  <c r="E240" i="37" s="1"/>
  <c r="C239" i="37"/>
  <c r="C238" i="37" s="1"/>
  <c r="D237" i="37"/>
  <c r="D236" i="37" s="1"/>
  <c r="D235" i="37" s="1"/>
  <c r="C236" i="37"/>
  <c r="C235" i="37" s="1"/>
  <c r="D234" i="37"/>
  <c r="C233" i="37"/>
  <c r="D232" i="37"/>
  <c r="E232" i="37" s="1"/>
  <c r="D231" i="37"/>
  <c r="E231" i="37" s="1"/>
  <c r="D230" i="37"/>
  <c r="E230" i="37" s="1"/>
  <c r="C229" i="37"/>
  <c r="C228" i="37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E219" i="37" s="1"/>
  <c r="D218" i="37"/>
  <c r="E218" i="37" s="1"/>
  <c r="D217" i="37"/>
  <c r="E217" i="37" s="1"/>
  <c r="C216" i="37"/>
  <c r="D214" i="37"/>
  <c r="E214" i="37" s="1"/>
  <c r="E213" i="37" s="1"/>
  <c r="C213" i="37"/>
  <c r="D212" i="37"/>
  <c r="D211" i="37" s="1"/>
  <c r="C211" i="37"/>
  <c r="D210" i="37"/>
  <c r="E210" i="37" s="1"/>
  <c r="D209" i="37"/>
  <c r="E209" i="37" s="1"/>
  <c r="D208" i="37"/>
  <c r="C207" i="37"/>
  <c r="D206" i="37"/>
  <c r="E206" i="37" s="1"/>
  <c r="D205" i="37"/>
  <c r="E205" i="37" s="1"/>
  <c r="C204" i="37"/>
  <c r="D202" i="37"/>
  <c r="E202" i="37" s="1"/>
  <c r="E201" i="37" s="1"/>
  <c r="E200" i="37" s="1"/>
  <c r="D201" i="37"/>
  <c r="D200" i="37" s="1"/>
  <c r="C201" i="37"/>
  <c r="C200" i="37" s="1"/>
  <c r="D199" i="37"/>
  <c r="D198" i="37" s="1"/>
  <c r="D197" i="37" s="1"/>
  <c r="C198" i="37"/>
  <c r="C197" i="37"/>
  <c r="D196" i="37"/>
  <c r="E196" i="37" s="1"/>
  <c r="E195" i="37" s="1"/>
  <c r="D195" i="37"/>
  <c r="C195" i="37"/>
  <c r="D194" i="37"/>
  <c r="D193" i="37" s="1"/>
  <c r="C193" i="37"/>
  <c r="D192" i="37"/>
  <c r="E192" i="37" s="1"/>
  <c r="E191" i="37"/>
  <c r="D191" i="37"/>
  <c r="D190" i="37"/>
  <c r="C189" i="37"/>
  <c r="D187" i="37"/>
  <c r="E187" i="37" s="1"/>
  <c r="D186" i="37"/>
  <c r="E186" i="37" s="1"/>
  <c r="C185" i="37"/>
  <c r="C184" i="37"/>
  <c r="D183" i="37"/>
  <c r="E183" i="37" s="1"/>
  <c r="E182" i="37" s="1"/>
  <c r="C182" i="37"/>
  <c r="D181" i="37"/>
  <c r="D180" i="37" s="1"/>
  <c r="C180" i="37"/>
  <c r="C179" i="37" s="1"/>
  <c r="H176" i="37"/>
  <c r="D176" i="37"/>
  <c r="E176" i="37" s="1"/>
  <c r="H175" i="37"/>
  <c r="D175" i="37"/>
  <c r="E175" i="37" s="1"/>
  <c r="C174" i="37"/>
  <c r="H174" i="37" s="1"/>
  <c r="H173" i="37"/>
  <c r="D173" i="37"/>
  <c r="E173" i="37" s="1"/>
  <c r="H172" i="37"/>
  <c r="D172" i="37"/>
  <c r="E172" i="37" s="1"/>
  <c r="C171" i="37"/>
  <c r="C170" i="37" s="1"/>
  <c r="H170" i="37" s="1"/>
  <c r="J170" i="37" s="1"/>
  <c r="H169" i="37"/>
  <c r="D169" i="37"/>
  <c r="E169" i="37" s="1"/>
  <c r="H168" i="37"/>
  <c r="D168" i="37"/>
  <c r="E168" i="37" s="1"/>
  <c r="E167" i="37" s="1"/>
  <c r="C167" i="37"/>
  <c r="H167" i="37" s="1"/>
  <c r="H166" i="37"/>
  <c r="E166" i="37"/>
  <c r="D166" i="37"/>
  <c r="H165" i="37"/>
  <c r="D165" i="37"/>
  <c r="C164" i="37"/>
  <c r="H162" i="37"/>
  <c r="D162" i="37"/>
  <c r="E162" i="37" s="1"/>
  <c r="H161" i="37"/>
  <c r="D161" i="37"/>
  <c r="E161" i="37" s="1"/>
  <c r="E160" i="37" s="1"/>
  <c r="C160" i="37"/>
  <c r="H160" i="37" s="1"/>
  <c r="H159" i="37"/>
  <c r="D159" i="37"/>
  <c r="E159" i="37" s="1"/>
  <c r="H158" i="37"/>
  <c r="D158" i="37"/>
  <c r="C157" i="37"/>
  <c r="H157" i="37" s="1"/>
  <c r="H156" i="37"/>
  <c r="D156" i="37"/>
  <c r="E156" i="37" s="1"/>
  <c r="H155" i="37"/>
  <c r="D155" i="37"/>
  <c r="E155" i="37" s="1"/>
  <c r="C154" i="37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E147" i="37"/>
  <c r="D147" i="37"/>
  <c r="D146" i="37"/>
  <c r="C146" i="37"/>
  <c r="H146" i="37" s="1"/>
  <c r="H145" i="37"/>
  <c r="D145" i="37"/>
  <c r="E145" i="37" s="1"/>
  <c r="H144" i="37"/>
  <c r="D144" i="37"/>
  <c r="C143" i="37"/>
  <c r="H143" i="37" s="1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C136" i="37"/>
  <c r="H134" i="37"/>
  <c r="D134" i="37"/>
  <c r="E134" i="37" s="1"/>
  <c r="H133" i="37"/>
  <c r="D133" i="37"/>
  <c r="E133" i="37" s="1"/>
  <c r="D132" i="37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E127" i="37" s="1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E119" i="37" s="1"/>
  <c r="H118" i="37"/>
  <c r="D118" i="37"/>
  <c r="E118" i="37" s="1"/>
  <c r="D117" i="37"/>
  <c r="C117" i="37"/>
  <c r="H117" i="37" s="1"/>
  <c r="H113" i="37"/>
  <c r="D113" i="37"/>
  <c r="E113" i="37" s="1"/>
  <c r="H112" i="37"/>
  <c r="E112" i="37"/>
  <c r="D112" i="37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D93" i="37"/>
  <c r="E93" i="37" s="1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D83" i="37"/>
  <c r="E83" i="37" s="1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E77" i="37"/>
  <c r="D77" i="37"/>
  <c r="H76" i="37"/>
  <c r="D76" i="37"/>
  <c r="E76" i="37" s="1"/>
  <c r="H75" i="37"/>
  <c r="D75" i="37"/>
  <c r="E75" i="37" s="1"/>
  <c r="H74" i="37"/>
  <c r="D74" i="37"/>
  <c r="E74" i="37" s="1"/>
  <c r="H73" i="37"/>
  <c r="E73" i="37"/>
  <c r="D73" i="37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E65" i="37"/>
  <c r="D65" i="37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E59" i="37"/>
  <c r="D59" i="37"/>
  <c r="H58" i="37"/>
  <c r="D58" i="37"/>
  <c r="E58" i="37" s="1"/>
  <c r="H57" i="37"/>
  <c r="D57" i="37"/>
  <c r="E57" i="37" s="1"/>
  <c r="H56" i="37"/>
  <c r="D56" i="37"/>
  <c r="E56" i="37" s="1"/>
  <c r="H55" i="37"/>
  <c r="E55" i="37"/>
  <c r="D55" i="37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 s="1"/>
  <c r="H43" i="37"/>
  <c r="E43" i="37"/>
  <c r="D43" i="37"/>
  <c r="H42" i="37"/>
  <c r="D42" i="37"/>
  <c r="E42" i="37" s="1"/>
  <c r="H41" i="37"/>
  <c r="D41" i="37"/>
  <c r="E41" i="37" s="1"/>
  <c r="H40" i="37"/>
  <c r="D40" i="37"/>
  <c r="E40" i="37" s="1"/>
  <c r="H39" i="37"/>
  <c r="E39" i="37"/>
  <c r="D39" i="37"/>
  <c r="C38" i="37"/>
  <c r="H38" i="37" s="1"/>
  <c r="J38" i="37" s="1"/>
  <c r="H37" i="37"/>
  <c r="E37" i="37"/>
  <c r="D37" i="37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D31" i="37"/>
  <c r="E31" i="37" s="1"/>
  <c r="H30" i="37"/>
  <c r="D30" i="37"/>
  <c r="E30" i="37" s="1"/>
  <c r="H29" i="37"/>
  <c r="D29" i="37"/>
  <c r="E29" i="37" s="1"/>
  <c r="H28" i="37"/>
  <c r="D28" i="37"/>
  <c r="E28" i="37" s="1"/>
  <c r="H27" i="37"/>
  <c r="D27" i="37"/>
  <c r="E27" i="37" s="1"/>
  <c r="H26" i="37"/>
  <c r="D26" i="37"/>
  <c r="E26" i="37" s="1"/>
  <c r="H25" i="37"/>
  <c r="E25" i="37"/>
  <c r="D25" i="37"/>
  <c r="H24" i="37"/>
  <c r="D24" i="37"/>
  <c r="E24" i="37" s="1"/>
  <c r="H23" i="37"/>
  <c r="D23" i="37"/>
  <c r="E23" i="37" s="1"/>
  <c r="H22" i="37"/>
  <c r="D22" i="37"/>
  <c r="E22" i="37" s="1"/>
  <c r="H21" i="37"/>
  <c r="E21" i="37"/>
  <c r="D21" i="37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E9" i="37"/>
  <c r="D9" i="37"/>
  <c r="H8" i="37"/>
  <c r="D8" i="37"/>
  <c r="E8" i="37" s="1"/>
  <c r="H7" i="37"/>
  <c r="D7" i="37"/>
  <c r="E7" i="37" s="1"/>
  <c r="H6" i="37"/>
  <c r="D6" i="37"/>
  <c r="E6" i="37" s="1"/>
  <c r="H5" i="37"/>
  <c r="E5" i="37"/>
  <c r="D5" i="37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C772" i="36"/>
  <c r="C771" i="36" s="1"/>
  <c r="D770" i="36"/>
  <c r="E770" i="36" s="1"/>
  <c r="D769" i="36"/>
  <c r="C768" i="36"/>
  <c r="C767" i="36" s="1"/>
  <c r="D766" i="36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C756" i="36"/>
  <c r="C755" i="36" s="1"/>
  <c r="D754" i="36"/>
  <c r="E754" i="36" s="1"/>
  <c r="D753" i="36"/>
  <c r="E753" i="36" s="1"/>
  <c r="D752" i="36"/>
  <c r="E752" i="36" s="1"/>
  <c r="C751" i="36"/>
  <c r="C750" i="36" s="1"/>
  <c r="D749" i="36"/>
  <c r="E749" i="36" s="1"/>
  <c r="D748" i="36"/>
  <c r="E748" i="36" s="1"/>
  <c r="D747" i="36"/>
  <c r="C746" i="36"/>
  <c r="D745" i="36"/>
  <c r="D744" i="36" s="1"/>
  <c r="C744" i="36"/>
  <c r="D742" i="36"/>
  <c r="E742" i="36" s="1"/>
  <c r="E741" i="36" s="1"/>
  <c r="D741" i="36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E735" i="36" s="1"/>
  <c r="D734" i="36"/>
  <c r="C734" i="36"/>
  <c r="C733" i="36" s="1"/>
  <c r="D732" i="36"/>
  <c r="E732" i="36" s="1"/>
  <c r="E731" i="36" s="1"/>
  <c r="E730" i="36" s="1"/>
  <c r="C731" i="36"/>
  <c r="C730" i="36" s="1"/>
  <c r="D729" i="36"/>
  <c r="E729" i="36" s="1"/>
  <c r="D728" i="36"/>
  <c r="E728" i="36" s="1"/>
  <c r="C727" i="36"/>
  <c r="H724" i="36"/>
  <c r="D724" i="36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D697" i="36"/>
  <c r="E697" i="36" s="1"/>
  <c r="H696" i="36"/>
  <c r="D696" i="36"/>
  <c r="E696" i="36" s="1"/>
  <c r="H695" i="36"/>
  <c r="D695" i="36"/>
  <c r="E695" i="36" s="1"/>
  <c r="C694" i="36"/>
  <c r="H694" i="36" s="1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H688" i="36"/>
  <c r="D688" i="36"/>
  <c r="E688" i="36" s="1"/>
  <c r="C687" i="36"/>
  <c r="H687" i="36" s="1"/>
  <c r="H686" i="36"/>
  <c r="D686" i="36"/>
  <c r="E686" i="36" s="1"/>
  <c r="H685" i="36"/>
  <c r="D685" i="36"/>
  <c r="H684" i="36"/>
  <c r="D684" i="36"/>
  <c r="E684" i="36" s="1"/>
  <c r="C683" i="36"/>
  <c r="H683" i="36" s="1"/>
  <c r="H682" i="36"/>
  <c r="D682" i="36"/>
  <c r="E682" i="36" s="1"/>
  <c r="H681" i="36"/>
  <c r="D681" i="36"/>
  <c r="H680" i="36"/>
  <c r="D680" i="36"/>
  <c r="E680" i="36" s="1"/>
  <c r="C679" i="36"/>
  <c r="H679" i="36" s="1"/>
  <c r="H678" i="36"/>
  <c r="D678" i="36"/>
  <c r="E678" i="36" s="1"/>
  <c r="H677" i="36"/>
  <c r="D677" i="36"/>
  <c r="C676" i="36"/>
  <c r="H676" i="36" s="1"/>
  <c r="H675" i="36"/>
  <c r="D675" i="36"/>
  <c r="E675" i="36" s="1"/>
  <c r="H674" i="36"/>
  <c r="D674" i="36"/>
  <c r="E674" i="36" s="1"/>
  <c r="H673" i="36"/>
  <c r="D673" i="36"/>
  <c r="H672" i="36"/>
  <c r="D672" i="36"/>
  <c r="E672" i="36" s="1"/>
  <c r="C671" i="36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H666" i="36"/>
  <c r="D666" i="36"/>
  <c r="E666" i="36" s="1"/>
  <c r="C665" i="36"/>
  <c r="H665" i="36" s="1"/>
  <c r="H664" i="36"/>
  <c r="D664" i="36"/>
  <c r="E664" i="36" s="1"/>
  <c r="H663" i="36"/>
  <c r="D663" i="36"/>
  <c r="H662" i="36"/>
  <c r="D662" i="36"/>
  <c r="E662" i="36" s="1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H654" i="36"/>
  <c r="D654" i="36"/>
  <c r="E654" i="36" s="1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C646" i="36"/>
  <c r="H646" i="36" s="1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E630" i="36"/>
  <c r="D630" i="36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E604" i="36" s="1"/>
  <c r="C603" i="36"/>
  <c r="H603" i="36" s="1"/>
  <c r="H602" i="36"/>
  <c r="D602" i="36"/>
  <c r="E602" i="36" s="1"/>
  <c r="H601" i="36"/>
  <c r="D601" i="36"/>
  <c r="E601" i="36" s="1"/>
  <c r="H600" i="36"/>
  <c r="D600" i="36"/>
  <c r="E600" i="36" s="1"/>
  <c r="C599" i="36"/>
  <c r="H599" i="36" s="1"/>
  <c r="H598" i="36"/>
  <c r="D598" i="36"/>
  <c r="E598" i="36" s="1"/>
  <c r="H597" i="36"/>
  <c r="D597" i="36"/>
  <c r="E597" i="36" s="1"/>
  <c r="H596" i="36"/>
  <c r="D596" i="36"/>
  <c r="E596" i="36" s="1"/>
  <c r="C595" i="36"/>
  <c r="H595" i="36" s="1"/>
  <c r="H594" i="36"/>
  <c r="D594" i="36"/>
  <c r="E594" i="36" s="1"/>
  <c r="H593" i="36"/>
  <c r="D593" i="36"/>
  <c r="E593" i="36" s="1"/>
  <c r="C592" i="36"/>
  <c r="H591" i="36"/>
  <c r="D591" i="36"/>
  <c r="E591" i="36" s="1"/>
  <c r="H590" i="36"/>
  <c r="D590" i="36"/>
  <c r="E590" i="36" s="1"/>
  <c r="H589" i="36"/>
  <c r="D589" i="36"/>
  <c r="E589" i="36" s="1"/>
  <c r="H588" i="36"/>
  <c r="D588" i="36"/>
  <c r="E588" i="36" s="1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E582" i="36" s="1"/>
  <c r="C581" i="36"/>
  <c r="H581" i="36" s="1"/>
  <c r="H580" i="36"/>
  <c r="D580" i="36"/>
  <c r="E580" i="36" s="1"/>
  <c r="H579" i="36"/>
  <c r="D579" i="36"/>
  <c r="E579" i="36" s="1"/>
  <c r="H578" i="36"/>
  <c r="D578" i="36"/>
  <c r="E578" i="36" s="1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E570" i="36" s="1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C562" i="36"/>
  <c r="H562" i="36" s="1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C552" i="36"/>
  <c r="H552" i="36" s="1"/>
  <c r="H549" i="36"/>
  <c r="E549" i="36"/>
  <c r="D549" i="36"/>
  <c r="H548" i="36"/>
  <c r="D548" i="36"/>
  <c r="C547" i="36"/>
  <c r="H547" i="36" s="1"/>
  <c r="J547" i="36" s="1"/>
  <c r="H546" i="36"/>
  <c r="D546" i="36"/>
  <c r="E546" i="36" s="1"/>
  <c r="H545" i="36"/>
  <c r="D545" i="36"/>
  <c r="C544" i="36"/>
  <c r="C538" i="36" s="1"/>
  <c r="H538" i="36" s="1"/>
  <c r="H543" i="36"/>
  <c r="D543" i="36"/>
  <c r="E543" i="36" s="1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H537" i="36"/>
  <c r="D537" i="36"/>
  <c r="E537" i="36" s="1"/>
  <c r="H536" i="36"/>
  <c r="D536" i="36"/>
  <c r="E536" i="36" s="1"/>
  <c r="H535" i="36"/>
  <c r="D535" i="36"/>
  <c r="E535" i="36" s="1"/>
  <c r="H534" i="36"/>
  <c r="D534" i="36"/>
  <c r="E534" i="36" s="1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9" i="36" s="1"/>
  <c r="C528" i="36"/>
  <c r="H528" i="36" s="1"/>
  <c r="H527" i="36"/>
  <c r="D527" i="36"/>
  <c r="E527" i="36" s="1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H522" i="36"/>
  <c r="C522" i="36"/>
  <c r="H521" i="36"/>
  <c r="D521" i="36"/>
  <c r="E521" i="36" s="1"/>
  <c r="H520" i="36"/>
  <c r="D520" i="36"/>
  <c r="E520" i="36" s="1"/>
  <c r="H519" i="36"/>
  <c r="D519" i="36"/>
  <c r="E519" i="36" s="1"/>
  <c r="H518" i="36"/>
  <c r="D518" i="36"/>
  <c r="E518" i="36" s="1"/>
  <c r="H517" i="36"/>
  <c r="D517" i="36"/>
  <c r="E517" i="36" s="1"/>
  <c r="H516" i="36"/>
  <c r="E516" i="36"/>
  <c r="D516" i="36"/>
  <c r="H515" i="36"/>
  <c r="D515" i="36"/>
  <c r="E515" i="36" s="1"/>
  <c r="H514" i="36"/>
  <c r="D514" i="36"/>
  <c r="E514" i="36" s="1"/>
  <c r="D513" i="36"/>
  <c r="C513" i="36"/>
  <c r="H513" i="36" s="1"/>
  <c r="H512" i="36"/>
  <c r="D512" i="36"/>
  <c r="E512" i="36" s="1"/>
  <c r="H511" i="36"/>
  <c r="D511" i="36"/>
  <c r="E511" i="36" s="1"/>
  <c r="H510" i="36"/>
  <c r="D510" i="36"/>
  <c r="E510" i="36" s="1"/>
  <c r="C509" i="36"/>
  <c r="H509" i="36" s="1"/>
  <c r="H508" i="36"/>
  <c r="D508" i="36"/>
  <c r="E508" i="36" s="1"/>
  <c r="H507" i="36"/>
  <c r="D507" i="36"/>
  <c r="E507" i="36" s="1"/>
  <c r="H506" i="36"/>
  <c r="D506" i="36"/>
  <c r="E506" i="36" s="1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E499" i="36"/>
  <c r="D499" i="36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D493" i="36"/>
  <c r="E493" i="36" s="1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D478" i="36"/>
  <c r="D477" i="36" s="1"/>
  <c r="C477" i="36"/>
  <c r="H477" i="36" s="1"/>
  <c r="H476" i="36"/>
  <c r="D476" i="36"/>
  <c r="E476" i="36" s="1"/>
  <c r="H475" i="36"/>
  <c r="D475" i="36"/>
  <c r="E475" i="36" s="1"/>
  <c r="E474" i="36" s="1"/>
  <c r="D474" i="36"/>
  <c r="C474" i="36"/>
  <c r="H474" i="36" s="1"/>
  <c r="H473" i="36"/>
  <c r="D473" i="36"/>
  <c r="E473" i="36" s="1"/>
  <c r="H472" i="36"/>
  <c r="E472" i="36"/>
  <c r="D472" i="36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E460" i="36" s="1"/>
  <c r="C459" i="36"/>
  <c r="H459" i="36" s="1"/>
  <c r="H458" i="36"/>
  <c r="D458" i="36"/>
  <c r="E458" i="36" s="1"/>
  <c r="H457" i="36"/>
  <c r="D457" i="36"/>
  <c r="E457" i="36" s="1"/>
  <c r="H456" i="36"/>
  <c r="D456" i="36"/>
  <c r="E456" i="36" s="1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C450" i="36"/>
  <c r="H450" i="36" s="1"/>
  <c r="H449" i="36"/>
  <c r="D449" i="36"/>
  <c r="E449" i="36" s="1"/>
  <c r="H448" i="36"/>
  <c r="D448" i="36"/>
  <c r="E448" i="36" s="1"/>
  <c r="H447" i="36"/>
  <c r="D447" i="36"/>
  <c r="E447" i="36" s="1"/>
  <c r="H446" i="36"/>
  <c r="D446" i="36"/>
  <c r="E446" i="36" s="1"/>
  <c r="C445" i="36"/>
  <c r="H445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E419" i="36"/>
  <c r="D419" i="36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C409" i="36"/>
  <c r="H409" i="36" s="1"/>
  <c r="H408" i="36"/>
  <c r="E408" i="36"/>
  <c r="D408" i="36"/>
  <c r="H407" i="36"/>
  <c r="D407" i="36"/>
  <c r="E407" i="36" s="1"/>
  <c r="H406" i="36"/>
  <c r="D406" i="36"/>
  <c r="E406" i="36" s="1"/>
  <c r="H405" i="36"/>
  <c r="D405" i="36"/>
  <c r="C404" i="36"/>
  <c r="H404" i="36" s="1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C399" i="36"/>
  <c r="H399" i="36" s="1"/>
  <c r="H398" i="36"/>
  <c r="D398" i="36"/>
  <c r="E398" i="36" s="1"/>
  <c r="H397" i="36"/>
  <c r="D397" i="36"/>
  <c r="E397" i="36" s="1"/>
  <c r="H396" i="36"/>
  <c r="D396" i="36"/>
  <c r="C395" i="36"/>
  <c r="H395" i="36" s="1"/>
  <c r="H394" i="36"/>
  <c r="D394" i="36"/>
  <c r="E394" i="36" s="1"/>
  <c r="H393" i="36"/>
  <c r="D393" i="36"/>
  <c r="E393" i="36" s="1"/>
  <c r="C392" i="36"/>
  <c r="H392" i="36" s="1"/>
  <c r="H391" i="36"/>
  <c r="D391" i="36"/>
  <c r="E391" i="36" s="1"/>
  <c r="H390" i="36"/>
  <c r="D390" i="36"/>
  <c r="E390" i="36" s="1"/>
  <c r="H389" i="36"/>
  <c r="D389" i="36"/>
  <c r="E389" i="36" s="1"/>
  <c r="D388" i="36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E384" i="36" s="1"/>
  <c r="H383" i="36"/>
  <c r="D383" i="36"/>
  <c r="E383" i="36" s="1"/>
  <c r="C382" i="36"/>
  <c r="H382" i="36" s="1"/>
  <c r="H381" i="36"/>
  <c r="D381" i="36"/>
  <c r="E381" i="36" s="1"/>
  <c r="H380" i="36"/>
  <c r="D380" i="36"/>
  <c r="E380" i="36" s="1"/>
  <c r="H379" i="36"/>
  <c r="D379" i="36"/>
  <c r="E379" i="36" s="1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C368" i="36"/>
  <c r="H368" i="36" s="1"/>
  <c r="H367" i="36"/>
  <c r="D367" i="36"/>
  <c r="E367" i="36" s="1"/>
  <c r="H366" i="36"/>
  <c r="D366" i="36"/>
  <c r="E366" i="36" s="1"/>
  <c r="H365" i="36"/>
  <c r="E365" i="36"/>
  <c r="D365" i="36"/>
  <c r="H364" i="36"/>
  <c r="D364" i="36"/>
  <c r="H363" i="36"/>
  <c r="D363" i="36"/>
  <c r="E363" i="36" s="1"/>
  <c r="C362" i="36"/>
  <c r="H362" i="36" s="1"/>
  <c r="H361" i="36"/>
  <c r="D361" i="36"/>
  <c r="E361" i="36" s="1"/>
  <c r="H360" i="36"/>
  <c r="E360" i="36"/>
  <c r="D360" i="36"/>
  <c r="H359" i="36"/>
  <c r="D359" i="36"/>
  <c r="E359" i="36" s="1"/>
  <c r="H358" i="36"/>
  <c r="D358" i="36"/>
  <c r="E358" i="36" s="1"/>
  <c r="C357" i="36"/>
  <c r="H357" i="36" s="1"/>
  <c r="H356" i="36"/>
  <c r="D356" i="36"/>
  <c r="E356" i="36" s="1"/>
  <c r="H355" i="36"/>
  <c r="D355" i="36"/>
  <c r="E355" i="36" s="1"/>
  <c r="H354" i="36"/>
  <c r="D354" i="36"/>
  <c r="E354" i="36" s="1"/>
  <c r="C353" i="36"/>
  <c r="H353" i="36" s="1"/>
  <c r="H352" i="36"/>
  <c r="D352" i="36"/>
  <c r="E352" i="36" s="1"/>
  <c r="H351" i="36"/>
  <c r="D351" i="36"/>
  <c r="E351" i="36" s="1"/>
  <c r="H350" i="36"/>
  <c r="D350" i="36"/>
  <c r="H349" i="36"/>
  <c r="D349" i="36"/>
  <c r="E349" i="36" s="1"/>
  <c r="C348" i="36"/>
  <c r="H348" i="36" s="1"/>
  <c r="H347" i="36"/>
  <c r="D347" i="36"/>
  <c r="E347" i="36" s="1"/>
  <c r="H346" i="36"/>
  <c r="D346" i="36"/>
  <c r="E346" i="36" s="1"/>
  <c r="H345" i="36"/>
  <c r="D345" i="36"/>
  <c r="E345" i="36" s="1"/>
  <c r="D344" i="36"/>
  <c r="C344" i="36"/>
  <c r="H344" i="36" s="1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D337" i="36"/>
  <c r="E337" i="36" s="1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E330" i="36"/>
  <c r="D330" i="36"/>
  <c r="H329" i="36"/>
  <c r="D329" i="36"/>
  <c r="C328" i="36"/>
  <c r="H327" i="36"/>
  <c r="D327" i="36"/>
  <c r="H326" i="36"/>
  <c r="D326" i="36"/>
  <c r="E326" i="36" s="1"/>
  <c r="C325" i="36"/>
  <c r="H325" i="36" s="1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E318" i="36"/>
  <c r="D318" i="36"/>
  <c r="H317" i="36"/>
  <c r="D317" i="36"/>
  <c r="E317" i="36" s="1"/>
  <c r="H316" i="36"/>
  <c r="D316" i="36"/>
  <c r="E316" i="36" s="1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C308" i="36"/>
  <c r="H308" i="36" s="1"/>
  <c r="H307" i="36"/>
  <c r="D307" i="36"/>
  <c r="E307" i="36" s="1"/>
  <c r="H306" i="36"/>
  <c r="D306" i="36"/>
  <c r="C305" i="36"/>
  <c r="H305" i="36" s="1"/>
  <c r="H304" i="36"/>
  <c r="D304" i="36"/>
  <c r="E304" i="36" s="1"/>
  <c r="H303" i="36"/>
  <c r="D303" i="36"/>
  <c r="C302" i="36"/>
  <c r="H302" i="36" s="1"/>
  <c r="H301" i="36"/>
  <c r="D301" i="36"/>
  <c r="E301" i="36" s="1"/>
  <c r="H300" i="36"/>
  <c r="D300" i="36"/>
  <c r="E300" i="36" s="1"/>
  <c r="H299" i="36"/>
  <c r="D299" i="36"/>
  <c r="E299" i="36" s="1"/>
  <c r="C298" i="36"/>
  <c r="H298" i="36" s="1"/>
  <c r="H297" i="36"/>
  <c r="D297" i="36"/>
  <c r="C296" i="36"/>
  <c r="H296" i="36" s="1"/>
  <c r="H295" i="36"/>
  <c r="D295" i="36"/>
  <c r="E295" i="36" s="1"/>
  <c r="H294" i="36"/>
  <c r="D294" i="36"/>
  <c r="E294" i="36" s="1"/>
  <c r="H293" i="36"/>
  <c r="D293" i="36"/>
  <c r="E293" i="36" s="1"/>
  <c r="H292" i="36"/>
  <c r="D292" i="36"/>
  <c r="H291" i="36"/>
  <c r="D291" i="36"/>
  <c r="E291" i="36" s="1"/>
  <c r="H290" i="36"/>
  <c r="D290" i="36"/>
  <c r="E290" i="36" s="1"/>
  <c r="C289" i="36"/>
  <c r="H289" i="36" s="1"/>
  <c r="H288" i="36"/>
  <c r="D288" i="36"/>
  <c r="E288" i="36" s="1"/>
  <c r="H287" i="36"/>
  <c r="D287" i="36"/>
  <c r="E287" i="36" s="1"/>
  <c r="H286" i="36"/>
  <c r="E286" i="36"/>
  <c r="D286" i="36"/>
  <c r="H285" i="36"/>
  <c r="D285" i="36"/>
  <c r="E285" i="36" s="1"/>
  <c r="H284" i="36"/>
  <c r="D284" i="36"/>
  <c r="E284" i="36" s="1"/>
  <c r="H283" i="36"/>
  <c r="D283" i="36"/>
  <c r="E283" i="36" s="1"/>
  <c r="H282" i="36"/>
  <c r="D282" i="36"/>
  <c r="E282" i="36" s="1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 s="1"/>
  <c r="H277" i="36"/>
  <c r="E277" i="36"/>
  <c r="D277" i="36"/>
  <c r="H276" i="36"/>
  <c r="D276" i="36"/>
  <c r="E276" i="36" s="1"/>
  <c r="H275" i="36"/>
  <c r="D275" i="36"/>
  <c r="E275" i="36" s="1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E267" i="36"/>
  <c r="D267" i="36"/>
  <c r="H266" i="36"/>
  <c r="D266" i="36"/>
  <c r="E266" i="36" s="1"/>
  <c r="C265" i="36"/>
  <c r="C263" i="36" s="1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E248" i="36"/>
  <c r="D248" i="36"/>
  <c r="D247" i="36"/>
  <c r="E247" i="36" s="1"/>
  <c r="D246" i="36"/>
  <c r="E246" i="36" s="1"/>
  <c r="D245" i="36"/>
  <c r="E245" i="36" s="1"/>
  <c r="C244" i="36"/>
  <c r="C243" i="36" s="1"/>
  <c r="D242" i="36"/>
  <c r="E242" i="36" s="1"/>
  <c r="D241" i="36"/>
  <c r="E241" i="36" s="1"/>
  <c r="E240" i="36"/>
  <c r="D240" i="36"/>
  <c r="C239" i="36"/>
  <c r="C238" i="36" s="1"/>
  <c r="D237" i="36"/>
  <c r="D236" i="36" s="1"/>
  <c r="D235" i="36" s="1"/>
  <c r="C236" i="36"/>
  <c r="C235" i="36" s="1"/>
  <c r="D234" i="36"/>
  <c r="E234" i="36" s="1"/>
  <c r="E233" i="36" s="1"/>
  <c r="C233" i="36"/>
  <c r="C228" i="36" s="1"/>
  <c r="D232" i="36"/>
  <c r="E232" i="36" s="1"/>
  <c r="D231" i="36"/>
  <c r="E231" i="36" s="1"/>
  <c r="D230" i="36"/>
  <c r="E230" i="36" s="1"/>
  <c r="D229" i="36"/>
  <c r="C229" i="36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D219" i="36"/>
  <c r="E219" i="36" s="1"/>
  <c r="D218" i="36"/>
  <c r="E218" i="36" s="1"/>
  <c r="E217" i="36"/>
  <c r="D217" i="36"/>
  <c r="C216" i="36"/>
  <c r="C215" i="36" s="1"/>
  <c r="D214" i="36"/>
  <c r="C213" i="36"/>
  <c r="D212" i="36"/>
  <c r="E212" i="36" s="1"/>
  <c r="E211" i="36" s="1"/>
  <c r="D211" i="36"/>
  <c r="C211" i="36"/>
  <c r="D210" i="36"/>
  <c r="E210" i="36" s="1"/>
  <c r="D209" i="36"/>
  <c r="E209" i="36" s="1"/>
  <c r="D208" i="36"/>
  <c r="C207" i="36"/>
  <c r="D206" i="36"/>
  <c r="E206" i="36" s="1"/>
  <c r="D205" i="36"/>
  <c r="C204" i="36"/>
  <c r="C203" i="36"/>
  <c r="D202" i="36"/>
  <c r="C201" i="36"/>
  <c r="C200" i="36" s="1"/>
  <c r="D199" i="36"/>
  <c r="C198" i="36"/>
  <c r="C197" i="36"/>
  <c r="D196" i="36"/>
  <c r="C195" i="36"/>
  <c r="D194" i="36"/>
  <c r="C193" i="36"/>
  <c r="D192" i="36"/>
  <c r="E192" i="36" s="1"/>
  <c r="D191" i="36"/>
  <c r="E191" i="36" s="1"/>
  <c r="D190" i="36"/>
  <c r="C189" i="36"/>
  <c r="C188" i="36" s="1"/>
  <c r="D187" i="36"/>
  <c r="E187" i="36" s="1"/>
  <c r="D186" i="36"/>
  <c r="C185" i="36"/>
  <c r="C184" i="36" s="1"/>
  <c r="D183" i="36"/>
  <c r="C182" i="36"/>
  <c r="E181" i="36"/>
  <c r="E180" i="36" s="1"/>
  <c r="D181" i="36"/>
  <c r="D180" i="36" s="1"/>
  <c r="C180" i="36"/>
  <c r="C179" i="36" s="1"/>
  <c r="H176" i="36"/>
  <c r="D176" i="36"/>
  <c r="E176" i="36" s="1"/>
  <c r="H175" i="36"/>
  <c r="D175" i="36"/>
  <c r="C174" i="36"/>
  <c r="H174" i="36" s="1"/>
  <c r="H173" i="36"/>
  <c r="D173" i="36"/>
  <c r="D171" i="36" s="1"/>
  <c r="H172" i="36"/>
  <c r="D172" i="36"/>
  <c r="E172" i="36" s="1"/>
  <c r="C171" i="36"/>
  <c r="H171" i="36" s="1"/>
  <c r="H169" i="36"/>
  <c r="D169" i="36"/>
  <c r="E169" i="36" s="1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C160" i="36"/>
  <c r="H160" i="36" s="1"/>
  <c r="H159" i="36"/>
  <c r="D159" i="36"/>
  <c r="E159" i="36" s="1"/>
  <c r="H158" i="36"/>
  <c r="D158" i="36"/>
  <c r="E158" i="36" s="1"/>
  <c r="D157" i="36"/>
  <c r="C157" i="36"/>
  <c r="H157" i="36" s="1"/>
  <c r="H156" i="36"/>
  <c r="D156" i="36"/>
  <c r="H155" i="36"/>
  <c r="D155" i="36"/>
  <c r="E155" i="36" s="1"/>
  <c r="H154" i="36"/>
  <c r="C154" i="36"/>
  <c r="C153" i="36" s="1"/>
  <c r="H153" i="36" s="1"/>
  <c r="J153" i="36" s="1"/>
  <c r="H151" i="36"/>
  <c r="D151" i="36"/>
  <c r="H150" i="36"/>
  <c r="D150" i="36"/>
  <c r="E150" i="36" s="1"/>
  <c r="C149" i="36"/>
  <c r="H149" i="36" s="1"/>
  <c r="H148" i="36"/>
  <c r="D148" i="36"/>
  <c r="E148" i="36" s="1"/>
  <c r="H147" i="36"/>
  <c r="E147" i="36"/>
  <c r="E146" i="36" s="1"/>
  <c r="D147" i="36"/>
  <c r="D146" i="36"/>
  <c r="C146" i="36"/>
  <c r="H146" i="36" s="1"/>
  <c r="H145" i="36"/>
  <c r="D145" i="36"/>
  <c r="H144" i="36"/>
  <c r="D144" i="36"/>
  <c r="E144" i="36" s="1"/>
  <c r="C143" i="36"/>
  <c r="H143" i="36" s="1"/>
  <c r="H142" i="36"/>
  <c r="D142" i="36"/>
  <c r="E142" i="36" s="1"/>
  <c r="H141" i="36"/>
  <c r="D141" i="36"/>
  <c r="D140" i="36" s="1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D130" i="36"/>
  <c r="E130" i="36" s="1"/>
  <c r="C129" i="36"/>
  <c r="H129" i="36" s="1"/>
  <c r="H128" i="36"/>
  <c r="D128" i="36"/>
  <c r="E128" i="36" s="1"/>
  <c r="H127" i="36"/>
  <c r="D127" i="36"/>
  <c r="C126" i="36"/>
  <c r="H126" i="36" s="1"/>
  <c r="H125" i="36"/>
  <c r="D125" i="36"/>
  <c r="E125" i="36" s="1"/>
  <c r="H124" i="36"/>
  <c r="D124" i="36"/>
  <c r="H123" i="36"/>
  <c r="C123" i="36"/>
  <c r="H122" i="36"/>
  <c r="D122" i="36"/>
  <c r="E122" i="36" s="1"/>
  <c r="H121" i="36"/>
  <c r="D121" i="36"/>
  <c r="C120" i="36"/>
  <c r="H120" i="36" s="1"/>
  <c r="H119" i="36"/>
  <c r="D119" i="36"/>
  <c r="E119" i="36" s="1"/>
  <c r="H118" i="36"/>
  <c r="D118" i="36"/>
  <c r="E118" i="36" s="1"/>
  <c r="C117" i="36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D109" i="36"/>
  <c r="E109" i="36" s="1"/>
  <c r="H108" i="36"/>
  <c r="D108" i="36"/>
  <c r="E108" i="36" s="1"/>
  <c r="H107" i="36"/>
  <c r="E107" i="36"/>
  <c r="D107" i="36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E99" i="36"/>
  <c r="D99" i="36"/>
  <c r="H98" i="36"/>
  <c r="D98" i="36"/>
  <c r="H97" i="36"/>
  <c r="J97" i="36" s="1"/>
  <c r="C97" i="36"/>
  <c r="H96" i="36"/>
  <c r="D96" i="36"/>
  <c r="E96" i="36" s="1"/>
  <c r="H95" i="36"/>
  <c r="D95" i="36"/>
  <c r="E95" i="36" s="1"/>
  <c r="H94" i="36"/>
  <c r="D94" i="36"/>
  <c r="E94" i="36" s="1"/>
  <c r="H93" i="36"/>
  <c r="D93" i="36"/>
  <c r="E93" i="36" s="1"/>
  <c r="H92" i="36"/>
  <c r="D92" i="36"/>
  <c r="E92" i="36" s="1"/>
  <c r="H91" i="36"/>
  <c r="D91" i="36"/>
  <c r="E91" i="36" s="1"/>
  <c r="H90" i="36"/>
  <c r="D90" i="36"/>
  <c r="E90" i="36" s="1"/>
  <c r="H89" i="36"/>
  <c r="D89" i="36"/>
  <c r="E89" i="36" s="1"/>
  <c r="H88" i="36"/>
  <c r="D88" i="36"/>
  <c r="E88" i="36" s="1"/>
  <c r="H87" i="36"/>
  <c r="E87" i="36"/>
  <c r="D87" i="36"/>
  <c r="H86" i="36"/>
  <c r="D86" i="36"/>
  <c r="E86" i="36" s="1"/>
  <c r="H85" i="36"/>
  <c r="E85" i="36"/>
  <c r="D85" i="36"/>
  <c r="H84" i="36"/>
  <c r="D84" i="36"/>
  <c r="E84" i="36" s="1"/>
  <c r="H83" i="36"/>
  <c r="D83" i="36"/>
  <c r="E83" i="36" s="1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D77" i="36"/>
  <c r="E77" i="36" s="1"/>
  <c r="H76" i="36"/>
  <c r="D76" i="36"/>
  <c r="E76" i="36" s="1"/>
  <c r="H75" i="36"/>
  <c r="D75" i="36"/>
  <c r="E75" i="36" s="1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 s="1"/>
  <c r="H64" i="36"/>
  <c r="D64" i="36"/>
  <c r="E64" i="36" s="1"/>
  <c r="H63" i="36"/>
  <c r="E63" i="36"/>
  <c r="D63" i="36"/>
  <c r="H62" i="36"/>
  <c r="D62" i="36"/>
  <c r="E62" i="36" s="1"/>
  <c r="C61" i="36"/>
  <c r="H61" i="36" s="1"/>
  <c r="J61" i="36" s="1"/>
  <c r="H60" i="36"/>
  <c r="D60" i="36"/>
  <c r="E60" i="36" s="1"/>
  <c r="H59" i="36"/>
  <c r="E59" i="36"/>
  <c r="D59" i="36"/>
  <c r="H58" i="36"/>
  <c r="D58" i="36"/>
  <c r="E58" i="36" s="1"/>
  <c r="H57" i="36"/>
  <c r="D57" i="36"/>
  <c r="E57" i="36" s="1"/>
  <c r="H56" i="36"/>
  <c r="D56" i="36"/>
  <c r="E56" i="36" s="1"/>
  <c r="H55" i="36"/>
  <c r="D55" i="36"/>
  <c r="E55" i="36" s="1"/>
  <c r="H54" i="36"/>
  <c r="D54" i="36"/>
  <c r="E54" i="36" s="1"/>
  <c r="H53" i="36"/>
  <c r="D53" i="36"/>
  <c r="E53" i="36" s="1"/>
  <c r="H52" i="36"/>
  <c r="D52" i="36"/>
  <c r="E52" i="36" s="1"/>
  <c r="H51" i="36"/>
  <c r="D51" i="36"/>
  <c r="E51" i="36" s="1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E45" i="36"/>
  <c r="D45" i="36"/>
  <c r="H44" i="36"/>
  <c r="D44" i="36"/>
  <c r="E44" i="36" s="1"/>
  <c r="H43" i="36"/>
  <c r="D43" i="36"/>
  <c r="E43" i="36" s="1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D33" i="36"/>
  <c r="E33" i="36" s="1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E25" i="36"/>
  <c r="D25" i="36"/>
  <c r="H24" i="36"/>
  <c r="D24" i="36"/>
  <c r="E24" i="36" s="1"/>
  <c r="H23" i="36"/>
  <c r="D23" i="36"/>
  <c r="E23" i="36" s="1"/>
  <c r="H22" i="36"/>
  <c r="D22" i="36"/>
  <c r="E22" i="36" s="1"/>
  <c r="H21" i="36"/>
  <c r="E21" i="36"/>
  <c r="D21" i="36"/>
  <c r="H20" i="36"/>
  <c r="D20" i="36"/>
  <c r="E20" i="36" s="1"/>
  <c r="H19" i="36"/>
  <c r="D19" i="36"/>
  <c r="E19" i="36" s="1"/>
  <c r="H18" i="36"/>
  <c r="D18" i="36"/>
  <c r="E18" i="36" s="1"/>
  <c r="H17" i="36"/>
  <c r="D17" i="36"/>
  <c r="E17" i="36" s="1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E9" i="36"/>
  <c r="D9" i="36"/>
  <c r="H8" i="36"/>
  <c r="D8" i="36"/>
  <c r="E8" i="36" s="1"/>
  <c r="H7" i="36"/>
  <c r="D7" i="36"/>
  <c r="E7" i="36" s="1"/>
  <c r="H6" i="36"/>
  <c r="D6" i="36"/>
  <c r="E6" i="36" s="1"/>
  <c r="E4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C772" i="35"/>
  <c r="C771" i="35" s="1"/>
  <c r="D770" i="35"/>
  <c r="E770" i="35" s="1"/>
  <c r="E769" i="35"/>
  <c r="D769" i="35"/>
  <c r="C768" i="35"/>
  <c r="C767" i="35"/>
  <c r="D766" i="35"/>
  <c r="E766" i="35" s="1"/>
  <c r="E765" i="35" s="1"/>
  <c r="C765" i="35"/>
  <c r="D764" i="35"/>
  <c r="E764" i="35" s="1"/>
  <c r="D763" i="35"/>
  <c r="E763" i="35" s="1"/>
  <c r="D762" i="35"/>
  <c r="E762" i="35" s="1"/>
  <c r="C761" i="35"/>
  <c r="C760" i="35"/>
  <c r="D759" i="35"/>
  <c r="E759" i="35" s="1"/>
  <c r="D758" i="35"/>
  <c r="E758" i="35" s="1"/>
  <c r="D757" i="35"/>
  <c r="E757" i="35" s="1"/>
  <c r="C756" i="35"/>
  <c r="C755" i="35" s="1"/>
  <c r="D754" i="35"/>
  <c r="E754" i="35" s="1"/>
  <c r="D753" i="35"/>
  <c r="D752" i="35"/>
  <c r="E752" i="35" s="1"/>
  <c r="C751" i="35"/>
  <c r="C750" i="35" s="1"/>
  <c r="D749" i="35"/>
  <c r="E749" i="35" s="1"/>
  <c r="D748" i="35"/>
  <c r="E748" i="35" s="1"/>
  <c r="D747" i="35"/>
  <c r="E747" i="35" s="1"/>
  <c r="E746" i="35" s="1"/>
  <c r="C746" i="35"/>
  <c r="D745" i="35"/>
  <c r="D744" i="35" s="1"/>
  <c r="C744" i="35"/>
  <c r="C743" i="35" s="1"/>
  <c r="D742" i="35"/>
  <c r="D741" i="35" s="1"/>
  <c r="C741" i="35"/>
  <c r="D740" i="35"/>
  <c r="E740" i="35" s="1"/>
  <c r="E739" i="35" s="1"/>
  <c r="C739" i="35"/>
  <c r="D738" i="35"/>
  <c r="E738" i="35" s="1"/>
  <c r="D737" i="35"/>
  <c r="E737" i="35" s="1"/>
  <c r="E736" i="35"/>
  <c r="D736" i="35"/>
  <c r="D735" i="35"/>
  <c r="C734" i="35"/>
  <c r="C733" i="35" s="1"/>
  <c r="D732" i="35"/>
  <c r="D731" i="35" s="1"/>
  <c r="D730" i="35" s="1"/>
  <c r="C731" i="35"/>
  <c r="C730" i="35"/>
  <c r="D729" i="35"/>
  <c r="E728" i="35"/>
  <c r="D728" i="35"/>
  <c r="C727" i="35"/>
  <c r="H724" i="35"/>
  <c r="D724" i="35"/>
  <c r="E724" i="35" s="1"/>
  <c r="H723" i="35"/>
  <c r="D723" i="35"/>
  <c r="C722" i="35"/>
  <c r="H722" i="35" s="1"/>
  <c r="H721" i="35"/>
  <c r="D721" i="35"/>
  <c r="E721" i="35" s="1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E710" i="35"/>
  <c r="D710" i="35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E702" i="35"/>
  <c r="D702" i="35"/>
  <c r="H701" i="35"/>
  <c r="D701" i="35"/>
  <c r="E701" i="35" s="1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E694" i="35" s="1"/>
  <c r="C694" i="35"/>
  <c r="H694" i="35" s="1"/>
  <c r="H693" i="35"/>
  <c r="D693" i="35"/>
  <c r="E693" i="35" s="1"/>
  <c r="H692" i="35"/>
  <c r="D692" i="35"/>
  <c r="E692" i="35" s="1"/>
  <c r="H691" i="35"/>
  <c r="D691" i="35"/>
  <c r="E691" i="35" s="1"/>
  <c r="H690" i="35"/>
  <c r="D690" i="35"/>
  <c r="E690" i="35" s="1"/>
  <c r="H689" i="35"/>
  <c r="D689" i="35"/>
  <c r="E689" i="35" s="1"/>
  <c r="H688" i="35"/>
  <c r="D688" i="35"/>
  <c r="E688" i="35" s="1"/>
  <c r="D687" i="35"/>
  <c r="C687" i="35"/>
  <c r="H687" i="35" s="1"/>
  <c r="H686" i="35"/>
  <c r="D686" i="35"/>
  <c r="E686" i="35" s="1"/>
  <c r="H685" i="35"/>
  <c r="D685" i="35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E672" i="35"/>
  <c r="D672" i="35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C665" i="35"/>
  <c r="H665" i="35" s="1"/>
  <c r="H664" i="35"/>
  <c r="D664" i="35"/>
  <c r="E664" i="35" s="1"/>
  <c r="H663" i="35"/>
  <c r="D663" i="35"/>
  <c r="E663" i="35" s="1"/>
  <c r="H662" i="35"/>
  <c r="E662" i="35"/>
  <c r="D662" i="35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E657" i="35"/>
  <c r="D657" i="35"/>
  <c r="H656" i="35"/>
  <c r="D656" i="35"/>
  <c r="E656" i="35" s="1"/>
  <c r="H655" i="35"/>
  <c r="D655" i="35"/>
  <c r="H654" i="35"/>
  <c r="D654" i="35"/>
  <c r="E654" i="35" s="1"/>
  <c r="C653" i="35"/>
  <c r="H653" i="35" s="1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D648" i="35"/>
  <c r="E648" i="35" s="1"/>
  <c r="H647" i="35"/>
  <c r="D647" i="35"/>
  <c r="E647" i="35" s="1"/>
  <c r="C646" i="35"/>
  <c r="H646" i="35" s="1"/>
  <c r="H644" i="35"/>
  <c r="D644" i="35"/>
  <c r="E644" i="35" s="1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D639" i="35"/>
  <c r="E639" i="35" s="1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D629" i="35"/>
  <c r="E629" i="35" s="1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E620" i="35"/>
  <c r="D620" i="35"/>
  <c r="H619" i="35"/>
  <c r="D619" i="35"/>
  <c r="E619" i="35" s="1"/>
  <c r="H618" i="35"/>
  <c r="D618" i="35"/>
  <c r="H617" i="35"/>
  <c r="D617" i="35"/>
  <c r="E617" i="35" s="1"/>
  <c r="H616" i="35"/>
  <c r="C616" i="35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D611" i="35"/>
  <c r="D610" i="35" s="1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D601" i="35"/>
  <c r="E601" i="35" s="1"/>
  <c r="H600" i="35"/>
  <c r="E600" i="35"/>
  <c r="D600" i="35"/>
  <c r="C599" i="35"/>
  <c r="H599" i="35" s="1"/>
  <c r="H598" i="35"/>
  <c r="D598" i="35"/>
  <c r="E598" i="35" s="1"/>
  <c r="H597" i="35"/>
  <c r="D597" i="35"/>
  <c r="E597" i="35" s="1"/>
  <c r="E595" i="35" s="1"/>
  <c r="H596" i="35"/>
  <c r="E596" i="35"/>
  <c r="D596" i="35"/>
  <c r="D595" i="35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E590" i="35"/>
  <c r="D590" i="35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E566" i="35"/>
  <c r="D566" i="35"/>
  <c r="H565" i="35"/>
  <c r="D565" i="35"/>
  <c r="E565" i="35" s="1"/>
  <c r="H564" i="35"/>
  <c r="D564" i="35"/>
  <c r="E564" i="35" s="1"/>
  <c r="H563" i="35"/>
  <c r="D563" i="35"/>
  <c r="C562" i="35"/>
  <c r="H562" i="35" s="1"/>
  <c r="H558" i="35"/>
  <c r="D558" i="35"/>
  <c r="E558" i="35" s="1"/>
  <c r="H557" i="35"/>
  <c r="D557" i="35"/>
  <c r="C556" i="35"/>
  <c r="H556" i="35" s="1"/>
  <c r="H555" i="35"/>
  <c r="D555" i="35"/>
  <c r="H554" i="35"/>
  <c r="D554" i="35"/>
  <c r="E554" i="35" s="1"/>
  <c r="H553" i="35"/>
  <c r="D553" i="35"/>
  <c r="E553" i="35" s="1"/>
  <c r="C552" i="35"/>
  <c r="H552" i="35" s="1"/>
  <c r="H549" i="35"/>
  <c r="D549" i="35"/>
  <c r="D547" i="35" s="1"/>
  <c r="H548" i="35"/>
  <c r="E548" i="35"/>
  <c r="D548" i="35"/>
  <c r="H547" i="35"/>
  <c r="J547" i="35" s="1"/>
  <c r="C547" i="35"/>
  <c r="H546" i="35"/>
  <c r="D546" i="35"/>
  <c r="E546" i="35" s="1"/>
  <c r="H545" i="35"/>
  <c r="D545" i="35"/>
  <c r="E545" i="35" s="1"/>
  <c r="C544" i="35"/>
  <c r="C538" i="35" s="1"/>
  <c r="H538" i="35" s="1"/>
  <c r="H543" i="35"/>
  <c r="D543" i="35"/>
  <c r="E543" i="35" s="1"/>
  <c r="H542" i="35"/>
  <c r="D542" i="35"/>
  <c r="E542" i="35" s="1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D536" i="35"/>
  <c r="E536" i="35" s="1"/>
  <c r="H535" i="35"/>
  <c r="D535" i="35"/>
  <c r="E535" i="35" s="1"/>
  <c r="H534" i="35"/>
  <c r="D534" i="35"/>
  <c r="E534" i="35" s="1"/>
  <c r="H533" i="35"/>
  <c r="E533" i="35"/>
  <c r="D533" i="35"/>
  <c r="H532" i="35"/>
  <c r="D532" i="35"/>
  <c r="C531" i="35"/>
  <c r="H531" i="35" s="1"/>
  <c r="H530" i="35"/>
  <c r="D530" i="35"/>
  <c r="E530" i="35" s="1"/>
  <c r="E529" i="35" s="1"/>
  <c r="C529" i="35"/>
  <c r="H529" i="35" s="1"/>
  <c r="H527" i="35"/>
  <c r="D527" i="35"/>
  <c r="E527" i="35" s="1"/>
  <c r="H526" i="35"/>
  <c r="D526" i="35"/>
  <c r="E526" i="35" s="1"/>
  <c r="H525" i="35"/>
  <c r="D525" i="35"/>
  <c r="E525" i="35" s="1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E520" i="35"/>
  <c r="D520" i="35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D515" i="35"/>
  <c r="E515" i="35" s="1"/>
  <c r="H514" i="35"/>
  <c r="D514" i="35"/>
  <c r="E514" i="35" s="1"/>
  <c r="C513" i="35"/>
  <c r="H513" i="35" s="1"/>
  <c r="H512" i="35"/>
  <c r="D512" i="35"/>
  <c r="E512" i="35" s="1"/>
  <c r="H511" i="35"/>
  <c r="D511" i="35"/>
  <c r="E511" i="35" s="1"/>
  <c r="H510" i="35"/>
  <c r="D510" i="35"/>
  <c r="E510" i="35" s="1"/>
  <c r="H508" i="35"/>
  <c r="D508" i="35"/>
  <c r="E508" i="35" s="1"/>
  <c r="H507" i="35"/>
  <c r="D507" i="35"/>
  <c r="E507" i="35" s="1"/>
  <c r="H506" i="35"/>
  <c r="E506" i="35"/>
  <c r="D506" i="35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H498" i="35"/>
  <c r="D498" i="35"/>
  <c r="E498" i="35" s="1"/>
  <c r="C497" i="35"/>
  <c r="H497" i="35" s="1"/>
  <c r="H496" i="35"/>
  <c r="D496" i="35"/>
  <c r="E496" i="35" s="1"/>
  <c r="H495" i="35"/>
  <c r="D495" i="35"/>
  <c r="E495" i="35" s="1"/>
  <c r="C494" i="35"/>
  <c r="H494" i="35" s="1"/>
  <c r="H493" i="35"/>
  <c r="D493" i="35"/>
  <c r="H492" i="35"/>
  <c r="D492" i="35"/>
  <c r="E492" i="35" s="1"/>
  <c r="C491" i="35"/>
  <c r="H491" i="35" s="1"/>
  <c r="H490" i="35"/>
  <c r="D490" i="35"/>
  <c r="E490" i="35" s="1"/>
  <c r="H489" i="35"/>
  <c r="D489" i="35"/>
  <c r="E489" i="35" s="1"/>
  <c r="H488" i="35"/>
  <c r="D488" i="35"/>
  <c r="H487" i="35"/>
  <c r="D487" i="35"/>
  <c r="E487" i="35" s="1"/>
  <c r="C486" i="35"/>
  <c r="H486" i="35" s="1"/>
  <c r="H485" i="35"/>
  <c r="E485" i="35"/>
  <c r="D485" i="35"/>
  <c r="H482" i="35"/>
  <c r="H481" i="35"/>
  <c r="E481" i="35"/>
  <c r="D481" i="35"/>
  <c r="H480" i="35"/>
  <c r="D480" i="35"/>
  <c r="E480" i="35" s="1"/>
  <c r="H479" i="35"/>
  <c r="D479" i="35"/>
  <c r="E479" i="35" s="1"/>
  <c r="H478" i="35"/>
  <c r="D478" i="35"/>
  <c r="E478" i="35" s="1"/>
  <c r="E477" i="35" s="1"/>
  <c r="C477" i="35"/>
  <c r="H477" i="35" s="1"/>
  <c r="H476" i="35"/>
  <c r="D476" i="35"/>
  <c r="E476" i="35" s="1"/>
  <c r="H475" i="35"/>
  <c r="D475" i="35"/>
  <c r="E475" i="35" s="1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E470" i="35"/>
  <c r="D470" i="35"/>
  <c r="H469" i="35"/>
  <c r="D469" i="35"/>
  <c r="C468" i="35"/>
  <c r="H468" i="35" s="1"/>
  <c r="H467" i="35"/>
  <c r="D467" i="35"/>
  <c r="E467" i="35" s="1"/>
  <c r="H466" i="35"/>
  <c r="D466" i="35"/>
  <c r="E466" i="35" s="1"/>
  <c r="H465" i="35"/>
  <c r="E465" i="35"/>
  <c r="D465" i="35"/>
  <c r="H464" i="35"/>
  <c r="D464" i="35"/>
  <c r="E464" i="35" s="1"/>
  <c r="C463" i="35"/>
  <c r="H463" i="35" s="1"/>
  <c r="H462" i="35"/>
  <c r="D462" i="35"/>
  <c r="E462" i="35" s="1"/>
  <c r="H461" i="35"/>
  <c r="D461" i="35"/>
  <c r="E461" i="35" s="1"/>
  <c r="H460" i="35"/>
  <c r="D460" i="35"/>
  <c r="C459" i="35"/>
  <c r="H459" i="35" s="1"/>
  <c r="H458" i="35"/>
  <c r="D458" i="35"/>
  <c r="E458" i="35" s="1"/>
  <c r="H457" i="35"/>
  <c r="D457" i="35"/>
  <c r="H456" i="35"/>
  <c r="D456" i="35"/>
  <c r="E456" i="35" s="1"/>
  <c r="H455" i="35"/>
  <c r="C455" i="35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C450" i="35"/>
  <c r="H450" i="35" s="1"/>
  <c r="H449" i="35"/>
  <c r="D449" i="35"/>
  <c r="E449" i="35" s="1"/>
  <c r="H448" i="35"/>
  <c r="D448" i="35"/>
  <c r="E448" i="35" s="1"/>
  <c r="H447" i="35"/>
  <c r="D447" i="35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D435" i="35"/>
  <c r="E435" i="35" s="1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E431" i="35" s="1"/>
  <c r="H430" i="35"/>
  <c r="D430" i="35"/>
  <c r="C429" i="35"/>
  <c r="H429" i="35" s="1"/>
  <c r="H428" i="35"/>
  <c r="D428" i="35"/>
  <c r="E428" i="35" s="1"/>
  <c r="H427" i="35"/>
  <c r="D427" i="35"/>
  <c r="E427" i="35" s="1"/>
  <c r="H426" i="35"/>
  <c r="D426" i="35"/>
  <c r="E426" i="35" s="1"/>
  <c r="H425" i="35"/>
  <c r="D425" i="35"/>
  <c r="E425" i="35" s="1"/>
  <c r="H424" i="35"/>
  <c r="D424" i="35"/>
  <c r="H423" i="35"/>
  <c r="D423" i="35"/>
  <c r="E423" i="35" s="1"/>
  <c r="C422" i="35"/>
  <c r="H422" i="35" s="1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E417" i="35"/>
  <c r="D417" i="35"/>
  <c r="C416" i="35"/>
  <c r="H416" i="35" s="1"/>
  <c r="H415" i="35"/>
  <c r="D415" i="35"/>
  <c r="E415" i="35" s="1"/>
  <c r="H414" i="35"/>
  <c r="D414" i="35"/>
  <c r="D412" i="35" s="1"/>
  <c r="H413" i="35"/>
  <c r="D413" i="35"/>
  <c r="E413" i="35" s="1"/>
  <c r="C412" i="35"/>
  <c r="H412" i="35" s="1"/>
  <c r="H411" i="35"/>
  <c r="D411" i="35"/>
  <c r="E411" i="35" s="1"/>
  <c r="H410" i="35"/>
  <c r="D410" i="35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D405" i="35"/>
  <c r="C404" i="35"/>
  <c r="H404" i="35" s="1"/>
  <c r="H403" i="35"/>
  <c r="D403" i="35"/>
  <c r="E403" i="35" s="1"/>
  <c r="H402" i="35"/>
  <c r="D402" i="35"/>
  <c r="E402" i="35" s="1"/>
  <c r="H401" i="35"/>
  <c r="D401" i="35"/>
  <c r="E401" i="35" s="1"/>
  <c r="H400" i="35"/>
  <c r="D400" i="35"/>
  <c r="E400" i="35" s="1"/>
  <c r="C399" i="35"/>
  <c r="H399" i="35" s="1"/>
  <c r="H398" i="35"/>
  <c r="D398" i="35"/>
  <c r="E398" i="35" s="1"/>
  <c r="H397" i="35"/>
  <c r="D397" i="35"/>
  <c r="E397" i="35" s="1"/>
  <c r="H396" i="35"/>
  <c r="D396" i="35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D390" i="35"/>
  <c r="E390" i="35" s="1"/>
  <c r="H389" i="35"/>
  <c r="D389" i="35"/>
  <c r="C388" i="35"/>
  <c r="H388" i="35" s="1"/>
  <c r="H387" i="35"/>
  <c r="D387" i="35"/>
  <c r="E387" i="35" s="1"/>
  <c r="H386" i="35"/>
  <c r="D386" i="35"/>
  <c r="E386" i="35" s="1"/>
  <c r="H385" i="35"/>
  <c r="D385" i="35"/>
  <c r="E385" i="35" s="1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E374" i="35"/>
  <c r="D374" i="35"/>
  <c r="D373" i="35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E365" i="35"/>
  <c r="D365" i="35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D355" i="35"/>
  <c r="E355" i="35" s="1"/>
  <c r="H354" i="35"/>
  <c r="D354" i="35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E345" i="35"/>
  <c r="D345" i="35"/>
  <c r="C344" i="35"/>
  <c r="H344" i="35" s="1"/>
  <c r="H343" i="35"/>
  <c r="E343" i="35"/>
  <c r="D343" i="35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E330" i="35"/>
  <c r="D330" i="35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C325" i="35"/>
  <c r="H325" i="35" s="1"/>
  <c r="H324" i="35"/>
  <c r="D324" i="35"/>
  <c r="E324" i="35" s="1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E318" i="35"/>
  <c r="D318" i="35"/>
  <c r="H317" i="35"/>
  <c r="D317" i="35"/>
  <c r="E317" i="35" s="1"/>
  <c r="H316" i="35"/>
  <c r="D316" i="35"/>
  <c r="E316" i="35" s="1"/>
  <c r="H315" i="35"/>
  <c r="D315" i="35"/>
  <c r="C315" i="35"/>
  <c r="H313" i="35"/>
  <c r="D313" i="35"/>
  <c r="E313" i="35" s="1"/>
  <c r="H312" i="35"/>
  <c r="D312" i="35"/>
  <c r="E312" i="35" s="1"/>
  <c r="H311" i="35"/>
  <c r="D311" i="35"/>
  <c r="E311" i="35" s="1"/>
  <c r="H310" i="35"/>
  <c r="D310" i="35"/>
  <c r="E310" i="35" s="1"/>
  <c r="H309" i="35"/>
  <c r="D309" i="35"/>
  <c r="E309" i="35" s="1"/>
  <c r="C308" i="35"/>
  <c r="H308" i="35" s="1"/>
  <c r="H307" i="35"/>
  <c r="D307" i="35"/>
  <c r="E307" i="35" s="1"/>
  <c r="H306" i="35"/>
  <c r="D306" i="35"/>
  <c r="E306" i="35" s="1"/>
  <c r="C305" i="35"/>
  <c r="H305" i="35" s="1"/>
  <c r="H304" i="35"/>
  <c r="D304" i="35"/>
  <c r="E304" i="35" s="1"/>
  <c r="H303" i="35"/>
  <c r="D303" i="35"/>
  <c r="E303" i="35" s="1"/>
  <c r="C302" i="35"/>
  <c r="H302" i="35" s="1"/>
  <c r="H301" i="35"/>
  <c r="E301" i="35"/>
  <c r="D301" i="35"/>
  <c r="H300" i="35"/>
  <c r="D300" i="35"/>
  <c r="E300" i="35" s="1"/>
  <c r="H299" i="35"/>
  <c r="D299" i="35"/>
  <c r="D298" i="35" s="1"/>
  <c r="C298" i="35"/>
  <c r="H298" i="35" s="1"/>
  <c r="H297" i="35"/>
  <c r="D297" i="35"/>
  <c r="E297" i="35" s="1"/>
  <c r="E296" i="35" s="1"/>
  <c r="C296" i="35"/>
  <c r="H296" i="35" s="1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E291" i="35"/>
  <c r="D291" i="35"/>
  <c r="H290" i="35"/>
  <c r="D290" i="35"/>
  <c r="E290" i="35" s="1"/>
  <c r="C289" i="35"/>
  <c r="H289" i="35" s="1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E284" i="35"/>
  <c r="D284" i="35"/>
  <c r="H283" i="35"/>
  <c r="D283" i="35"/>
  <c r="E283" i="35" s="1"/>
  <c r="H282" i="35"/>
  <c r="D282" i="35"/>
  <c r="E282" i="35" s="1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E276" i="35"/>
  <c r="D276" i="35"/>
  <c r="H275" i="35"/>
  <c r="D275" i="35"/>
  <c r="E275" i="35" s="1"/>
  <c r="H274" i="35"/>
  <c r="D274" i="35"/>
  <c r="E274" i="35" s="1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E268" i="35"/>
  <c r="D268" i="35"/>
  <c r="H267" i="35"/>
  <c r="D267" i="35"/>
  <c r="E267" i="35" s="1"/>
  <c r="H266" i="35"/>
  <c r="D266" i="35"/>
  <c r="E266" i="35" s="1"/>
  <c r="C265" i="35"/>
  <c r="H265" i="35" s="1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E252" i="35"/>
  <c r="D252" i="35"/>
  <c r="D251" i="35"/>
  <c r="D250" i="35" s="1"/>
  <c r="C250" i="35"/>
  <c r="D249" i="35"/>
  <c r="E249" i="35" s="1"/>
  <c r="D248" i="35"/>
  <c r="E248" i="35" s="1"/>
  <c r="D247" i="35"/>
  <c r="E247" i="35" s="1"/>
  <c r="D246" i="35"/>
  <c r="E246" i="35" s="1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 s="1"/>
  <c r="D237" i="35"/>
  <c r="C236" i="35"/>
  <c r="C235" i="35"/>
  <c r="D234" i="35"/>
  <c r="E234" i="35" s="1"/>
  <c r="E233" i="35" s="1"/>
  <c r="C233" i="35"/>
  <c r="D232" i="35"/>
  <c r="E232" i="35" s="1"/>
  <c r="E231" i="35"/>
  <c r="D231" i="35"/>
  <c r="D230" i="35"/>
  <c r="E230" i="35" s="1"/>
  <c r="C229" i="35"/>
  <c r="C228" i="35" s="1"/>
  <c r="D227" i="35"/>
  <c r="E227" i="35" s="1"/>
  <c r="E226" i="35"/>
  <c r="D226" i="35"/>
  <c r="D225" i="35"/>
  <c r="E225" i="35" s="1"/>
  <c r="D224" i="35"/>
  <c r="E224" i="35" s="1"/>
  <c r="C223" i="35"/>
  <c r="C222" i="35" s="1"/>
  <c r="D221" i="35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C213" i="35"/>
  <c r="D212" i="35"/>
  <c r="E212" i="35" s="1"/>
  <c r="E211" i="35" s="1"/>
  <c r="D211" i="35"/>
  <c r="C211" i="35"/>
  <c r="D210" i="35"/>
  <c r="E210" i="35" s="1"/>
  <c r="D209" i="35"/>
  <c r="E209" i="35" s="1"/>
  <c r="D208" i="35"/>
  <c r="E208" i="35" s="1"/>
  <c r="C207" i="35"/>
  <c r="D206" i="35"/>
  <c r="E206" i="35" s="1"/>
  <c r="D205" i="35"/>
  <c r="E205" i="35" s="1"/>
  <c r="E204" i="35" s="1"/>
  <c r="C204" i="35"/>
  <c r="E202" i="35"/>
  <c r="E201" i="35" s="1"/>
  <c r="E200" i="35" s="1"/>
  <c r="D202" i="35"/>
  <c r="D201" i="35" s="1"/>
  <c r="D200" i="35" s="1"/>
  <c r="C201" i="35"/>
  <c r="C200" i="35" s="1"/>
  <c r="D199" i="35"/>
  <c r="C198" i="35"/>
  <c r="C197" i="35" s="1"/>
  <c r="D196" i="35"/>
  <c r="C195" i="35"/>
  <c r="D194" i="35"/>
  <c r="E194" i="35" s="1"/>
  <c r="E193" i="35" s="1"/>
  <c r="D193" i="35"/>
  <c r="C193" i="35"/>
  <c r="D192" i="35"/>
  <c r="E192" i="35" s="1"/>
  <c r="D191" i="35"/>
  <c r="E191" i="35" s="1"/>
  <c r="D190" i="35"/>
  <c r="E190" i="35" s="1"/>
  <c r="D189" i="35"/>
  <c r="C189" i="35"/>
  <c r="D187" i="35"/>
  <c r="E187" i="35" s="1"/>
  <c r="D186" i="35"/>
  <c r="E186" i="35" s="1"/>
  <c r="E185" i="35" s="1"/>
  <c r="E184" i="35" s="1"/>
  <c r="C185" i="35"/>
  <c r="C184" i="35" s="1"/>
  <c r="E183" i="35"/>
  <c r="E182" i="35" s="1"/>
  <c r="D183" i="35"/>
  <c r="D182" i="35" s="1"/>
  <c r="C182" i="35"/>
  <c r="C179" i="35" s="1"/>
  <c r="D181" i="35"/>
  <c r="C180" i="35"/>
  <c r="H176" i="35"/>
  <c r="E176" i="35"/>
  <c r="D176" i="35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H167" i="35"/>
  <c r="C167" i="35"/>
  <c r="H166" i="35"/>
  <c r="D166" i="35"/>
  <c r="E166" i="35" s="1"/>
  <c r="H165" i="35"/>
  <c r="D165" i="35"/>
  <c r="E165" i="35" s="1"/>
  <c r="H164" i="35"/>
  <c r="C164" i="35"/>
  <c r="C163" i="35"/>
  <c r="H163" i="35" s="1"/>
  <c r="J163" i="35" s="1"/>
  <c r="H162" i="35"/>
  <c r="E162" i="35"/>
  <c r="D162" i="35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D156" i="35"/>
  <c r="E156" i="35" s="1"/>
  <c r="H155" i="35"/>
  <c r="D155" i="35"/>
  <c r="C154" i="35"/>
  <c r="H154" i="35" s="1"/>
  <c r="C153" i="35"/>
  <c r="H153" i="35" s="1"/>
  <c r="J153" i="35" s="1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H143" i="35"/>
  <c r="C143" i="35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E137" i="35"/>
  <c r="D137" i="35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H130" i="35"/>
  <c r="D130" i="35"/>
  <c r="E130" i="35" s="1"/>
  <c r="C129" i="35"/>
  <c r="H129" i="35" s="1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H123" i="35"/>
  <c r="C123" i="35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C117" i="35"/>
  <c r="C116" i="35" s="1"/>
  <c r="H116" i="35" s="1"/>
  <c r="J116" i="35" s="1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E102" i="35"/>
  <c r="D102" i="35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E84" i="35"/>
  <c r="D84" i="35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D72" i="35"/>
  <c r="E72" i="35" s="1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D63" i="35"/>
  <c r="E63" i="35" s="1"/>
  <c r="H62" i="35"/>
  <c r="D62" i="35"/>
  <c r="C61" i="35"/>
  <c r="H61" i="35" s="1"/>
  <c r="J61" i="35" s="1"/>
  <c r="H60" i="35"/>
  <c r="D60" i="35"/>
  <c r="E60" i="35" s="1"/>
  <c r="H59" i="35"/>
  <c r="D59" i="35"/>
  <c r="E59" i="35" s="1"/>
  <c r="H58" i="35"/>
  <c r="D58" i="35"/>
  <c r="E58" i="35" s="1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D31" i="35"/>
  <c r="E31" i="35" s="1"/>
  <c r="H30" i="35"/>
  <c r="D30" i="35"/>
  <c r="E30" i="35" s="1"/>
  <c r="H29" i="35"/>
  <c r="D29" i="35"/>
  <c r="E29" i="35" s="1"/>
  <c r="H28" i="35"/>
  <c r="D28" i="35"/>
  <c r="E28" i="35" s="1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D12" i="35"/>
  <c r="E12" i="35" s="1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E5" i="35" s="1"/>
  <c r="C4" i="35"/>
  <c r="H4" i="35" s="1"/>
  <c r="J4" i="35" s="1"/>
  <c r="D778" i="34"/>
  <c r="E778" i="34" s="1"/>
  <c r="E777" i="34" s="1"/>
  <c r="C777" i="34"/>
  <c r="D776" i="34"/>
  <c r="E776" i="34" s="1"/>
  <c r="D775" i="34"/>
  <c r="E775" i="34" s="1"/>
  <c r="D774" i="34"/>
  <c r="E774" i="34" s="1"/>
  <c r="D773" i="34"/>
  <c r="C772" i="34"/>
  <c r="C771" i="34"/>
  <c r="D770" i="34"/>
  <c r="D769" i="34"/>
  <c r="E769" i="34" s="1"/>
  <c r="C768" i="34"/>
  <c r="C767" i="34" s="1"/>
  <c r="D766" i="34"/>
  <c r="E766" i="34" s="1"/>
  <c r="E765" i="34" s="1"/>
  <c r="D765" i="34"/>
  <c r="C765" i="34"/>
  <c r="D764" i="34"/>
  <c r="E764" i="34" s="1"/>
  <c r="D763" i="34"/>
  <c r="E763" i="34" s="1"/>
  <c r="D762" i="34"/>
  <c r="D761" i="34" s="1"/>
  <c r="C761" i="34"/>
  <c r="C760" i="34" s="1"/>
  <c r="D759" i="34"/>
  <c r="E759" i="34" s="1"/>
  <c r="D758" i="34"/>
  <c r="E758" i="34" s="1"/>
  <c r="D757" i="34"/>
  <c r="E757" i="34" s="1"/>
  <c r="C756" i="34"/>
  <c r="C755" i="34"/>
  <c r="D754" i="34"/>
  <c r="E754" i="34" s="1"/>
  <c r="D753" i="34"/>
  <c r="E753" i="34" s="1"/>
  <c r="E752" i="34"/>
  <c r="D752" i="34"/>
  <c r="C751" i="34"/>
  <c r="C750" i="34"/>
  <c r="E749" i="34"/>
  <c r="D749" i="34"/>
  <c r="D748" i="34"/>
  <c r="E748" i="34" s="1"/>
  <c r="D747" i="34"/>
  <c r="E747" i="34" s="1"/>
  <c r="E746" i="34" s="1"/>
  <c r="C746" i="34"/>
  <c r="D745" i="34"/>
  <c r="D744" i="34" s="1"/>
  <c r="C744" i="34"/>
  <c r="D742" i="34"/>
  <c r="D741" i="34" s="1"/>
  <c r="C741" i="34"/>
  <c r="D740" i="34"/>
  <c r="E740" i="34" s="1"/>
  <c r="E739" i="34" s="1"/>
  <c r="C739" i="34"/>
  <c r="D738" i="34"/>
  <c r="E738" i="34" s="1"/>
  <c r="D737" i="34"/>
  <c r="E737" i="34" s="1"/>
  <c r="D736" i="34"/>
  <c r="E736" i="34" s="1"/>
  <c r="D735" i="34"/>
  <c r="E735" i="34" s="1"/>
  <c r="C734" i="34"/>
  <c r="C733" i="34" s="1"/>
  <c r="D732" i="34"/>
  <c r="E732" i="34" s="1"/>
  <c r="E731" i="34" s="1"/>
  <c r="E730" i="34" s="1"/>
  <c r="D731" i="34"/>
  <c r="D730" i="34" s="1"/>
  <c r="C731" i="34"/>
  <c r="C730" i="34" s="1"/>
  <c r="D729" i="34"/>
  <c r="E729" i="34" s="1"/>
  <c r="D728" i="34"/>
  <c r="D727" i="34" s="1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D719" i="34"/>
  <c r="E719" i="34" s="1"/>
  <c r="E718" i="34" s="1"/>
  <c r="D718" i="34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D711" i="34"/>
  <c r="E711" i="34" s="1"/>
  <c r="H710" i="34"/>
  <c r="D710" i="34"/>
  <c r="E710" i="34" s="1"/>
  <c r="H709" i="34"/>
  <c r="D709" i="34"/>
  <c r="E709" i="34" s="1"/>
  <c r="H708" i="34"/>
  <c r="D708" i="34"/>
  <c r="E708" i="34" s="1"/>
  <c r="H707" i="34"/>
  <c r="E707" i="34"/>
  <c r="D707" i="34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D698" i="34"/>
  <c r="E698" i="34" s="1"/>
  <c r="H697" i="34"/>
  <c r="D697" i="34"/>
  <c r="E697" i="34" s="1"/>
  <c r="H696" i="34"/>
  <c r="D696" i="34"/>
  <c r="E696" i="34" s="1"/>
  <c r="H695" i="34"/>
  <c r="D695" i="34"/>
  <c r="E695" i="34" s="1"/>
  <c r="C694" i="34"/>
  <c r="H694" i="34" s="1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D689" i="34"/>
  <c r="E689" i="34" s="1"/>
  <c r="H688" i="34"/>
  <c r="D688" i="34"/>
  <c r="C687" i="34"/>
  <c r="H687" i="34" s="1"/>
  <c r="H686" i="34"/>
  <c r="D686" i="34"/>
  <c r="E686" i="34" s="1"/>
  <c r="H685" i="34"/>
  <c r="D685" i="34"/>
  <c r="E685" i="34" s="1"/>
  <c r="H684" i="34"/>
  <c r="E684" i="34"/>
  <c r="D684" i="34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D678" i="34"/>
  <c r="E678" i="34" s="1"/>
  <c r="H677" i="34"/>
  <c r="D677" i="34"/>
  <c r="C676" i="34"/>
  <c r="H676" i="34" s="1"/>
  <c r="H675" i="34"/>
  <c r="D675" i="34"/>
  <c r="E675" i="34" s="1"/>
  <c r="H674" i="34"/>
  <c r="D674" i="34"/>
  <c r="E674" i="34" s="1"/>
  <c r="H673" i="34"/>
  <c r="D673" i="34"/>
  <c r="E673" i="34" s="1"/>
  <c r="H672" i="34"/>
  <c r="D672" i="34"/>
  <c r="E672" i="34" s="1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E665" i="34" s="1"/>
  <c r="C665" i="34"/>
  <c r="H665" i="34" s="1"/>
  <c r="H664" i="34"/>
  <c r="D664" i="34"/>
  <c r="E664" i="34" s="1"/>
  <c r="H663" i="34"/>
  <c r="D663" i="34"/>
  <c r="E663" i="34" s="1"/>
  <c r="H662" i="34"/>
  <c r="D662" i="34"/>
  <c r="C661" i="34"/>
  <c r="H661" i="34" s="1"/>
  <c r="H660" i="34"/>
  <c r="D660" i="34"/>
  <c r="E660" i="34" s="1"/>
  <c r="H659" i="34"/>
  <c r="D659" i="34"/>
  <c r="E659" i="34" s="1"/>
  <c r="H658" i="34"/>
  <c r="D658" i="34"/>
  <c r="E658" i="34" s="1"/>
  <c r="H657" i="34"/>
  <c r="D657" i="34"/>
  <c r="E657" i="34" s="1"/>
  <c r="H656" i="34"/>
  <c r="D656" i="34"/>
  <c r="E656" i="34" s="1"/>
  <c r="H655" i="34"/>
  <c r="D655" i="34"/>
  <c r="E655" i="34" s="1"/>
  <c r="H654" i="34"/>
  <c r="E654" i="34"/>
  <c r="D654" i="34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D649" i="34"/>
  <c r="E649" i="34" s="1"/>
  <c r="H648" i="34"/>
  <c r="D648" i="34"/>
  <c r="E648" i="34" s="1"/>
  <c r="H647" i="34"/>
  <c r="D647" i="34"/>
  <c r="E647" i="34" s="1"/>
  <c r="C646" i="34"/>
  <c r="H646" i="34" s="1"/>
  <c r="H644" i="34"/>
  <c r="D644" i="34"/>
  <c r="E644" i="34" s="1"/>
  <c r="H643" i="34"/>
  <c r="D643" i="34"/>
  <c r="E643" i="34" s="1"/>
  <c r="C642" i="34"/>
  <c r="H642" i="34" s="1"/>
  <c r="J642" i="34" s="1"/>
  <c r="H641" i="34"/>
  <c r="D641" i="34"/>
  <c r="E641" i="34" s="1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D634" i="34"/>
  <c r="E634" i="34" s="1"/>
  <c r="H633" i="34"/>
  <c r="D633" i="34"/>
  <c r="E633" i="34" s="1"/>
  <c r="H632" i="34"/>
  <c r="D632" i="34"/>
  <c r="E632" i="34" s="1"/>
  <c r="H631" i="34"/>
  <c r="D631" i="34"/>
  <c r="E631" i="34" s="1"/>
  <c r="H630" i="34"/>
  <c r="D630" i="34"/>
  <c r="E630" i="34" s="1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D617" i="34"/>
  <c r="E617" i="34" s="1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E612" i="34"/>
  <c r="D612" i="34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H599" i="34"/>
  <c r="C599" i="34"/>
  <c r="H598" i="34"/>
  <c r="D598" i="34"/>
  <c r="E598" i="34" s="1"/>
  <c r="H597" i="34"/>
  <c r="D597" i="34"/>
  <c r="E597" i="34" s="1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C592" i="34"/>
  <c r="H592" i="34" s="1"/>
  <c r="H591" i="34"/>
  <c r="E591" i="34"/>
  <c r="D591" i="34"/>
  <c r="H590" i="34"/>
  <c r="D590" i="34"/>
  <c r="E590" i="34" s="1"/>
  <c r="H589" i="34"/>
  <c r="D589" i="34"/>
  <c r="E589" i="34" s="1"/>
  <c r="H588" i="34"/>
  <c r="D588" i="34"/>
  <c r="E588" i="34" s="1"/>
  <c r="H587" i="34"/>
  <c r="C587" i="34"/>
  <c r="H586" i="34"/>
  <c r="D586" i="34"/>
  <c r="E586" i="34" s="1"/>
  <c r="H585" i="34"/>
  <c r="D585" i="34"/>
  <c r="E585" i="34" s="1"/>
  <c r="H584" i="34"/>
  <c r="D584" i="34"/>
  <c r="E584" i="34" s="1"/>
  <c r="H583" i="34"/>
  <c r="D583" i="34"/>
  <c r="E583" i="34" s="1"/>
  <c r="H582" i="34"/>
  <c r="E582" i="34"/>
  <c r="E581" i="34" s="1"/>
  <c r="D582" i="34"/>
  <c r="D581" i="34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E569" i="34" s="1"/>
  <c r="C569" i="34"/>
  <c r="H569" i="34" s="1"/>
  <c r="H568" i="34"/>
  <c r="D568" i="34"/>
  <c r="E568" i="34" s="1"/>
  <c r="H567" i="34"/>
  <c r="D567" i="34"/>
  <c r="E567" i="34" s="1"/>
  <c r="H566" i="34"/>
  <c r="E566" i="34"/>
  <c r="D566" i="34"/>
  <c r="H565" i="34"/>
  <c r="D565" i="34"/>
  <c r="E565" i="34" s="1"/>
  <c r="H564" i="34"/>
  <c r="D564" i="34"/>
  <c r="E564" i="34" s="1"/>
  <c r="H563" i="34"/>
  <c r="D563" i="34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C547" i="34"/>
  <c r="H547" i="34" s="1"/>
  <c r="J547" i="34" s="1"/>
  <c r="H546" i="34"/>
  <c r="D546" i="34"/>
  <c r="E546" i="34" s="1"/>
  <c r="H545" i="34"/>
  <c r="D545" i="34"/>
  <c r="E545" i="34" s="1"/>
  <c r="C544" i="34"/>
  <c r="H543" i="34"/>
  <c r="D543" i="34"/>
  <c r="E543" i="34" s="1"/>
  <c r="H542" i="34"/>
  <c r="D542" i="34"/>
  <c r="E542" i="34" s="1"/>
  <c r="H541" i="34"/>
  <c r="D541" i="34"/>
  <c r="E541" i="34" s="1"/>
  <c r="H540" i="34"/>
  <c r="E540" i="34"/>
  <c r="D540" i="34"/>
  <c r="H539" i="34"/>
  <c r="D539" i="34"/>
  <c r="E539" i="34" s="1"/>
  <c r="H537" i="34"/>
  <c r="D537" i="34"/>
  <c r="E537" i="34" s="1"/>
  <c r="H536" i="34"/>
  <c r="D536" i="34"/>
  <c r="E536" i="34" s="1"/>
  <c r="H535" i="34"/>
  <c r="D535" i="34"/>
  <c r="E535" i="34" s="1"/>
  <c r="H534" i="34"/>
  <c r="D534" i="34"/>
  <c r="E534" i="34" s="1"/>
  <c r="H533" i="34"/>
  <c r="D533" i="34"/>
  <c r="E533" i="34" s="1"/>
  <c r="H532" i="34"/>
  <c r="D532" i="34"/>
  <c r="E532" i="34" s="1"/>
  <c r="C531" i="34"/>
  <c r="H531" i="34" s="1"/>
  <c r="H530" i="34"/>
  <c r="D530" i="34"/>
  <c r="C529" i="34"/>
  <c r="H529" i="34" s="1"/>
  <c r="H527" i="34"/>
  <c r="D527" i="34"/>
  <c r="E527" i="34" s="1"/>
  <c r="H526" i="34"/>
  <c r="D526" i="34"/>
  <c r="E526" i="34" s="1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E517" i="34"/>
  <c r="D517" i="34"/>
  <c r="H516" i="34"/>
  <c r="D516" i="34"/>
  <c r="E516" i="34" s="1"/>
  <c r="H515" i="34"/>
  <c r="D515" i="34"/>
  <c r="E515" i="34" s="1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D510" i="34"/>
  <c r="E510" i="34" s="1"/>
  <c r="H508" i="34"/>
  <c r="D508" i="34"/>
  <c r="E508" i="34" s="1"/>
  <c r="H507" i="34"/>
  <c r="E507" i="34"/>
  <c r="D507" i="34"/>
  <c r="H506" i="34"/>
  <c r="D506" i="34"/>
  <c r="H505" i="34"/>
  <c r="D505" i="34"/>
  <c r="E505" i="34" s="1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D498" i="34"/>
  <c r="E498" i="34" s="1"/>
  <c r="H497" i="34"/>
  <c r="C497" i="34"/>
  <c r="H496" i="34"/>
  <c r="D496" i="34"/>
  <c r="E496" i="34" s="1"/>
  <c r="H495" i="34"/>
  <c r="D495" i="34"/>
  <c r="C494" i="34"/>
  <c r="H494" i="34" s="1"/>
  <c r="H493" i="34"/>
  <c r="D493" i="34"/>
  <c r="E493" i="34" s="1"/>
  <c r="H492" i="34"/>
  <c r="D492" i="34"/>
  <c r="C491" i="34"/>
  <c r="H491" i="34" s="1"/>
  <c r="H490" i="34"/>
  <c r="D490" i="34"/>
  <c r="E490" i="34" s="1"/>
  <c r="H489" i="34"/>
  <c r="D489" i="34"/>
  <c r="E489" i="34" s="1"/>
  <c r="H488" i="34"/>
  <c r="D488" i="34"/>
  <c r="E488" i="34" s="1"/>
  <c r="H487" i="34"/>
  <c r="D487" i="34"/>
  <c r="E487" i="34" s="1"/>
  <c r="E486" i="34" s="1"/>
  <c r="C486" i="34"/>
  <c r="H485" i="34"/>
  <c r="D485" i="34"/>
  <c r="E485" i="34" s="1"/>
  <c r="H482" i="34"/>
  <c r="H481" i="34"/>
  <c r="D481" i="34"/>
  <c r="E481" i="34" s="1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D476" i="34"/>
  <c r="E476" i="34" s="1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D471" i="34"/>
  <c r="E471" i="34" s="1"/>
  <c r="H470" i="34"/>
  <c r="D470" i="34"/>
  <c r="H469" i="34"/>
  <c r="D469" i="34"/>
  <c r="E469" i="34" s="1"/>
  <c r="C468" i="34"/>
  <c r="H468" i="34" s="1"/>
  <c r="H467" i="34"/>
  <c r="D467" i="34"/>
  <c r="E467" i="34" s="1"/>
  <c r="H466" i="34"/>
  <c r="E466" i="34"/>
  <c r="D466" i="34"/>
  <c r="H465" i="34"/>
  <c r="D465" i="34"/>
  <c r="H464" i="34"/>
  <c r="D464" i="34"/>
  <c r="E464" i="34" s="1"/>
  <c r="C463" i="34"/>
  <c r="H463" i="34" s="1"/>
  <c r="H462" i="34"/>
  <c r="D462" i="34"/>
  <c r="E462" i="34" s="1"/>
  <c r="H461" i="34"/>
  <c r="D461" i="34"/>
  <c r="E461" i="34" s="1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C455" i="34"/>
  <c r="H455" i="34" s="1"/>
  <c r="H454" i="34"/>
  <c r="D454" i="34"/>
  <c r="E454" i="34" s="1"/>
  <c r="H453" i="34"/>
  <c r="D453" i="34"/>
  <c r="E453" i="34" s="1"/>
  <c r="H452" i="34"/>
  <c r="D452" i="34"/>
  <c r="E452" i="34" s="1"/>
  <c r="H451" i="34"/>
  <c r="D451" i="34"/>
  <c r="D450" i="34" s="1"/>
  <c r="C450" i="34"/>
  <c r="H450" i="34" s="1"/>
  <c r="H449" i="34"/>
  <c r="D449" i="34"/>
  <c r="E449" i="34" s="1"/>
  <c r="H448" i="34"/>
  <c r="E448" i="34"/>
  <c r="D448" i="34"/>
  <c r="H447" i="34"/>
  <c r="D447" i="34"/>
  <c r="E447" i="34" s="1"/>
  <c r="H446" i="34"/>
  <c r="D446" i="34"/>
  <c r="E446" i="34" s="1"/>
  <c r="D445" i="34"/>
  <c r="C445" i="34"/>
  <c r="H445" i="34" s="1"/>
  <c r="H443" i="34"/>
  <c r="D443" i="34"/>
  <c r="E443" i="34" s="1"/>
  <c r="H442" i="34"/>
  <c r="E442" i="34"/>
  <c r="D442" i="34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D436" i="34"/>
  <c r="E436" i="34" s="1"/>
  <c r="H435" i="34"/>
  <c r="D435" i="34"/>
  <c r="E435" i="34" s="1"/>
  <c r="H434" i="34"/>
  <c r="D434" i="34"/>
  <c r="E434" i="34" s="1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H429" i="34"/>
  <c r="C429" i="34"/>
  <c r="H428" i="34"/>
  <c r="D428" i="34"/>
  <c r="E428" i="34" s="1"/>
  <c r="H427" i="34"/>
  <c r="D427" i="34"/>
  <c r="E427" i="34" s="1"/>
  <c r="H426" i="34"/>
  <c r="D426" i="34"/>
  <c r="E426" i="34" s="1"/>
  <c r="H425" i="34"/>
  <c r="D425" i="34"/>
  <c r="E425" i="34" s="1"/>
  <c r="H424" i="34"/>
  <c r="D424" i="34"/>
  <c r="E424" i="34" s="1"/>
  <c r="H423" i="34"/>
  <c r="D423" i="34"/>
  <c r="E423" i="34" s="1"/>
  <c r="C422" i="34"/>
  <c r="H422" i="34" s="1"/>
  <c r="H421" i="34"/>
  <c r="D421" i="34"/>
  <c r="E421" i="34" s="1"/>
  <c r="H420" i="34"/>
  <c r="E420" i="34"/>
  <c r="D420" i="34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D415" i="34"/>
  <c r="E415" i="34" s="1"/>
  <c r="H414" i="34"/>
  <c r="D414" i="34"/>
  <c r="E414" i="34" s="1"/>
  <c r="H413" i="34"/>
  <c r="E413" i="34"/>
  <c r="D413" i="34"/>
  <c r="D412" i="34" s="1"/>
  <c r="C412" i="34"/>
  <c r="H412" i="34" s="1"/>
  <c r="H411" i="34"/>
  <c r="D411" i="34"/>
  <c r="E411" i="34" s="1"/>
  <c r="H410" i="34"/>
  <c r="D410" i="34"/>
  <c r="E410" i="34" s="1"/>
  <c r="C409" i="34"/>
  <c r="H409" i="34" s="1"/>
  <c r="H408" i="34"/>
  <c r="D408" i="34"/>
  <c r="E408" i="34" s="1"/>
  <c r="H407" i="34"/>
  <c r="D407" i="34"/>
  <c r="E407" i="34" s="1"/>
  <c r="H406" i="34"/>
  <c r="D406" i="34"/>
  <c r="H405" i="34"/>
  <c r="D405" i="34"/>
  <c r="E405" i="34" s="1"/>
  <c r="H404" i="34"/>
  <c r="C404" i="34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C399" i="34"/>
  <c r="H399" i="34" s="1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E394" i="34"/>
  <c r="D394" i="34"/>
  <c r="H393" i="34"/>
  <c r="D393" i="34"/>
  <c r="E393" i="34" s="1"/>
  <c r="C392" i="34"/>
  <c r="H392" i="34" s="1"/>
  <c r="H391" i="34"/>
  <c r="D391" i="34"/>
  <c r="E391" i="34" s="1"/>
  <c r="H390" i="34"/>
  <c r="D390" i="34"/>
  <c r="E390" i="34" s="1"/>
  <c r="H389" i="34"/>
  <c r="D389" i="34"/>
  <c r="C388" i="34"/>
  <c r="H388" i="34" s="1"/>
  <c r="H387" i="34"/>
  <c r="D387" i="34"/>
  <c r="E387" i="34" s="1"/>
  <c r="H386" i="34"/>
  <c r="E386" i="34"/>
  <c r="D386" i="34"/>
  <c r="H385" i="34"/>
  <c r="D385" i="34"/>
  <c r="E385" i="34" s="1"/>
  <c r="H384" i="34"/>
  <c r="E384" i="34"/>
  <c r="D384" i="34"/>
  <c r="H383" i="34"/>
  <c r="D383" i="34"/>
  <c r="E383" i="34" s="1"/>
  <c r="E382" i="34" s="1"/>
  <c r="C382" i="34"/>
  <c r="H382" i="34" s="1"/>
  <c r="H381" i="34"/>
  <c r="D381" i="34"/>
  <c r="E381" i="34" s="1"/>
  <c r="H380" i="34"/>
  <c r="D380" i="34"/>
  <c r="E380" i="34" s="1"/>
  <c r="H379" i="34"/>
  <c r="D379" i="34"/>
  <c r="E379" i="34" s="1"/>
  <c r="E378" i="34" s="1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E374" i="34"/>
  <c r="D374" i="34"/>
  <c r="C373" i="34"/>
  <c r="H373" i="34" s="1"/>
  <c r="H372" i="34"/>
  <c r="D372" i="34"/>
  <c r="E372" i="34" s="1"/>
  <c r="H371" i="34"/>
  <c r="D371" i="34"/>
  <c r="E371" i="34" s="1"/>
  <c r="H370" i="34"/>
  <c r="D370" i="34"/>
  <c r="E370" i="34" s="1"/>
  <c r="H369" i="34"/>
  <c r="E369" i="34"/>
  <c r="E368" i="34" s="1"/>
  <c r="D369" i="34"/>
  <c r="C368" i="34"/>
  <c r="H368" i="34" s="1"/>
  <c r="H367" i="34"/>
  <c r="D367" i="34"/>
  <c r="E367" i="34" s="1"/>
  <c r="H366" i="34"/>
  <c r="D366" i="34"/>
  <c r="E366" i="34" s="1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E359" i="34"/>
  <c r="D359" i="34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H353" i="34"/>
  <c r="C353" i="34"/>
  <c r="H352" i="34"/>
  <c r="D352" i="34"/>
  <c r="E352" i="34" s="1"/>
  <c r="H351" i="34"/>
  <c r="D351" i="34"/>
  <c r="E351" i="34" s="1"/>
  <c r="H350" i="34"/>
  <c r="D350" i="34"/>
  <c r="E350" i="34" s="1"/>
  <c r="H349" i="34"/>
  <c r="E349" i="34"/>
  <c r="D349" i="34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E343" i="34"/>
  <c r="D343" i="34"/>
  <c r="H342" i="34"/>
  <c r="D342" i="34"/>
  <c r="E342" i="34" s="1"/>
  <c r="H341" i="34"/>
  <c r="D341" i="34"/>
  <c r="E341" i="34" s="1"/>
  <c r="H338" i="34"/>
  <c r="D338" i="34"/>
  <c r="E338" i="34" s="1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D333" i="34"/>
  <c r="E333" i="34" s="1"/>
  <c r="H332" i="34"/>
  <c r="D332" i="34"/>
  <c r="E332" i="34" s="1"/>
  <c r="C331" i="34"/>
  <c r="H331" i="34" s="1"/>
  <c r="H330" i="34"/>
  <c r="D330" i="34"/>
  <c r="E330" i="34" s="1"/>
  <c r="H329" i="34"/>
  <c r="D329" i="34"/>
  <c r="E329" i="34" s="1"/>
  <c r="C328" i="34"/>
  <c r="H328" i="34" s="1"/>
  <c r="H327" i="34"/>
  <c r="D327" i="34"/>
  <c r="E327" i="34" s="1"/>
  <c r="H326" i="34"/>
  <c r="D326" i="34"/>
  <c r="E326" i="34" s="1"/>
  <c r="C325" i="34"/>
  <c r="H325" i="34" s="1"/>
  <c r="H324" i="34"/>
  <c r="D324" i="34"/>
  <c r="E324" i="34" s="1"/>
  <c r="H323" i="34"/>
  <c r="D323" i="34"/>
  <c r="E323" i="34" s="1"/>
  <c r="H322" i="34"/>
  <c r="E322" i="34"/>
  <c r="D322" i="34"/>
  <c r="H321" i="34"/>
  <c r="D321" i="34"/>
  <c r="E321" i="34" s="1"/>
  <c r="H320" i="34"/>
  <c r="E320" i="34"/>
  <c r="D320" i="34"/>
  <c r="H319" i="34"/>
  <c r="D319" i="34"/>
  <c r="E319" i="34" s="1"/>
  <c r="H318" i="34"/>
  <c r="D318" i="34"/>
  <c r="E318" i="34" s="1"/>
  <c r="H317" i="34"/>
  <c r="D317" i="34"/>
  <c r="E317" i="34" s="1"/>
  <c r="H316" i="34"/>
  <c r="D316" i="34"/>
  <c r="H315" i="34"/>
  <c r="C315" i="34"/>
  <c r="H313" i="34"/>
  <c r="D313" i="34"/>
  <c r="E313" i="34" s="1"/>
  <c r="H312" i="34"/>
  <c r="D312" i="34"/>
  <c r="E312" i="34" s="1"/>
  <c r="H311" i="34"/>
  <c r="D311" i="34"/>
  <c r="E311" i="34" s="1"/>
  <c r="H310" i="34"/>
  <c r="E310" i="34"/>
  <c r="D310" i="34"/>
  <c r="H309" i="34"/>
  <c r="D309" i="34"/>
  <c r="E309" i="34" s="1"/>
  <c r="C308" i="34"/>
  <c r="H308" i="34" s="1"/>
  <c r="H307" i="34"/>
  <c r="D307" i="34"/>
  <c r="E307" i="34" s="1"/>
  <c r="H306" i="34"/>
  <c r="D306" i="34"/>
  <c r="E306" i="34" s="1"/>
  <c r="C305" i="34"/>
  <c r="H305" i="34" s="1"/>
  <c r="H304" i="34"/>
  <c r="E304" i="34"/>
  <c r="D304" i="34"/>
  <c r="H303" i="34"/>
  <c r="D303" i="34"/>
  <c r="E303" i="34" s="1"/>
  <c r="C302" i="34"/>
  <c r="H302" i="34" s="1"/>
  <c r="H301" i="34"/>
  <c r="D301" i="34"/>
  <c r="E301" i="34" s="1"/>
  <c r="H300" i="34"/>
  <c r="D300" i="34"/>
  <c r="E300" i="34" s="1"/>
  <c r="H299" i="34"/>
  <c r="D299" i="34"/>
  <c r="C298" i="34"/>
  <c r="H298" i="34" s="1"/>
  <c r="H297" i="34"/>
  <c r="D297" i="34"/>
  <c r="E297" i="34" s="1"/>
  <c r="E296" i="34" s="1"/>
  <c r="C296" i="34"/>
  <c r="H296" i="34" s="1"/>
  <c r="H295" i="34"/>
  <c r="E295" i="34"/>
  <c r="D295" i="34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C289" i="34"/>
  <c r="H289" i="34" s="1"/>
  <c r="H288" i="34"/>
  <c r="D288" i="34"/>
  <c r="E288" i="34" s="1"/>
  <c r="H287" i="34"/>
  <c r="D287" i="34"/>
  <c r="E287" i="34" s="1"/>
  <c r="H286" i="34"/>
  <c r="E286" i="34"/>
  <c r="D286" i="34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E280" i="34"/>
  <c r="D280" i="34"/>
  <c r="H279" i="34"/>
  <c r="D279" i="34"/>
  <c r="E279" i="34" s="1"/>
  <c r="H278" i="34"/>
  <c r="D278" i="34"/>
  <c r="E278" i="34" s="1"/>
  <c r="H277" i="34"/>
  <c r="D277" i="34"/>
  <c r="E277" i="34" s="1"/>
  <c r="H276" i="34"/>
  <c r="D276" i="34"/>
  <c r="E276" i="34" s="1"/>
  <c r="H275" i="34"/>
  <c r="D275" i="34"/>
  <c r="E275" i="34" s="1"/>
  <c r="H274" i="34"/>
  <c r="D274" i="34"/>
  <c r="E274" i="34" s="1"/>
  <c r="H273" i="34"/>
  <c r="D273" i="34"/>
  <c r="E273" i="34" s="1"/>
  <c r="H272" i="34"/>
  <c r="D272" i="34"/>
  <c r="E272" i="34" s="1"/>
  <c r="H271" i="34"/>
  <c r="D271" i="34"/>
  <c r="E271" i="34" s="1"/>
  <c r="H270" i="34"/>
  <c r="D270" i="34"/>
  <c r="E270" i="34" s="1"/>
  <c r="H269" i="34"/>
  <c r="D269" i="34"/>
  <c r="E269" i="34" s="1"/>
  <c r="H268" i="34"/>
  <c r="E268" i="34"/>
  <c r="D268" i="34"/>
  <c r="H267" i="34"/>
  <c r="D267" i="34"/>
  <c r="E267" i="34" s="1"/>
  <c r="H266" i="34"/>
  <c r="D266" i="34"/>
  <c r="E266" i="34" s="1"/>
  <c r="C265" i="34"/>
  <c r="H265" i="34" s="1"/>
  <c r="H264" i="34"/>
  <c r="D264" i="34"/>
  <c r="E264" i="34" s="1"/>
  <c r="H262" i="34"/>
  <c r="E262" i="34"/>
  <c r="D262" i="34"/>
  <c r="H261" i="34"/>
  <c r="D261" i="34"/>
  <c r="E261" i="34" s="1"/>
  <c r="C260" i="34"/>
  <c r="H260" i="34" s="1"/>
  <c r="D252" i="34"/>
  <c r="E252" i="34" s="1"/>
  <c r="D251" i="34"/>
  <c r="E251" i="34" s="1"/>
  <c r="D250" i="34"/>
  <c r="C250" i="34"/>
  <c r="D249" i="34"/>
  <c r="E249" i="34" s="1"/>
  <c r="D248" i="34"/>
  <c r="E248" i="34" s="1"/>
  <c r="D247" i="34"/>
  <c r="D246" i="34"/>
  <c r="E246" i="34" s="1"/>
  <c r="D245" i="34"/>
  <c r="E245" i="34" s="1"/>
  <c r="C244" i="34"/>
  <c r="C243" i="34"/>
  <c r="D242" i="34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 s="1"/>
  <c r="D234" i="34"/>
  <c r="D233" i="34" s="1"/>
  <c r="C233" i="34"/>
  <c r="D232" i="34"/>
  <c r="E232" i="34" s="1"/>
  <c r="D231" i="34"/>
  <c r="E231" i="34" s="1"/>
  <c r="D230" i="34"/>
  <c r="E230" i="34" s="1"/>
  <c r="C229" i="34"/>
  <c r="C228" i="34" s="1"/>
  <c r="D227" i="34"/>
  <c r="E227" i="34" s="1"/>
  <c r="D226" i="34"/>
  <c r="E226" i="34" s="1"/>
  <c r="D225" i="34"/>
  <c r="E225" i="34" s="1"/>
  <c r="D224" i="34"/>
  <c r="C223" i="34"/>
  <c r="C222" i="34" s="1"/>
  <c r="D221" i="34"/>
  <c r="D220" i="34" s="1"/>
  <c r="C220" i="34"/>
  <c r="D219" i="34"/>
  <c r="D218" i="34"/>
  <c r="E218" i="34" s="1"/>
  <c r="D217" i="34"/>
  <c r="E217" i="34" s="1"/>
  <c r="C216" i="34"/>
  <c r="D214" i="34"/>
  <c r="D213" i="34" s="1"/>
  <c r="C213" i="34"/>
  <c r="D212" i="34"/>
  <c r="E212" i="34" s="1"/>
  <c r="E211" i="34" s="1"/>
  <c r="D211" i="34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D204" i="34" s="1"/>
  <c r="C204" i="34"/>
  <c r="E202" i="34"/>
  <c r="E201" i="34" s="1"/>
  <c r="E200" i="34" s="1"/>
  <c r="D202" i="34"/>
  <c r="D201" i="34" s="1"/>
  <c r="D200" i="34" s="1"/>
  <c r="C201" i="34"/>
  <c r="C200" i="34" s="1"/>
  <c r="D199" i="34"/>
  <c r="D198" i="34" s="1"/>
  <c r="D197" i="34" s="1"/>
  <c r="C198" i="34"/>
  <c r="C197" i="34" s="1"/>
  <c r="D196" i="34"/>
  <c r="D195" i="34" s="1"/>
  <c r="C195" i="34"/>
  <c r="D194" i="34"/>
  <c r="D193" i="34" s="1"/>
  <c r="C193" i="34"/>
  <c r="D192" i="34"/>
  <c r="E192" i="34" s="1"/>
  <c r="D191" i="34"/>
  <c r="E191" i="34" s="1"/>
  <c r="D190" i="34"/>
  <c r="C189" i="34"/>
  <c r="D187" i="34"/>
  <c r="E187" i="34" s="1"/>
  <c r="E185" i="34" s="1"/>
  <c r="E184" i="34" s="1"/>
  <c r="E186" i="34"/>
  <c r="D186" i="34"/>
  <c r="D185" i="34"/>
  <c r="D184" i="34" s="1"/>
  <c r="C185" i="34"/>
  <c r="C184" i="34" s="1"/>
  <c r="D183" i="34"/>
  <c r="D182" i="34" s="1"/>
  <c r="C182" i="34"/>
  <c r="D181" i="34"/>
  <c r="D180" i="34" s="1"/>
  <c r="C180" i="34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D167" i="34" s="1"/>
  <c r="H167" i="34"/>
  <c r="C167" i="34"/>
  <c r="H166" i="34"/>
  <c r="D166" i="34"/>
  <c r="E166" i="34" s="1"/>
  <c r="H165" i="34"/>
  <c r="D165" i="34"/>
  <c r="C164" i="34"/>
  <c r="H164" i="34" s="1"/>
  <c r="H162" i="34"/>
  <c r="D162" i="34"/>
  <c r="E162" i="34" s="1"/>
  <c r="H161" i="34"/>
  <c r="D161" i="34"/>
  <c r="E161" i="34" s="1"/>
  <c r="C160" i="34"/>
  <c r="H160" i="34" s="1"/>
  <c r="H159" i="34"/>
  <c r="E159" i="34"/>
  <c r="D159" i="34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E151" i="34"/>
  <c r="D151" i="34"/>
  <c r="H150" i="34"/>
  <c r="D150" i="34"/>
  <c r="E150" i="34" s="1"/>
  <c r="C149" i="34"/>
  <c r="H149" i="34" s="1"/>
  <c r="H148" i="34"/>
  <c r="D148" i="34"/>
  <c r="E148" i="34" s="1"/>
  <c r="H147" i="34"/>
  <c r="D147" i="34"/>
  <c r="E147" i="34" s="1"/>
  <c r="C146" i="34"/>
  <c r="H146" i="34" s="1"/>
  <c r="H145" i="34"/>
  <c r="E145" i="34"/>
  <c r="D145" i="34"/>
  <c r="H144" i="34"/>
  <c r="D144" i="34"/>
  <c r="E144" i="34" s="1"/>
  <c r="C143" i="34"/>
  <c r="H143" i="34" s="1"/>
  <c r="H142" i="34"/>
  <c r="D142" i="34"/>
  <c r="E142" i="34" s="1"/>
  <c r="H141" i="34"/>
  <c r="D141" i="34"/>
  <c r="E141" i="34" s="1"/>
  <c r="C140" i="34"/>
  <c r="H140" i="34" s="1"/>
  <c r="H139" i="34"/>
  <c r="E139" i="34"/>
  <c r="D139" i="34"/>
  <c r="H138" i="34"/>
  <c r="D138" i="34"/>
  <c r="E138" i="34" s="1"/>
  <c r="H137" i="34"/>
  <c r="D137" i="34"/>
  <c r="E137" i="34" s="1"/>
  <c r="C136" i="34"/>
  <c r="H136" i="34" s="1"/>
  <c r="H134" i="34"/>
  <c r="D134" i="34"/>
  <c r="E134" i="34" s="1"/>
  <c r="H133" i="34"/>
  <c r="D133" i="34"/>
  <c r="E133" i="34" s="1"/>
  <c r="C132" i="34"/>
  <c r="H132" i="34" s="1"/>
  <c r="H131" i="34"/>
  <c r="E131" i="34"/>
  <c r="D131" i="34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E125" i="34"/>
  <c r="D125" i="34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C120" i="34"/>
  <c r="H120" i="34" s="1"/>
  <c r="H119" i="34"/>
  <c r="E119" i="34"/>
  <c r="D119" i="34"/>
  <c r="H118" i="34"/>
  <c r="D118" i="34"/>
  <c r="E118" i="34" s="1"/>
  <c r="C117" i="34"/>
  <c r="H117" i="34" s="1"/>
  <c r="H113" i="34"/>
  <c r="D113" i="34"/>
  <c r="E113" i="34" s="1"/>
  <c r="H112" i="34"/>
  <c r="E112" i="34"/>
  <c r="D112" i="34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D107" i="34"/>
  <c r="E107" i="34" s="1"/>
  <c r="H106" i="34"/>
  <c r="D106" i="34"/>
  <c r="E106" i="34" s="1"/>
  <c r="H105" i="34"/>
  <c r="D105" i="34"/>
  <c r="E105" i="34" s="1"/>
  <c r="H104" i="34"/>
  <c r="D104" i="34"/>
  <c r="E104" i="34" s="1"/>
  <c r="H103" i="34"/>
  <c r="E103" i="34"/>
  <c r="D103" i="34"/>
  <c r="H102" i="34"/>
  <c r="D102" i="34"/>
  <c r="E102" i="34" s="1"/>
  <c r="H101" i="34"/>
  <c r="D101" i="34"/>
  <c r="E101" i="34" s="1"/>
  <c r="H100" i="34"/>
  <c r="D100" i="34"/>
  <c r="H99" i="34"/>
  <c r="D99" i="34"/>
  <c r="E99" i="34" s="1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E93" i="34"/>
  <c r="D93" i="34"/>
  <c r="H92" i="34"/>
  <c r="D92" i="34"/>
  <c r="E92" i="34" s="1"/>
  <c r="H91" i="34"/>
  <c r="D91" i="34"/>
  <c r="E91" i="34" s="1"/>
  <c r="H90" i="34"/>
  <c r="D90" i="34"/>
  <c r="E90" i="34" s="1"/>
  <c r="H89" i="34"/>
  <c r="D89" i="34"/>
  <c r="E89" i="34" s="1"/>
  <c r="H88" i="34"/>
  <c r="D88" i="34"/>
  <c r="E88" i="34" s="1"/>
  <c r="H87" i="34"/>
  <c r="D87" i="34"/>
  <c r="E87" i="34" s="1"/>
  <c r="H86" i="34"/>
  <c r="D86" i="34"/>
  <c r="E86" i="34" s="1"/>
  <c r="H85" i="34"/>
  <c r="D85" i="34"/>
  <c r="E85" i="34" s="1"/>
  <c r="H84" i="34"/>
  <c r="D84" i="34"/>
  <c r="E84" i="34" s="1"/>
  <c r="H83" i="34"/>
  <c r="D83" i="34"/>
  <c r="E83" i="34" s="1"/>
  <c r="H82" i="34"/>
  <c r="D82" i="34"/>
  <c r="E82" i="34" s="1"/>
  <c r="H81" i="34"/>
  <c r="E81" i="34"/>
  <c r="D81" i="34"/>
  <c r="H80" i="34"/>
  <c r="D80" i="34"/>
  <c r="E80" i="34" s="1"/>
  <c r="H79" i="34"/>
  <c r="D79" i="34"/>
  <c r="E79" i="34" s="1"/>
  <c r="H78" i="34"/>
  <c r="D78" i="34"/>
  <c r="E78" i="34" s="1"/>
  <c r="H77" i="34"/>
  <c r="D77" i="34"/>
  <c r="E77" i="34" s="1"/>
  <c r="H76" i="34"/>
  <c r="D76" i="34"/>
  <c r="E76" i="34" s="1"/>
  <c r="H75" i="34"/>
  <c r="D75" i="34"/>
  <c r="E75" i="34" s="1"/>
  <c r="H74" i="34"/>
  <c r="D74" i="34"/>
  <c r="E74" i="34" s="1"/>
  <c r="H73" i="34"/>
  <c r="D73" i="34"/>
  <c r="E73" i="34" s="1"/>
  <c r="H72" i="34"/>
  <c r="D72" i="34"/>
  <c r="E72" i="34" s="1"/>
  <c r="H71" i="34"/>
  <c r="D71" i="34"/>
  <c r="E71" i="34" s="1"/>
  <c r="H70" i="34"/>
  <c r="D70" i="34"/>
  <c r="E70" i="34" s="1"/>
  <c r="H69" i="34"/>
  <c r="D69" i="34"/>
  <c r="E69" i="34" s="1"/>
  <c r="C68" i="34"/>
  <c r="H68" i="34" s="1"/>
  <c r="J68" i="34" s="1"/>
  <c r="C67" i="34"/>
  <c r="H67" i="34" s="1"/>
  <c r="J67" i="34" s="1"/>
  <c r="H66" i="34"/>
  <c r="D66" i="34"/>
  <c r="E66" i="34" s="1"/>
  <c r="H65" i="34"/>
  <c r="E65" i="34"/>
  <c r="D65" i="34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D60" i="34"/>
  <c r="E60" i="34" s="1"/>
  <c r="H59" i="34"/>
  <c r="D59" i="34"/>
  <c r="E59" i="34" s="1"/>
  <c r="H58" i="34"/>
  <c r="D58" i="34"/>
  <c r="E58" i="34" s="1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E52" i="34"/>
  <c r="D52" i="34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D44" i="34"/>
  <c r="E44" i="34" s="1"/>
  <c r="H43" i="34"/>
  <c r="D43" i="34"/>
  <c r="E43" i="34" s="1"/>
  <c r="H42" i="34"/>
  <c r="D42" i="34"/>
  <c r="E42" i="34" s="1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D37" i="34"/>
  <c r="E37" i="34" s="1"/>
  <c r="H36" i="34"/>
  <c r="D36" i="34"/>
  <c r="E36" i="34" s="1"/>
  <c r="H35" i="34"/>
  <c r="D35" i="34"/>
  <c r="E35" i="34" s="1"/>
  <c r="H34" i="34"/>
  <c r="D34" i="34"/>
  <c r="E34" i="34" s="1"/>
  <c r="H33" i="34"/>
  <c r="D33" i="34"/>
  <c r="E33" i="34" s="1"/>
  <c r="H32" i="34"/>
  <c r="D32" i="34"/>
  <c r="E32" i="34" s="1"/>
  <c r="H31" i="34"/>
  <c r="D31" i="34"/>
  <c r="E31" i="34" s="1"/>
  <c r="H30" i="34"/>
  <c r="D30" i="34"/>
  <c r="E30" i="34" s="1"/>
  <c r="H29" i="34"/>
  <c r="D29" i="34"/>
  <c r="E29" i="34" s="1"/>
  <c r="H28" i="34"/>
  <c r="D28" i="34"/>
  <c r="E28" i="34" s="1"/>
  <c r="H27" i="34"/>
  <c r="D27" i="34"/>
  <c r="E27" i="34" s="1"/>
  <c r="H26" i="34"/>
  <c r="D26" i="34"/>
  <c r="E26" i="34" s="1"/>
  <c r="H25" i="34"/>
  <c r="E25" i="34"/>
  <c r="D25" i="34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 s="1"/>
  <c r="H20" i="34"/>
  <c r="D20" i="34"/>
  <c r="E20" i="34" s="1"/>
  <c r="H19" i="34"/>
  <c r="D19" i="34"/>
  <c r="E19" i="34" s="1"/>
  <c r="H18" i="34"/>
  <c r="D18" i="34"/>
  <c r="E18" i="34" s="1"/>
  <c r="H17" i="34"/>
  <c r="D17" i="34"/>
  <c r="E17" i="34" s="1"/>
  <c r="H16" i="34"/>
  <c r="D16" i="34"/>
  <c r="E16" i="34" s="1"/>
  <c r="H15" i="34"/>
  <c r="D15" i="34"/>
  <c r="E15" i="34" s="1"/>
  <c r="H14" i="34"/>
  <c r="D14" i="34"/>
  <c r="E14" i="34" s="1"/>
  <c r="H13" i="34"/>
  <c r="D13" i="34"/>
  <c r="E13" i="34" s="1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E7" i="34"/>
  <c r="D7" i="34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C163" i="34" l="1"/>
  <c r="H163" i="34" s="1"/>
  <c r="J163" i="34" s="1"/>
  <c r="E289" i="34"/>
  <c r="E325" i="34"/>
  <c r="E348" i="34"/>
  <c r="D409" i="34"/>
  <c r="E592" i="34"/>
  <c r="D671" i="34"/>
  <c r="D746" i="34"/>
  <c r="C188" i="35"/>
  <c r="D399" i="35"/>
  <c r="E513" i="34"/>
  <c r="E595" i="34"/>
  <c r="D11" i="34"/>
  <c r="D97" i="34"/>
  <c r="D136" i="34"/>
  <c r="C215" i="34"/>
  <c r="D244" i="34"/>
  <c r="D243" i="34" s="1"/>
  <c r="D388" i="34"/>
  <c r="E392" i="34"/>
  <c r="E451" i="34"/>
  <c r="E587" i="34"/>
  <c r="D760" i="34"/>
  <c r="H117" i="35"/>
  <c r="D213" i="35"/>
  <c r="D229" i="35"/>
  <c r="E229" i="35"/>
  <c r="D244" i="35"/>
  <c r="D243" i="35" s="1"/>
  <c r="E299" i="35"/>
  <c r="E328" i="35"/>
  <c r="D344" i="35"/>
  <c r="D416" i="35"/>
  <c r="D164" i="34"/>
  <c r="C179" i="34"/>
  <c r="E183" i="34"/>
  <c r="E182" i="34" s="1"/>
  <c r="E196" i="34"/>
  <c r="E195" i="34" s="1"/>
  <c r="C263" i="34"/>
  <c r="H263" i="34" s="1"/>
  <c r="D265" i="34"/>
  <c r="E331" i="34"/>
  <c r="D373" i="34"/>
  <c r="E389" i="34"/>
  <c r="E388" i="34" s="1"/>
  <c r="E474" i="34"/>
  <c r="D544" i="34"/>
  <c r="E628" i="34"/>
  <c r="E642" i="34"/>
  <c r="C645" i="34"/>
  <c r="H645" i="34" s="1"/>
  <c r="J645" i="34" s="1"/>
  <c r="D653" i="34"/>
  <c r="C743" i="34"/>
  <c r="D756" i="34"/>
  <c r="D755" i="34" s="1"/>
  <c r="D129" i="35"/>
  <c r="D136" i="35"/>
  <c r="E344" i="35"/>
  <c r="D353" i="35"/>
  <c r="D463" i="35"/>
  <c r="D491" i="35"/>
  <c r="E513" i="35"/>
  <c r="D683" i="35"/>
  <c r="D700" i="35"/>
  <c r="D761" i="35"/>
  <c r="D760" i="35" s="1"/>
  <c r="E167" i="36"/>
  <c r="D445" i="36"/>
  <c r="E478" i="36"/>
  <c r="D126" i="37"/>
  <c r="D216" i="37"/>
  <c r="D116" i="38"/>
  <c r="D746" i="35"/>
  <c r="E768" i="35"/>
  <c r="E767" i="35" s="1"/>
  <c r="D772" i="35"/>
  <c r="D771" i="35" s="1"/>
  <c r="E141" i="36"/>
  <c r="E140" i="36" s="1"/>
  <c r="D143" i="36"/>
  <c r="D149" i="36"/>
  <c r="C170" i="36"/>
  <c r="H170" i="36" s="1"/>
  <c r="J170" i="36" s="1"/>
  <c r="D189" i="36"/>
  <c r="E237" i="36"/>
  <c r="E236" i="36" s="1"/>
  <c r="E235" i="36" s="1"/>
  <c r="D357" i="36"/>
  <c r="D378" i="36"/>
  <c r="D382" i="36"/>
  <c r="D727" i="36"/>
  <c r="D731" i="36"/>
  <c r="D730" i="36" s="1"/>
  <c r="E117" i="37"/>
  <c r="E132" i="37"/>
  <c r="D213" i="37"/>
  <c r="D229" i="37"/>
  <c r="E237" i="37"/>
  <c r="E236" i="37" s="1"/>
  <c r="E235" i="37" s="1"/>
  <c r="C314" i="37"/>
  <c r="H314" i="37" s="1"/>
  <c r="D642" i="37"/>
  <c r="D765" i="37"/>
  <c r="D768" i="37"/>
  <c r="D767" i="37" s="1"/>
  <c r="E135" i="38"/>
  <c r="E116" i="38"/>
  <c r="H551" i="38"/>
  <c r="J551" i="38" s="1"/>
  <c r="C550" i="38"/>
  <c r="H550" i="38" s="1"/>
  <c r="J550" i="38" s="1"/>
  <c r="E611" i="35"/>
  <c r="D722" i="36"/>
  <c r="E727" i="36"/>
  <c r="C743" i="36"/>
  <c r="E136" i="37"/>
  <c r="E174" i="37"/>
  <c r="D182" i="37"/>
  <c r="D179" i="37" s="1"/>
  <c r="D331" i="37"/>
  <c r="D412" i="37"/>
  <c r="D340" i="38"/>
  <c r="D339" i="38" s="1"/>
  <c r="E259" i="38"/>
  <c r="E152" i="38"/>
  <c r="E551" i="38"/>
  <c r="E550" i="38" s="1"/>
  <c r="D203" i="38"/>
  <c r="D445" i="35"/>
  <c r="E494" i="35"/>
  <c r="D497" i="35"/>
  <c r="C509" i="35"/>
  <c r="H509" i="35" s="1"/>
  <c r="D599" i="35"/>
  <c r="D646" i="35"/>
  <c r="D661" i="35"/>
  <c r="E661" i="35"/>
  <c r="D671" i="35"/>
  <c r="D154" i="36"/>
  <c r="D233" i="36"/>
  <c r="D228" i="36" s="1"/>
  <c r="D353" i="36"/>
  <c r="E392" i="36"/>
  <c r="D768" i="36"/>
  <c r="D767" i="36" s="1"/>
  <c r="D734" i="37"/>
  <c r="D733" i="37" s="1"/>
  <c r="D483" i="38"/>
  <c r="D3" i="38"/>
  <c r="D2" i="38" s="1"/>
  <c r="H263" i="38"/>
  <c r="C259" i="38"/>
  <c r="H259" i="38" s="1"/>
  <c r="J259" i="38" s="1"/>
  <c r="E115" i="38"/>
  <c r="D115" i="38"/>
  <c r="H561" i="38"/>
  <c r="J561" i="38" s="1"/>
  <c r="C560" i="38"/>
  <c r="H178" i="38"/>
  <c r="J178" i="38" s="1"/>
  <c r="C177" i="38"/>
  <c r="H177" i="38" s="1"/>
  <c r="J177" i="38" s="1"/>
  <c r="D259" i="38"/>
  <c r="D152" i="38"/>
  <c r="H726" i="38"/>
  <c r="J726" i="38" s="1"/>
  <c r="C725" i="38"/>
  <c r="H725" i="38" s="1"/>
  <c r="J725" i="38" s="1"/>
  <c r="D717" i="38"/>
  <c r="D716" i="38" s="1"/>
  <c r="D561" i="38"/>
  <c r="D215" i="38"/>
  <c r="D178" i="38" s="1"/>
  <c r="D177" i="38" s="1"/>
  <c r="E645" i="38"/>
  <c r="E203" i="38"/>
  <c r="E178" i="38" s="1"/>
  <c r="E177" i="38" s="1"/>
  <c r="H484" i="38"/>
  <c r="C483" i="38"/>
  <c r="H483" i="38" s="1"/>
  <c r="J483" i="38" s="1"/>
  <c r="H3" i="38"/>
  <c r="J3" i="38" s="1"/>
  <c r="C2" i="38"/>
  <c r="H717" i="38"/>
  <c r="J717" i="38" s="1"/>
  <c r="C716" i="38"/>
  <c r="H716" i="38" s="1"/>
  <c r="J716" i="38" s="1"/>
  <c r="H339" i="38"/>
  <c r="J339" i="38" s="1"/>
  <c r="H116" i="38"/>
  <c r="J116" i="38" s="1"/>
  <c r="C115" i="38"/>
  <c r="D726" i="38"/>
  <c r="D725" i="38" s="1"/>
  <c r="D645" i="38"/>
  <c r="E561" i="38"/>
  <c r="E560" i="38" s="1"/>
  <c r="E559" i="38" s="1"/>
  <c r="E483" i="38"/>
  <c r="E258" i="38" s="1"/>
  <c r="E257" i="38" s="1"/>
  <c r="D163" i="34"/>
  <c r="E250" i="34"/>
  <c r="E229" i="34"/>
  <c r="E174" i="34"/>
  <c r="D494" i="34"/>
  <c r="E495" i="34"/>
  <c r="E494" i="34" s="1"/>
  <c r="D395" i="35"/>
  <c r="E396" i="35"/>
  <c r="E202" i="36"/>
  <c r="E201" i="36" s="1"/>
  <c r="E200" i="36" s="1"/>
  <c r="D201" i="36"/>
  <c r="D200" i="36" s="1"/>
  <c r="E241" i="37"/>
  <c r="E239" i="37" s="1"/>
  <c r="E238" i="37" s="1"/>
  <c r="D239" i="37"/>
  <c r="D238" i="37" s="1"/>
  <c r="D244" i="37"/>
  <c r="D243" i="37" s="1"/>
  <c r="E4" i="34"/>
  <c r="E11" i="34"/>
  <c r="E61" i="34"/>
  <c r="E68" i="34"/>
  <c r="E100" i="34"/>
  <c r="E97" i="34" s="1"/>
  <c r="E67" i="34" s="1"/>
  <c r="E120" i="34"/>
  <c r="E126" i="34"/>
  <c r="E132" i="34"/>
  <c r="E143" i="34"/>
  <c r="E149" i="34"/>
  <c r="E157" i="34"/>
  <c r="E165" i="34"/>
  <c r="E164" i="34" s="1"/>
  <c r="E168" i="34"/>
  <c r="E167" i="34" s="1"/>
  <c r="C188" i="34"/>
  <c r="E205" i="34"/>
  <c r="E204" i="34" s="1"/>
  <c r="D207" i="34"/>
  <c r="D422" i="34"/>
  <c r="D455" i="34"/>
  <c r="E456" i="34"/>
  <c r="E455" i="34" s="1"/>
  <c r="E623" i="34"/>
  <c r="D616" i="34"/>
  <c r="D683" i="34"/>
  <c r="E688" i="34"/>
  <c r="E687" i="34" s="1"/>
  <c r="D687" i="34"/>
  <c r="D220" i="35"/>
  <c r="E221" i="35"/>
  <c r="E220" i="35" s="1"/>
  <c r="E380" i="35"/>
  <c r="D378" i="35"/>
  <c r="E469" i="35"/>
  <c r="E468" i="35" s="1"/>
  <c r="D468" i="35"/>
  <c r="D474" i="35"/>
  <c r="D531" i="35"/>
  <c r="E532" i="35"/>
  <c r="C561" i="35"/>
  <c r="H561" i="35" s="1"/>
  <c r="J561" i="35" s="1"/>
  <c r="E199" i="36"/>
  <c r="E198" i="36" s="1"/>
  <c r="E197" i="36" s="1"/>
  <c r="D198" i="36"/>
  <c r="D197" i="36" s="1"/>
  <c r="E667" i="36"/>
  <c r="D665" i="36"/>
  <c r="H671" i="36"/>
  <c r="C645" i="36"/>
  <c r="H645" i="36" s="1"/>
  <c r="J645" i="36" s="1"/>
  <c r="E685" i="36"/>
  <c r="E683" i="36" s="1"/>
  <c r="D683" i="36"/>
  <c r="D399" i="34"/>
  <c r="E400" i="34"/>
  <c r="E677" i="34"/>
  <c r="E676" i="34" s="1"/>
  <c r="D676" i="34"/>
  <c r="E181" i="35"/>
  <c r="E180" i="35" s="1"/>
  <c r="E179" i="35" s="1"/>
  <c r="D180" i="35"/>
  <c r="D179" i="35" s="1"/>
  <c r="D198" i="35"/>
  <c r="D197" i="35" s="1"/>
  <c r="E199" i="35"/>
  <c r="E198" i="35" s="1"/>
  <c r="E197" i="35" s="1"/>
  <c r="E410" i="35"/>
  <c r="E409" i="35" s="1"/>
  <c r="D409" i="35"/>
  <c r="D325" i="37"/>
  <c r="E326" i="37"/>
  <c r="E325" i="37" s="1"/>
  <c r="E564" i="37"/>
  <c r="D562" i="37"/>
  <c r="C645" i="37"/>
  <c r="H645" i="37" s="1"/>
  <c r="J645" i="37" s="1"/>
  <c r="H646" i="37"/>
  <c r="D653" i="37"/>
  <c r="E654" i="37"/>
  <c r="E38" i="34"/>
  <c r="C135" i="34"/>
  <c r="H135" i="34" s="1"/>
  <c r="J135" i="34" s="1"/>
  <c r="E171" i="34"/>
  <c r="E170" i="34" s="1"/>
  <c r="D189" i="34"/>
  <c r="D223" i="34"/>
  <c r="D222" i="34" s="1"/>
  <c r="D315" i="34"/>
  <c r="E316" i="34"/>
  <c r="D353" i="34"/>
  <c r="E354" i="34"/>
  <c r="E353" i="34" s="1"/>
  <c r="D429" i="34"/>
  <c r="E430" i="34"/>
  <c r="H486" i="34"/>
  <c r="C484" i="34"/>
  <c r="H484" i="34" s="1"/>
  <c r="D491" i="34"/>
  <c r="E492" i="34"/>
  <c r="E491" i="34" s="1"/>
  <c r="D529" i="34"/>
  <c r="E530" i="34"/>
  <c r="E529" i="34" s="1"/>
  <c r="E662" i="34"/>
  <c r="E661" i="34" s="1"/>
  <c r="D661" i="34"/>
  <c r="D11" i="35"/>
  <c r="E189" i="35"/>
  <c r="E188" i="35" s="1"/>
  <c r="D195" i="35"/>
  <c r="E196" i="35"/>
  <c r="E195" i="35" s="1"/>
  <c r="E228" i="35"/>
  <c r="E260" i="35"/>
  <c r="C263" i="35"/>
  <c r="H263" i="35" s="1"/>
  <c r="D265" i="35"/>
  <c r="D388" i="35"/>
  <c r="E389" i="35"/>
  <c r="E388" i="35" s="1"/>
  <c r="D404" i="35"/>
  <c r="E405" i="35"/>
  <c r="E404" i="35" s="1"/>
  <c r="E555" i="35"/>
  <c r="E552" i="35" s="1"/>
  <c r="D552" i="35"/>
  <c r="E729" i="35"/>
  <c r="D727" i="35"/>
  <c r="D132" i="36"/>
  <c r="E133" i="36"/>
  <c r="E132" i="36" s="1"/>
  <c r="E196" i="36"/>
  <c r="E195" i="36" s="1"/>
  <c r="D195" i="36"/>
  <c r="D207" i="36"/>
  <c r="E208" i="36"/>
  <c r="E207" i="36" s="1"/>
  <c r="D213" i="36"/>
  <c r="E214" i="36"/>
  <c r="E213" i="36" s="1"/>
  <c r="E249" i="36"/>
  <c r="E244" i="36" s="1"/>
  <c r="E243" i="36" s="1"/>
  <c r="D244" i="36"/>
  <c r="D243" i="36" s="1"/>
  <c r="E396" i="36"/>
  <c r="E395" i="36" s="1"/>
  <c r="D395" i="36"/>
  <c r="D404" i="36"/>
  <c r="E405" i="36"/>
  <c r="D552" i="36"/>
  <c r="E553" i="36"/>
  <c r="E552" i="36" s="1"/>
  <c r="E563" i="36"/>
  <c r="D562" i="36"/>
  <c r="E406" i="34"/>
  <c r="D404" i="34"/>
  <c r="E430" i="35"/>
  <c r="E429" i="35" s="1"/>
  <c r="D429" i="35"/>
  <c r="E702" i="36"/>
  <c r="D700" i="36"/>
  <c r="E117" i="34"/>
  <c r="E123" i="34"/>
  <c r="E129" i="34"/>
  <c r="E140" i="34"/>
  <c r="E146" i="34"/>
  <c r="E154" i="34"/>
  <c r="E160" i="34"/>
  <c r="D179" i="34"/>
  <c r="E190" i="34"/>
  <c r="E189" i="34" s="1"/>
  <c r="E199" i="34"/>
  <c r="E198" i="34" s="1"/>
  <c r="E197" i="34" s="1"/>
  <c r="C203" i="34"/>
  <c r="D216" i="34"/>
  <c r="D215" i="34" s="1"/>
  <c r="E221" i="34"/>
  <c r="E220" i="34" s="1"/>
  <c r="E224" i="34"/>
  <c r="E223" i="34" s="1"/>
  <c r="E222" i="34" s="1"/>
  <c r="D229" i="34"/>
  <c r="D228" i="34"/>
  <c r="D239" i="34"/>
  <c r="D238" i="34" s="1"/>
  <c r="E260" i="34"/>
  <c r="D298" i="34"/>
  <c r="E299" i="34"/>
  <c r="D486" i="34"/>
  <c r="E506" i="34"/>
  <c r="D504" i="34"/>
  <c r="E509" i="34"/>
  <c r="C538" i="34"/>
  <c r="H538" i="34" s="1"/>
  <c r="H544" i="34"/>
  <c r="D562" i="34"/>
  <c r="E563" i="34"/>
  <c r="E562" i="34" s="1"/>
  <c r="E610" i="34"/>
  <c r="E770" i="34"/>
  <c r="D768" i="34"/>
  <c r="D767" i="34" s="1"/>
  <c r="E62" i="35"/>
  <c r="D61" i="35"/>
  <c r="D188" i="35"/>
  <c r="E223" i="35"/>
  <c r="E222" i="35" s="1"/>
  <c r="E237" i="35"/>
  <c r="E236" i="35" s="1"/>
  <c r="E235" i="35" s="1"/>
  <c r="D236" i="35"/>
  <c r="D235" i="35" s="1"/>
  <c r="D459" i="35"/>
  <c r="E460" i="35"/>
  <c r="E459" i="35" s="1"/>
  <c r="E563" i="35"/>
  <c r="D562" i="35"/>
  <c r="D628" i="35"/>
  <c r="D676" i="35"/>
  <c r="E677" i="35"/>
  <c r="E723" i="35"/>
  <c r="E722" i="35" s="1"/>
  <c r="D722" i="35"/>
  <c r="C726" i="35"/>
  <c r="D11" i="36"/>
  <c r="C116" i="36"/>
  <c r="H116" i="36" s="1"/>
  <c r="J116" i="36" s="1"/>
  <c r="H117" i="36"/>
  <c r="E186" i="36"/>
  <c r="E185" i="36" s="1"/>
  <c r="E184" i="36" s="1"/>
  <c r="D185" i="36"/>
  <c r="D184" i="36" s="1"/>
  <c r="E205" i="36"/>
  <c r="E204" i="36" s="1"/>
  <c r="D204" i="36"/>
  <c r="D203" i="36" s="1"/>
  <c r="E369" i="36"/>
  <c r="E368" i="36" s="1"/>
  <c r="D368" i="36"/>
  <c r="E302" i="34"/>
  <c r="E308" i="34"/>
  <c r="E459" i="34"/>
  <c r="D463" i="34"/>
  <c r="D468" i="34"/>
  <c r="D547" i="34"/>
  <c r="E751" i="34"/>
  <c r="E750" i="34" s="1"/>
  <c r="E756" i="34"/>
  <c r="E755" i="34" s="1"/>
  <c r="E207" i="35"/>
  <c r="E203" i="35" s="1"/>
  <c r="E289" i="35"/>
  <c r="E305" i="35"/>
  <c r="E392" i="35"/>
  <c r="E544" i="35"/>
  <c r="E538" i="35" s="1"/>
  <c r="E646" i="35"/>
  <c r="E687" i="35"/>
  <c r="E98" i="36"/>
  <c r="E97" i="36" s="1"/>
  <c r="D97" i="36"/>
  <c r="D120" i="36"/>
  <c r="E121" i="36"/>
  <c r="D126" i="36"/>
  <c r="E127" i="36"/>
  <c r="D174" i="36"/>
  <c r="D170" i="36" s="1"/>
  <c r="E175" i="36"/>
  <c r="E183" i="36"/>
  <c r="E182" i="36" s="1"/>
  <c r="D182" i="36"/>
  <c r="D193" i="36"/>
  <c r="E194" i="36"/>
  <c r="E193" i="36" s="1"/>
  <c r="E265" i="36"/>
  <c r="D305" i="36"/>
  <c r="E306" i="36"/>
  <c r="E305" i="36" s="1"/>
  <c r="E350" i="36"/>
  <c r="D348" i="36"/>
  <c r="E451" i="36"/>
  <c r="E450" i="36" s="1"/>
  <c r="D450" i="36"/>
  <c r="E545" i="36"/>
  <c r="D544" i="36"/>
  <c r="D538" i="36" s="1"/>
  <c r="E663" i="36"/>
  <c r="E661" i="36" s="1"/>
  <c r="D661" i="36"/>
  <c r="E681" i="36"/>
  <c r="D679" i="36"/>
  <c r="E747" i="36"/>
  <c r="E746" i="36" s="1"/>
  <c r="D746" i="36"/>
  <c r="E328" i="34"/>
  <c r="E395" i="34"/>
  <c r="E477" i="34"/>
  <c r="D497" i="34"/>
  <c r="D638" i="34"/>
  <c r="E683" i="34"/>
  <c r="E722" i="34"/>
  <c r="E717" i="34" s="1"/>
  <c r="E716" i="34" s="1"/>
  <c r="D734" i="34"/>
  <c r="D733" i="34" s="1"/>
  <c r="D751" i="34"/>
  <c r="D750" i="34" s="1"/>
  <c r="E762" i="34"/>
  <c r="E761" i="34" s="1"/>
  <c r="E760" i="34" s="1"/>
  <c r="D4" i="35"/>
  <c r="E120" i="35"/>
  <c r="E126" i="35"/>
  <c r="E140" i="35"/>
  <c r="E146" i="35"/>
  <c r="E216" i="35"/>
  <c r="E251" i="35"/>
  <c r="E250" i="35" s="1"/>
  <c r="E325" i="35"/>
  <c r="E331" i="35"/>
  <c r="E378" i="35"/>
  <c r="E416" i="35"/>
  <c r="D455" i="35"/>
  <c r="D486" i="35"/>
  <c r="C528" i="35"/>
  <c r="H528" i="35" s="1"/>
  <c r="E549" i="35"/>
  <c r="E547" i="35" s="1"/>
  <c r="D569" i="35"/>
  <c r="E610" i="35"/>
  <c r="D642" i="35"/>
  <c r="E666" i="35"/>
  <c r="E665" i="35" s="1"/>
  <c r="D665" i="35"/>
  <c r="E679" i="35"/>
  <c r="D756" i="35"/>
  <c r="D755" i="35" s="1"/>
  <c r="D765" i="35"/>
  <c r="D768" i="35"/>
  <c r="D767" i="35" s="1"/>
  <c r="D61" i="36"/>
  <c r="D117" i="36"/>
  <c r="D179" i="36"/>
  <c r="D216" i="36"/>
  <c r="D223" i="36"/>
  <c r="D222" i="36" s="1"/>
  <c r="D250" i="36"/>
  <c r="D298" i="36"/>
  <c r="E327" i="36"/>
  <c r="E325" i="36" s="1"/>
  <c r="D325" i="36"/>
  <c r="C340" i="36"/>
  <c r="H340" i="36" s="1"/>
  <c r="E344" i="36"/>
  <c r="E364" i="36"/>
  <c r="D362" i="36"/>
  <c r="D392" i="36"/>
  <c r="D522" i="36"/>
  <c r="E539" i="36"/>
  <c r="D547" i="36"/>
  <c r="E548" i="36"/>
  <c r="E547" i="36" s="1"/>
  <c r="E655" i="36"/>
  <c r="E653" i="36" s="1"/>
  <c r="D653" i="36"/>
  <c r="E677" i="36"/>
  <c r="D676" i="36"/>
  <c r="D694" i="36"/>
  <c r="E305" i="34"/>
  <c r="E416" i="34"/>
  <c r="E547" i="34"/>
  <c r="E679" i="34"/>
  <c r="C726" i="34"/>
  <c r="E734" i="34"/>
  <c r="E733" i="34" s="1"/>
  <c r="D743" i="34"/>
  <c r="D772" i="34"/>
  <c r="D771" i="34" s="1"/>
  <c r="C3" i="35"/>
  <c r="H3" i="35" s="1"/>
  <c r="J3" i="35" s="1"/>
  <c r="D97" i="35"/>
  <c r="D117" i="35"/>
  <c r="D123" i="35"/>
  <c r="E132" i="35"/>
  <c r="D143" i="35"/>
  <c r="D149" i="35"/>
  <c r="D185" i="35"/>
  <c r="D184" i="35" s="1"/>
  <c r="D204" i="35"/>
  <c r="C215" i="35"/>
  <c r="D223" i="35"/>
  <c r="D222" i="35" s="1"/>
  <c r="E302" i="35"/>
  <c r="E308" i="35"/>
  <c r="D348" i="35"/>
  <c r="D368" i="35"/>
  <c r="E373" i="35"/>
  <c r="E395" i="35"/>
  <c r="D422" i="35"/>
  <c r="D450" i="35"/>
  <c r="D581" i="35"/>
  <c r="D616" i="35"/>
  <c r="D638" i="35"/>
  <c r="D653" i="35"/>
  <c r="D718" i="35"/>
  <c r="D717" i="35" s="1"/>
  <c r="D716" i="35" s="1"/>
  <c r="E718" i="35"/>
  <c r="E717" i="35" s="1"/>
  <c r="E716" i="35" s="1"/>
  <c r="E727" i="35"/>
  <c r="E753" i="35"/>
  <c r="D751" i="35"/>
  <c r="D750" i="35" s="1"/>
  <c r="D123" i="36"/>
  <c r="E124" i="36"/>
  <c r="D160" i="36"/>
  <c r="D153" i="36" s="1"/>
  <c r="E216" i="36"/>
  <c r="E239" i="36"/>
  <c r="E238" i="36" s="1"/>
  <c r="E400" i="36"/>
  <c r="E399" i="36" s="1"/>
  <c r="D399" i="36"/>
  <c r="E513" i="36"/>
  <c r="E509" i="36" s="1"/>
  <c r="E556" i="36"/>
  <c r="H592" i="36"/>
  <c r="C561" i="36"/>
  <c r="H561" i="36" s="1"/>
  <c r="J561" i="36" s="1"/>
  <c r="E617" i="36"/>
  <c r="D616" i="36"/>
  <c r="E647" i="36"/>
  <c r="D646" i="36"/>
  <c r="E673" i="36"/>
  <c r="E671" i="36" s="1"/>
  <c r="D671" i="36"/>
  <c r="E689" i="36"/>
  <c r="D687" i="36"/>
  <c r="E445" i="36"/>
  <c r="E491" i="36"/>
  <c r="E497" i="36"/>
  <c r="E504" i="36"/>
  <c r="E694" i="36"/>
  <c r="D733" i="36"/>
  <c r="E757" i="36"/>
  <c r="D756" i="36"/>
  <c r="D755" i="36" s="1"/>
  <c r="E766" i="36"/>
  <c r="E765" i="36" s="1"/>
  <c r="D765" i="36"/>
  <c r="E4" i="37"/>
  <c r="E98" i="37"/>
  <c r="D97" i="37"/>
  <c r="C135" i="37"/>
  <c r="H135" i="37" s="1"/>
  <c r="J135" i="37" s="1"/>
  <c r="H136" i="37"/>
  <c r="D157" i="37"/>
  <c r="E158" i="37"/>
  <c r="E157" i="37" s="1"/>
  <c r="E185" i="37"/>
  <c r="E184" i="37" s="1"/>
  <c r="E422" i="37"/>
  <c r="D450" i="37"/>
  <c r="E453" i="37"/>
  <c r="E450" i="37" s="1"/>
  <c r="E617" i="37"/>
  <c r="E616" i="37" s="1"/>
  <c r="D616" i="37"/>
  <c r="E640" i="37"/>
  <c r="D638" i="37"/>
  <c r="E136" i="36"/>
  <c r="C178" i="36"/>
  <c r="E353" i="36"/>
  <c r="D373" i="36"/>
  <c r="E412" i="36"/>
  <c r="C444" i="36"/>
  <c r="H444" i="36" s="1"/>
  <c r="D455" i="36"/>
  <c r="D459" i="36"/>
  <c r="E523" i="36"/>
  <c r="D569" i="36"/>
  <c r="D577" i="36"/>
  <c r="D581" i="36"/>
  <c r="D587" i="36"/>
  <c r="D595" i="36"/>
  <c r="D599" i="36"/>
  <c r="D603" i="36"/>
  <c r="D638" i="36"/>
  <c r="E665" i="36"/>
  <c r="E679" i="36"/>
  <c r="E687" i="36"/>
  <c r="E700" i="36"/>
  <c r="E751" i="36"/>
  <c r="E146" i="37"/>
  <c r="D233" i="37"/>
  <c r="D228" i="37" s="1"/>
  <c r="E234" i="37"/>
  <c r="E233" i="37" s="1"/>
  <c r="E295" i="37"/>
  <c r="D289" i="37"/>
  <c r="E410" i="37"/>
  <c r="E409" i="37" s="1"/>
  <c r="D409" i="37"/>
  <c r="D486" i="37"/>
  <c r="E489" i="37"/>
  <c r="E486" i="37" s="1"/>
  <c r="D497" i="37"/>
  <c r="E498" i="37"/>
  <c r="E497" i="37" s="1"/>
  <c r="D529" i="37"/>
  <c r="E530" i="37"/>
  <c r="E529" i="37" s="1"/>
  <c r="E649" i="37"/>
  <c r="D646" i="37"/>
  <c r="E676" i="35"/>
  <c r="D734" i="35"/>
  <c r="D733" i="35" s="1"/>
  <c r="D743" i="35"/>
  <c r="D129" i="36"/>
  <c r="E164" i="36"/>
  <c r="D215" i="36"/>
  <c r="D239" i="36"/>
  <c r="D238" i="36" s="1"/>
  <c r="D260" i="36"/>
  <c r="E348" i="36"/>
  <c r="E362" i="36"/>
  <c r="E373" i="36"/>
  <c r="E404" i="36"/>
  <c r="D409" i="36"/>
  <c r="E416" i="36"/>
  <c r="E422" i="36"/>
  <c r="E429" i="36"/>
  <c r="E455" i="36"/>
  <c r="E459" i="36"/>
  <c r="E494" i="36"/>
  <c r="D531" i="36"/>
  <c r="H544" i="36"/>
  <c r="E569" i="36"/>
  <c r="E577" i="36"/>
  <c r="E581" i="36"/>
  <c r="E587" i="36"/>
  <c r="E595" i="36"/>
  <c r="E599" i="36"/>
  <c r="E603" i="36"/>
  <c r="E773" i="36"/>
  <c r="D772" i="36"/>
  <c r="D771" i="36" s="1"/>
  <c r="C153" i="37"/>
  <c r="H154" i="37"/>
  <c r="D174" i="37"/>
  <c r="E204" i="37"/>
  <c r="E289" i="37"/>
  <c r="E307" i="37"/>
  <c r="E305" i="37" s="1"/>
  <c r="D305" i="37"/>
  <c r="C726" i="36"/>
  <c r="H726" i="36" s="1"/>
  <c r="J726" i="36" s="1"/>
  <c r="D61" i="37"/>
  <c r="E126" i="37"/>
  <c r="C188" i="37"/>
  <c r="D265" i="37"/>
  <c r="E308" i="37"/>
  <c r="E463" i="37"/>
  <c r="E38" i="37"/>
  <c r="E120" i="37"/>
  <c r="D140" i="37"/>
  <c r="E154" i="37"/>
  <c r="H171" i="37"/>
  <c r="E199" i="37"/>
  <c r="E198" i="37" s="1"/>
  <c r="E197" i="37" s="1"/>
  <c r="D207" i="37"/>
  <c r="E212" i="37"/>
  <c r="E211" i="37" s="1"/>
  <c r="E378" i="37"/>
  <c r="C484" i="37"/>
  <c r="E513" i="37"/>
  <c r="H544" i="37"/>
  <c r="C561" i="37"/>
  <c r="D569" i="37"/>
  <c r="E595" i="37"/>
  <c r="D700" i="37"/>
  <c r="D741" i="37"/>
  <c r="E750" i="37"/>
  <c r="D743" i="36"/>
  <c r="D751" i="36"/>
  <c r="D750" i="36" s="1"/>
  <c r="D761" i="36"/>
  <c r="D760" i="36" s="1"/>
  <c r="D11" i="37"/>
  <c r="E149" i="37"/>
  <c r="D167" i="37"/>
  <c r="C203" i="37"/>
  <c r="C215" i="37"/>
  <c r="D215" i="37"/>
  <c r="E298" i="37"/>
  <c r="D368" i="37"/>
  <c r="E373" i="37"/>
  <c r="D455" i="37"/>
  <c r="D491" i="37"/>
  <c r="E522" i="37"/>
  <c r="E570" i="37"/>
  <c r="D581" i="37"/>
  <c r="E642" i="37"/>
  <c r="E683" i="37"/>
  <c r="C726" i="37"/>
  <c r="E778" i="37"/>
  <c r="E777" i="37" s="1"/>
  <c r="D223" i="37"/>
  <c r="D222" i="37" s="1"/>
  <c r="E229" i="37"/>
  <c r="E592" i="37"/>
  <c r="E676" i="37"/>
  <c r="E734" i="37"/>
  <c r="E733" i="37" s="1"/>
  <c r="D751" i="37"/>
  <c r="D750" i="37" s="1"/>
  <c r="D756" i="37"/>
  <c r="D755" i="37" s="1"/>
  <c r="D761" i="37"/>
  <c r="D760" i="37" s="1"/>
  <c r="E768" i="37"/>
  <c r="E767" i="37" s="1"/>
  <c r="D772" i="37"/>
  <c r="D771" i="37" s="1"/>
  <c r="E68" i="37"/>
  <c r="E97" i="37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53" i="37"/>
  <c r="E165" i="37"/>
  <c r="E164" i="37" s="1"/>
  <c r="E163" i="37" s="1"/>
  <c r="D164" i="37"/>
  <c r="D185" i="37"/>
  <c r="D184" i="37" s="1"/>
  <c r="D204" i="37"/>
  <c r="D203" i="37" s="1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D484" i="37" s="1"/>
  <c r="E496" i="37"/>
  <c r="E511" i="37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E181" i="37"/>
  <c r="E180" i="37" s="1"/>
  <c r="E179" i="37" s="1"/>
  <c r="E194" i="37"/>
  <c r="E193" i="37" s="1"/>
  <c r="E208" i="37"/>
  <c r="E207" i="37" s="1"/>
  <c r="D260" i="37"/>
  <c r="E267" i="37"/>
  <c r="E265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12" i="37"/>
  <c r="D429" i="37"/>
  <c r="D445" i="37"/>
  <c r="H459" i="37"/>
  <c r="C444" i="37"/>
  <c r="H444" i="37" s="1"/>
  <c r="E475" i="37"/>
  <c r="E474" i="37" s="1"/>
  <c r="D474" i="37"/>
  <c r="H484" i="37"/>
  <c r="E494" i="37"/>
  <c r="E509" i="37"/>
  <c r="E556" i="37"/>
  <c r="C509" i="37"/>
  <c r="H509" i="37" s="1"/>
  <c r="E569" i="37"/>
  <c r="E653" i="37"/>
  <c r="E718" i="37"/>
  <c r="E581" i="37"/>
  <c r="E603" i="37"/>
  <c r="E610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 s="1"/>
  <c r="D725" i="37" s="1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38" i="36"/>
  <c r="D188" i="36"/>
  <c r="H263" i="36"/>
  <c r="E117" i="36"/>
  <c r="E120" i="36"/>
  <c r="E123" i="36"/>
  <c r="E126" i="36"/>
  <c r="E174" i="36"/>
  <c r="H178" i="36"/>
  <c r="J178" i="36" s="1"/>
  <c r="C177" i="36"/>
  <c r="H177" i="36" s="1"/>
  <c r="J177" i="36" s="1"/>
  <c r="E229" i="36"/>
  <c r="E228" i="36" s="1"/>
  <c r="E11" i="36"/>
  <c r="E61" i="36"/>
  <c r="E68" i="36"/>
  <c r="E67" i="36" s="1"/>
  <c r="E157" i="36"/>
  <c r="E163" i="36"/>
  <c r="E179" i="36"/>
  <c r="C3" i="36"/>
  <c r="D38" i="36"/>
  <c r="D68" i="36"/>
  <c r="D67" i="36" s="1"/>
  <c r="E131" i="36"/>
  <c r="E129" i="36" s="1"/>
  <c r="C135" i="36"/>
  <c r="H135" i="36" s="1"/>
  <c r="J135" i="36" s="1"/>
  <c r="E145" i="36"/>
  <c r="E143" i="36" s="1"/>
  <c r="E151" i="36"/>
  <c r="E149" i="36" s="1"/>
  <c r="E156" i="36"/>
  <c r="E154" i="36" s="1"/>
  <c r="E162" i="36"/>
  <c r="E160" i="36" s="1"/>
  <c r="D164" i="36"/>
  <c r="E173" i="36"/>
  <c r="E171" i="36" s="1"/>
  <c r="E170" i="36" s="1"/>
  <c r="E190" i="36"/>
  <c r="E189" i="36" s="1"/>
  <c r="E188" i="36" s="1"/>
  <c r="E221" i="36"/>
  <c r="E220" i="36" s="1"/>
  <c r="E226" i="36"/>
  <c r="E223" i="36" s="1"/>
  <c r="E222" i="36" s="1"/>
  <c r="E251" i="36"/>
  <c r="E250" i="36" s="1"/>
  <c r="E262" i="36"/>
  <c r="E260" i="36" s="1"/>
  <c r="H265" i="36"/>
  <c r="D289" i="36"/>
  <c r="E292" i="36"/>
  <c r="E289" i="36" s="1"/>
  <c r="E298" i="36"/>
  <c r="E303" i="36"/>
  <c r="E302" i="36" s="1"/>
  <c r="D302" i="36"/>
  <c r="E315" i="36"/>
  <c r="E357" i="36"/>
  <c r="E468" i="36"/>
  <c r="E477" i="36"/>
  <c r="E378" i="36"/>
  <c r="E382" i="36"/>
  <c r="E388" i="36"/>
  <c r="E409" i="36"/>
  <c r="D4" i="36"/>
  <c r="C67" i="36"/>
  <c r="H67" i="36" s="1"/>
  <c r="J67" i="36" s="1"/>
  <c r="C115" i="36"/>
  <c r="D136" i="36"/>
  <c r="D135" i="36" s="1"/>
  <c r="C163" i="36"/>
  <c r="H163" i="36" s="1"/>
  <c r="J163" i="36" s="1"/>
  <c r="D167" i="36"/>
  <c r="D265" i="36"/>
  <c r="D315" i="36"/>
  <c r="H328" i="36"/>
  <c r="C314" i="36"/>
  <c r="H314" i="36" s="1"/>
  <c r="E463" i="36"/>
  <c r="E486" i="36"/>
  <c r="E522" i="36"/>
  <c r="E297" i="36"/>
  <c r="E296" i="36" s="1"/>
  <c r="D296" i="36"/>
  <c r="E309" i="36"/>
  <c r="E308" i="36" s="1"/>
  <c r="D308" i="36"/>
  <c r="E329" i="36"/>
  <c r="E328" i="36" s="1"/>
  <c r="D328" i="36"/>
  <c r="D331" i="36"/>
  <c r="E334" i="36"/>
  <c r="E331" i="36" s="1"/>
  <c r="E484" i="36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562" i="36"/>
  <c r="E610" i="36"/>
  <c r="E616" i="36"/>
  <c r="E642" i="36"/>
  <c r="E646" i="36"/>
  <c r="E676" i="36"/>
  <c r="E750" i="36"/>
  <c r="E756" i="36"/>
  <c r="E755" i="36" s="1"/>
  <c r="D416" i="36"/>
  <c r="E592" i="36"/>
  <c r="E628" i="36"/>
  <c r="C339" i="36"/>
  <c r="H339" i="36" s="1"/>
  <c r="J339" i="36" s="1"/>
  <c r="D429" i="36"/>
  <c r="D463" i="36"/>
  <c r="D468" i="36"/>
  <c r="D494" i="36"/>
  <c r="D504" i="36"/>
  <c r="D509" i="36"/>
  <c r="D529" i="36"/>
  <c r="D528" i="36" s="1"/>
  <c r="E718" i="36"/>
  <c r="E734" i="36"/>
  <c r="E733" i="36" s="1"/>
  <c r="E772" i="36"/>
  <c r="E771" i="36" s="1"/>
  <c r="E638" i="36"/>
  <c r="D556" i="36"/>
  <c r="D551" i="36" s="1"/>
  <c r="D550" i="36" s="1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C560" i="36"/>
  <c r="D610" i="36"/>
  <c r="D628" i="36"/>
  <c r="D718" i="36"/>
  <c r="D717" i="36" s="1"/>
  <c r="D716" i="36" s="1"/>
  <c r="E724" i="36"/>
  <c r="E722" i="36" s="1"/>
  <c r="E769" i="36"/>
  <c r="E768" i="36" s="1"/>
  <c r="E767" i="36" s="1"/>
  <c r="D642" i="36"/>
  <c r="E4" i="35"/>
  <c r="E136" i="35"/>
  <c r="E61" i="35"/>
  <c r="E38" i="35"/>
  <c r="E68" i="35"/>
  <c r="E149" i="35"/>
  <c r="D3" i="35"/>
  <c r="E14" i="35"/>
  <c r="E11" i="35" s="1"/>
  <c r="D38" i="35"/>
  <c r="D68" i="35"/>
  <c r="D67" i="35" s="1"/>
  <c r="E100" i="35"/>
  <c r="E97" i="35" s="1"/>
  <c r="E6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61" i="35"/>
  <c r="E160" i="35" s="1"/>
  <c r="D160" i="35"/>
  <c r="E164" i="35"/>
  <c r="E167" i="35"/>
  <c r="E172" i="35"/>
  <c r="E171" i="35" s="1"/>
  <c r="D171" i="35"/>
  <c r="D207" i="35"/>
  <c r="D203" i="35" s="1"/>
  <c r="E244" i="35"/>
  <c r="E243" i="35" s="1"/>
  <c r="E265" i="35"/>
  <c r="E263" i="35" s="1"/>
  <c r="E298" i="35"/>
  <c r="E315" i="35"/>
  <c r="E158" i="35"/>
  <c r="E157" i="35" s="1"/>
  <c r="D157" i="35"/>
  <c r="D164" i="35"/>
  <c r="D167" i="35"/>
  <c r="C203" i="35"/>
  <c r="D233" i="35"/>
  <c r="D228" i="35" s="1"/>
  <c r="E239" i="35"/>
  <c r="E238" i="35" s="1"/>
  <c r="C67" i="35"/>
  <c r="E155" i="35"/>
  <c r="E154" i="35" s="1"/>
  <c r="D154" i="35"/>
  <c r="H171" i="35"/>
  <c r="C170" i="35"/>
  <c r="D120" i="35"/>
  <c r="D116" i="35" s="1"/>
  <c r="D126" i="35"/>
  <c r="D132" i="35"/>
  <c r="D140" i="35"/>
  <c r="D146" i="35"/>
  <c r="E175" i="35"/>
  <c r="E174" i="35" s="1"/>
  <c r="D174" i="35"/>
  <c r="D216" i="35"/>
  <c r="D215" i="35" s="1"/>
  <c r="D239" i="35"/>
  <c r="D238" i="35" s="1"/>
  <c r="D289" i="35"/>
  <c r="D305" i="35"/>
  <c r="C314" i="35"/>
  <c r="H314" i="35" s="1"/>
  <c r="D325" i="35"/>
  <c r="D314" i="35" s="1"/>
  <c r="D331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E486" i="35"/>
  <c r="D260" i="35"/>
  <c r="D296" i="35"/>
  <c r="D302" i="35"/>
  <c r="D308" i="35"/>
  <c r="D328" i="35"/>
  <c r="E342" i="35"/>
  <c r="E399" i="35"/>
  <c r="E463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D444" i="35" s="1"/>
  <c r="E488" i="35"/>
  <c r="E493" i="35"/>
  <c r="E491" i="35" s="1"/>
  <c r="E499" i="35"/>
  <c r="E497" i="35" s="1"/>
  <c r="D513" i="35"/>
  <c r="D522" i="35"/>
  <c r="C551" i="35"/>
  <c r="E569" i="35"/>
  <c r="E642" i="35"/>
  <c r="E671" i="35"/>
  <c r="C484" i="35"/>
  <c r="H544" i="35"/>
  <c r="E562" i="35"/>
  <c r="E577" i="35"/>
  <c r="E592" i="35"/>
  <c r="E599" i="35"/>
  <c r="E603" i="35"/>
  <c r="H726" i="35"/>
  <c r="J726" i="35" s="1"/>
  <c r="C725" i="35"/>
  <c r="H725" i="35" s="1"/>
  <c r="J725" i="35" s="1"/>
  <c r="E751" i="35"/>
  <c r="E761" i="35"/>
  <c r="E760" i="35" s="1"/>
  <c r="E557" i="35"/>
  <c r="E556" i="35" s="1"/>
  <c r="D556" i="35"/>
  <c r="D551" i="35" s="1"/>
  <c r="D550" i="35" s="1"/>
  <c r="E750" i="35"/>
  <c r="E756" i="35"/>
  <c r="E755" i="35" s="1"/>
  <c r="D494" i="35"/>
  <c r="D484" i="35" s="1"/>
  <c r="D504" i="35"/>
  <c r="D509" i="35"/>
  <c r="D529" i="35"/>
  <c r="D528" i="35" s="1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116" i="34"/>
  <c r="E136" i="34"/>
  <c r="E135" i="34" s="1"/>
  <c r="E153" i="34"/>
  <c r="E207" i="34"/>
  <c r="E265" i="34"/>
  <c r="E263" i="34" s="1"/>
  <c r="E298" i="34"/>
  <c r="E315" i="34"/>
  <c r="E314" i="34" s="1"/>
  <c r="D203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03" i="34" s="1"/>
  <c r="E219" i="34"/>
  <c r="E216" i="34" s="1"/>
  <c r="E215" i="34" s="1"/>
  <c r="E234" i="34"/>
  <c r="E233" i="34" s="1"/>
  <c r="E228" i="34" s="1"/>
  <c r="E237" i="34"/>
  <c r="E236" i="34" s="1"/>
  <c r="E235" i="34" s="1"/>
  <c r="E242" i="34"/>
  <c r="E239" i="34" s="1"/>
  <c r="E238" i="34" s="1"/>
  <c r="E247" i="34"/>
  <c r="E244" i="34" s="1"/>
  <c r="E243" i="34" s="1"/>
  <c r="D289" i="34"/>
  <c r="D305" i="34"/>
  <c r="C314" i="34"/>
  <c r="H314" i="34" s="1"/>
  <c r="D325" i="34"/>
  <c r="D331" i="34"/>
  <c r="H344" i="34"/>
  <c r="C340" i="34"/>
  <c r="D368" i="34"/>
  <c r="E373" i="34"/>
  <c r="E409" i="34"/>
  <c r="E412" i="34"/>
  <c r="E422" i="34"/>
  <c r="E445" i="34"/>
  <c r="C3" i="34"/>
  <c r="D38" i="34"/>
  <c r="D68" i="34"/>
  <c r="D67" i="34" s="1"/>
  <c r="E450" i="34"/>
  <c r="E531" i="34"/>
  <c r="E528" i="34" s="1"/>
  <c r="E538" i="34"/>
  <c r="E544" i="34"/>
  <c r="D117" i="34"/>
  <c r="D123" i="34"/>
  <c r="D129" i="34"/>
  <c r="D143" i="34"/>
  <c r="D149" i="34"/>
  <c r="D154" i="34"/>
  <c r="D160" i="34"/>
  <c r="D171" i="34"/>
  <c r="D170" i="34" s="1"/>
  <c r="E181" i="34"/>
  <c r="E180" i="34" s="1"/>
  <c r="E179" i="34" s="1"/>
  <c r="E194" i="34"/>
  <c r="E193" i="34" s="1"/>
  <c r="E188" i="34" s="1"/>
  <c r="D260" i="34"/>
  <c r="D296" i="34"/>
  <c r="D302" i="34"/>
  <c r="D308" i="34"/>
  <c r="D328" i="34"/>
  <c r="E345" i="34"/>
  <c r="E344" i="34" s="1"/>
  <c r="D344" i="34"/>
  <c r="D348" i="34"/>
  <c r="D378" i="34"/>
  <c r="E399" i="34"/>
  <c r="E429" i="34"/>
  <c r="E522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E468" i="34" s="1"/>
  <c r="D474" i="34"/>
  <c r="D484" i="34"/>
  <c r="C509" i="34"/>
  <c r="H509" i="34" s="1"/>
  <c r="C528" i="34"/>
  <c r="H528" i="34" s="1"/>
  <c r="D531" i="34"/>
  <c r="D528" i="34" s="1"/>
  <c r="E616" i="34"/>
  <c r="E638" i="34"/>
  <c r="H726" i="34"/>
  <c r="J726" i="34" s="1"/>
  <c r="C725" i="34"/>
  <c r="H725" i="34" s="1"/>
  <c r="J725" i="34" s="1"/>
  <c r="E768" i="34"/>
  <c r="E767" i="34" s="1"/>
  <c r="E694" i="34"/>
  <c r="D382" i="34"/>
  <c r="D392" i="34"/>
  <c r="C444" i="34"/>
  <c r="H444" i="34" s="1"/>
  <c r="D477" i="34"/>
  <c r="E499" i="34"/>
  <c r="E497" i="34" s="1"/>
  <c r="E484" i="34" s="1"/>
  <c r="D513" i="34"/>
  <c r="D509" i="34" s="1"/>
  <c r="D522" i="34"/>
  <c r="D538" i="34"/>
  <c r="E552" i="34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17" i="34" s="1"/>
  <c r="D716" i="34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E370" i="33"/>
  <c r="D370" i="33"/>
  <c r="D369" i="33"/>
  <c r="C368" i="33"/>
  <c r="H368" i="33" s="1"/>
  <c r="E367" i="33"/>
  <c r="D367" i="33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H331" i="33" s="1"/>
  <c r="D330" i="33"/>
  <c r="E330" i="33" s="1"/>
  <c r="D329" i="33"/>
  <c r="E329" i="33" s="1"/>
  <c r="C328" i="33"/>
  <c r="H328" i="33" s="1"/>
  <c r="D327" i="33"/>
  <c r="E327" i="33" s="1"/>
  <c r="D326" i="33"/>
  <c r="E326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C308" i="33"/>
  <c r="H308" i="33" s="1"/>
  <c r="D307" i="33"/>
  <c r="E307" i="33" s="1"/>
  <c r="D306" i="33"/>
  <c r="C305" i="33"/>
  <c r="H305" i="33" s="1"/>
  <c r="D304" i="33"/>
  <c r="E304" i="33" s="1"/>
  <c r="D303" i="33"/>
  <c r="C302" i="33"/>
  <c r="H302" i="33" s="1"/>
  <c r="D301" i="33"/>
  <c r="E301" i="33" s="1"/>
  <c r="D300" i="33"/>
  <c r="E300" i="33" s="1"/>
  <c r="D299" i="33"/>
  <c r="E299" i="33" s="1"/>
  <c r="C298" i="33"/>
  <c r="H298" i="33" s="1"/>
  <c r="D297" i="33"/>
  <c r="E297" i="33" s="1"/>
  <c r="E296" i="33" s="1"/>
  <c r="C296" i="33"/>
  <c r="H296" i="33" s="1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C289" i="33"/>
  <c r="H289" i="33" s="1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C265" i="33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C203" i="33" s="1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C188" i="33" s="1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D160" i="33" s="1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E10" i="33"/>
  <c r="D10" i="33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D135" i="34" l="1"/>
  <c r="E645" i="35"/>
  <c r="D263" i="35"/>
  <c r="D444" i="36"/>
  <c r="E135" i="36"/>
  <c r="D263" i="37"/>
  <c r="C178" i="37"/>
  <c r="E259" i="34"/>
  <c r="D726" i="35"/>
  <c r="D725" i="35" s="1"/>
  <c r="D645" i="37"/>
  <c r="E67" i="37"/>
  <c r="E228" i="37"/>
  <c r="E215" i="35"/>
  <c r="E178" i="35" s="1"/>
  <c r="E177" i="35" s="1"/>
  <c r="C178" i="34"/>
  <c r="E551" i="34"/>
  <c r="E550" i="34" s="1"/>
  <c r="D153" i="34"/>
  <c r="D152" i="34" s="1"/>
  <c r="D135" i="35"/>
  <c r="E528" i="37"/>
  <c r="E551" i="36"/>
  <c r="E550" i="36" s="1"/>
  <c r="C258" i="38"/>
  <c r="D258" i="38"/>
  <c r="D257" i="38" s="1"/>
  <c r="E114" i="38"/>
  <c r="H258" i="38"/>
  <c r="J258" i="38" s="1"/>
  <c r="C257" i="38"/>
  <c r="H1" i="38"/>
  <c r="J1" i="38" s="1"/>
  <c r="H2" i="38"/>
  <c r="J2" i="38" s="1"/>
  <c r="H560" i="38"/>
  <c r="J560" i="38" s="1"/>
  <c r="C559" i="38"/>
  <c r="H559" i="38" s="1"/>
  <c r="J559" i="38" s="1"/>
  <c r="D560" i="38"/>
  <c r="D559" i="38" s="1"/>
  <c r="D114" i="38"/>
  <c r="H115" i="38"/>
  <c r="J115" i="38" s="1"/>
  <c r="C114" i="38"/>
  <c r="H114" i="38" s="1"/>
  <c r="J114" i="38" s="1"/>
  <c r="H178" i="34"/>
  <c r="J178" i="34" s="1"/>
  <c r="C177" i="34"/>
  <c r="H177" i="34" s="1"/>
  <c r="J177" i="34" s="1"/>
  <c r="D178" i="36"/>
  <c r="D177" i="36" s="1"/>
  <c r="E340" i="37"/>
  <c r="E3" i="34"/>
  <c r="E2" i="34" s="1"/>
  <c r="D178" i="34"/>
  <c r="D177" i="34" s="1"/>
  <c r="C538" i="33"/>
  <c r="H538" i="33" s="1"/>
  <c r="E561" i="34"/>
  <c r="D340" i="34"/>
  <c r="E484" i="35"/>
  <c r="E483" i="35" s="1"/>
  <c r="C115" i="35"/>
  <c r="C178" i="35"/>
  <c r="D726" i="36"/>
  <c r="D725" i="36" s="1"/>
  <c r="C725" i="36"/>
  <c r="H725" i="36" s="1"/>
  <c r="J725" i="36" s="1"/>
  <c r="E726" i="36"/>
  <c r="E725" i="36" s="1"/>
  <c r="D340" i="36"/>
  <c r="D339" i="36" s="1"/>
  <c r="C152" i="36"/>
  <c r="H152" i="36" s="1"/>
  <c r="J152" i="36" s="1"/>
  <c r="D3" i="36"/>
  <c r="D2" i="36" s="1"/>
  <c r="E215" i="36"/>
  <c r="D561" i="37"/>
  <c r="E263" i="37"/>
  <c r="E215" i="37"/>
  <c r="D178" i="37"/>
  <c r="D177" i="37" s="1"/>
  <c r="D67" i="37"/>
  <c r="E314" i="37"/>
  <c r="E135" i="37"/>
  <c r="D645" i="36"/>
  <c r="E203" i="36"/>
  <c r="E163" i="34"/>
  <c r="E152" i="34" s="1"/>
  <c r="D561" i="34"/>
  <c r="D726" i="34"/>
  <c r="D725" i="34" s="1"/>
  <c r="E340" i="34"/>
  <c r="D263" i="34"/>
  <c r="E726" i="35"/>
  <c r="E725" i="35" s="1"/>
  <c r="D645" i="35"/>
  <c r="E551" i="35"/>
  <c r="E550" i="35" s="1"/>
  <c r="E314" i="35"/>
  <c r="E259" i="35" s="1"/>
  <c r="E163" i="35"/>
  <c r="E645" i="36"/>
  <c r="E444" i="36"/>
  <c r="E340" i="36"/>
  <c r="E153" i="36"/>
  <c r="E152" i="36" s="1"/>
  <c r="E3" i="36"/>
  <c r="E2" i="36" s="1"/>
  <c r="D340" i="37"/>
  <c r="D170" i="37"/>
  <c r="E116" i="37"/>
  <c r="E115" i="37" s="1"/>
  <c r="D163" i="37"/>
  <c r="H561" i="37"/>
  <c r="J561" i="37" s="1"/>
  <c r="C560" i="37"/>
  <c r="H560" i="37" s="1"/>
  <c r="J560" i="37" s="1"/>
  <c r="D116" i="36"/>
  <c r="D115" i="36" s="1"/>
  <c r="H344" i="33"/>
  <c r="C340" i="33"/>
  <c r="D645" i="34"/>
  <c r="E645" i="34"/>
  <c r="E483" i="34"/>
  <c r="D340" i="35"/>
  <c r="D115" i="35"/>
  <c r="D153" i="35"/>
  <c r="E263" i="36"/>
  <c r="E203" i="37"/>
  <c r="D116" i="37"/>
  <c r="E3" i="37"/>
  <c r="E2" i="37" s="1"/>
  <c r="D560" i="37"/>
  <c r="D559" i="37" s="1"/>
  <c r="E726" i="37"/>
  <c r="E725" i="37" s="1"/>
  <c r="H717" i="37"/>
  <c r="J717" i="37" s="1"/>
  <c r="C716" i="37"/>
  <c r="E645" i="37"/>
  <c r="E561" i="37"/>
  <c r="E560" i="37" s="1"/>
  <c r="E717" i="37"/>
  <c r="E716" i="37" s="1"/>
  <c r="E444" i="37"/>
  <c r="E339" i="37" s="1"/>
  <c r="E484" i="37"/>
  <c r="E483" i="37" s="1"/>
  <c r="H551" i="37"/>
  <c r="J551" i="37" s="1"/>
  <c r="C550" i="37"/>
  <c r="H550" i="37" s="1"/>
  <c r="J550" i="37" s="1"/>
  <c r="E188" i="37"/>
  <c r="D444" i="37"/>
  <c r="D339" i="37" s="1"/>
  <c r="D314" i="37"/>
  <c r="D259" i="37" s="1"/>
  <c r="C483" i="37"/>
  <c r="H483" i="37" s="1"/>
  <c r="J483" i="37" s="1"/>
  <c r="D153" i="37"/>
  <c r="D551" i="37"/>
  <c r="D550" i="37" s="1"/>
  <c r="D135" i="37"/>
  <c r="D115" i="37" s="1"/>
  <c r="H116" i="37"/>
  <c r="J116" i="37" s="1"/>
  <c r="C115" i="37"/>
  <c r="E152" i="37"/>
  <c r="D3" i="37"/>
  <c r="D2" i="37" s="1"/>
  <c r="H263" i="37"/>
  <c r="C259" i="37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39" i="36"/>
  <c r="E314" i="36"/>
  <c r="E259" i="36" s="1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E560" i="36" s="1"/>
  <c r="D314" i="36"/>
  <c r="D163" i="36"/>
  <c r="D152" i="36" s="1"/>
  <c r="E178" i="36"/>
  <c r="E177" i="36" s="1"/>
  <c r="E116" i="36"/>
  <c r="E115" i="36" s="1"/>
  <c r="D561" i="36"/>
  <c r="D560" i="36" s="1"/>
  <c r="D559" i="36" s="1"/>
  <c r="D484" i="36"/>
  <c r="D483" i="36" s="1"/>
  <c r="D263" i="36"/>
  <c r="H3" i="36"/>
  <c r="J3" i="36" s="1"/>
  <c r="C2" i="36"/>
  <c r="H560" i="36"/>
  <c r="J560" i="36" s="1"/>
  <c r="C559" i="36"/>
  <c r="H559" i="36" s="1"/>
  <c r="J559" i="36" s="1"/>
  <c r="E717" i="36"/>
  <c r="E716" i="36" s="1"/>
  <c r="H484" i="36"/>
  <c r="C483" i="36"/>
  <c r="H483" i="36" s="1"/>
  <c r="J483" i="36" s="1"/>
  <c r="E483" i="36"/>
  <c r="H115" i="36"/>
  <c r="J115" i="36" s="1"/>
  <c r="C114" i="36"/>
  <c r="H114" i="36" s="1"/>
  <c r="J114" i="36" s="1"/>
  <c r="D483" i="35"/>
  <c r="D178" i="35"/>
  <c r="D177" i="35" s="1"/>
  <c r="E116" i="35"/>
  <c r="D339" i="35"/>
  <c r="H178" i="35"/>
  <c r="J178" i="35" s="1"/>
  <c r="C177" i="35"/>
  <c r="H177" i="35" s="1"/>
  <c r="J177" i="35" s="1"/>
  <c r="D259" i="35"/>
  <c r="C2" i="35"/>
  <c r="H67" i="35"/>
  <c r="J67" i="35" s="1"/>
  <c r="E561" i="35"/>
  <c r="E560" i="35" s="1"/>
  <c r="E559" i="35" s="1"/>
  <c r="E444" i="35"/>
  <c r="C560" i="35"/>
  <c r="D561" i="35"/>
  <c r="D560" i="35" s="1"/>
  <c r="D559" i="35" s="1"/>
  <c r="H551" i="35"/>
  <c r="J551" i="35" s="1"/>
  <c r="C550" i="35"/>
  <c r="H550" i="35" s="1"/>
  <c r="J550" i="35" s="1"/>
  <c r="E340" i="35"/>
  <c r="E339" i="35" s="1"/>
  <c r="H340" i="35"/>
  <c r="C339" i="35"/>
  <c r="H339" i="35" s="1"/>
  <c r="J339" i="35" s="1"/>
  <c r="C259" i="35"/>
  <c r="E153" i="35"/>
  <c r="D163" i="35"/>
  <c r="D170" i="35"/>
  <c r="D2" i="35"/>
  <c r="E3" i="35"/>
  <c r="E2" i="35" s="1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H115" i="35"/>
  <c r="J115" i="35" s="1"/>
  <c r="C114" i="35"/>
  <c r="H114" i="35" s="1"/>
  <c r="J114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D115" i="34" s="1"/>
  <c r="D114" i="34" s="1"/>
  <c r="E444" i="34"/>
  <c r="E339" i="34" s="1"/>
  <c r="E258" i="34" s="1"/>
  <c r="E257" i="34" s="1"/>
  <c r="H153" i="34"/>
  <c r="J153" i="34" s="1"/>
  <c r="C152" i="34"/>
  <c r="H152" i="34" s="1"/>
  <c r="J152" i="34" s="1"/>
  <c r="E115" i="34"/>
  <c r="E726" i="34"/>
  <c r="E725" i="34" s="1"/>
  <c r="H551" i="34"/>
  <c r="J551" i="34" s="1"/>
  <c r="C550" i="34"/>
  <c r="H550" i="34" s="1"/>
  <c r="J550" i="34" s="1"/>
  <c r="H3" i="34"/>
  <c r="J3" i="34" s="1"/>
  <c r="C2" i="34"/>
  <c r="D314" i="34"/>
  <c r="D483" i="34"/>
  <c r="D444" i="34"/>
  <c r="D339" i="34" s="1"/>
  <c r="D259" i="34"/>
  <c r="H340" i="34"/>
  <c r="C339" i="34"/>
  <c r="H339" i="34" s="1"/>
  <c r="J339" i="34" s="1"/>
  <c r="C259" i="34"/>
  <c r="H116" i="34"/>
  <c r="J116" i="34" s="1"/>
  <c r="C115" i="34"/>
  <c r="E185" i="33"/>
  <c r="E184" i="33" s="1"/>
  <c r="D298" i="33"/>
  <c r="D250" i="33"/>
  <c r="E251" i="33"/>
  <c r="E250" i="33" s="1"/>
  <c r="D491" i="33"/>
  <c r="D38" i="33"/>
  <c r="E123" i="33"/>
  <c r="E126" i="33"/>
  <c r="E143" i="33"/>
  <c r="E492" i="33"/>
  <c r="D522" i="33"/>
  <c r="D581" i="33"/>
  <c r="D592" i="33"/>
  <c r="D61" i="33"/>
  <c r="D296" i="33"/>
  <c r="E676" i="33"/>
  <c r="D683" i="33"/>
  <c r="C67" i="33"/>
  <c r="H67" i="33" s="1"/>
  <c r="J67" i="33" s="1"/>
  <c r="E39" i="33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D305" i="33"/>
  <c r="D331" i="33"/>
  <c r="E345" i="33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D3" i="33"/>
  <c r="E61" i="33"/>
  <c r="D325" i="33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D67" i="33" s="1"/>
  <c r="E244" i="33"/>
  <c r="E243" i="33" s="1"/>
  <c r="E38" i="33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 s="1"/>
  <c r="D157" i="33"/>
  <c r="D153" i="33" s="1"/>
  <c r="E168" i="33"/>
  <c r="E167" i="33" s="1"/>
  <c r="E205" i="33"/>
  <c r="E204" i="33" s="1"/>
  <c r="E239" i="33"/>
  <c r="E238" i="33" s="1"/>
  <c r="E260" i="33"/>
  <c r="E306" i="33"/>
  <c r="D328" i="33"/>
  <c r="E363" i="33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D314" i="33" s="1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E67" i="33"/>
  <c r="E179" i="33"/>
  <c r="C178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E616" i="33" s="1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D484" i="33" s="1"/>
  <c r="E487" i="33"/>
  <c r="E486" i="33" s="1"/>
  <c r="E505" i="33"/>
  <c r="E504" i="33" s="1"/>
  <c r="D504" i="33"/>
  <c r="D746" i="33"/>
  <c r="E747" i="33"/>
  <c r="E746" i="33" s="1"/>
  <c r="E743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228" i="33" s="1"/>
  <c r="D302" i="33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D687" i="33"/>
  <c r="E688" i="33"/>
  <c r="E687" i="33" s="1"/>
  <c r="E694" i="33"/>
  <c r="D700" i="33"/>
  <c r="E701" i="33"/>
  <c r="E700" i="33" s="1"/>
  <c r="E722" i="33"/>
  <c r="D743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D717" i="33"/>
  <c r="D716" i="33" s="1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152" i="37" l="1"/>
  <c r="E178" i="37"/>
  <c r="E177" i="37" s="1"/>
  <c r="D114" i="37"/>
  <c r="D258" i="37"/>
  <c r="D257" i="37" s="1"/>
  <c r="E152" i="35"/>
  <c r="H256" i="38"/>
  <c r="J256" i="38" s="1"/>
  <c r="H257" i="38"/>
  <c r="J257" i="38" s="1"/>
  <c r="E258" i="35"/>
  <c r="E257" i="35" s="1"/>
  <c r="D560" i="34"/>
  <c r="D559" i="34" s="1"/>
  <c r="E528" i="33"/>
  <c r="D258" i="35"/>
  <c r="D257" i="35" s="1"/>
  <c r="E114" i="36"/>
  <c r="E114" i="37"/>
  <c r="E259" i="37"/>
  <c r="E258" i="37" s="1"/>
  <c r="E257" i="37" s="1"/>
  <c r="D444" i="33"/>
  <c r="D259" i="36"/>
  <c r="D258" i="36" s="1"/>
  <c r="D257" i="36" s="1"/>
  <c r="E560" i="34"/>
  <c r="E559" i="34" s="1"/>
  <c r="D152" i="35"/>
  <c r="D114" i="35" s="1"/>
  <c r="D114" i="36"/>
  <c r="E258" i="36"/>
  <c r="E257" i="36" s="1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H1" i="36"/>
  <c r="J1" i="36" s="1"/>
  <c r="E559" i="36"/>
  <c r="H259" i="36"/>
  <c r="J259" i="36" s="1"/>
  <c r="C258" i="36"/>
  <c r="H560" i="35"/>
  <c r="J560" i="35" s="1"/>
  <c r="C559" i="35"/>
  <c r="H559" i="35" s="1"/>
  <c r="J559" i="35" s="1"/>
  <c r="E115" i="35"/>
  <c r="E114" i="35" s="1"/>
  <c r="C258" i="35"/>
  <c r="H259" i="35"/>
  <c r="J259" i="35" s="1"/>
  <c r="H2" i="35"/>
  <c r="J2" i="35" s="1"/>
  <c r="H1" i="35"/>
  <c r="J1" i="35" s="1"/>
  <c r="H115" i="34"/>
  <c r="J115" i="34" s="1"/>
  <c r="C114" i="34"/>
  <c r="H114" i="34" s="1"/>
  <c r="J114" i="34" s="1"/>
  <c r="D258" i="34"/>
  <c r="D257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E2" i="33" s="1"/>
  <c r="D163" i="33"/>
  <c r="D152" i="33" s="1"/>
  <c r="D203" i="33"/>
  <c r="E484" i="33"/>
  <c r="D2" i="33"/>
  <c r="D263" i="33"/>
  <c r="D259" i="33" s="1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152" i="33"/>
  <c r="E538" i="33"/>
  <c r="E483" i="33" s="1"/>
  <c r="D135" i="33"/>
  <c r="E444" i="33"/>
  <c r="E263" i="33"/>
  <c r="E561" i="33"/>
  <c r="E560" i="33" s="1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D339" i="33" s="1"/>
  <c r="E188" i="33"/>
  <c r="E116" i="33"/>
  <c r="E115" i="33" s="1"/>
  <c r="H1" i="37" l="1"/>
  <c r="J1" i="37" s="1"/>
  <c r="H258" i="37"/>
  <c r="J258" i="37" s="1"/>
  <c r="C257" i="37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D258" i="33"/>
  <c r="D257" i="33" s="1"/>
  <c r="C559" i="33"/>
  <c r="H559" i="33" s="1"/>
  <c r="J559" i="33" s="1"/>
  <c r="E178" i="33"/>
  <c r="E177" i="33" s="1"/>
  <c r="E114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E559" i="33"/>
  <c r="H257" i="37" l="1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C9" i="4" l="1"/>
  <c r="C12" i="4"/>
  <c r="C19" i="4"/>
  <c r="C17" i="4"/>
  <c r="C15" i="4"/>
  <c r="C6" i="4" l="1"/>
  <c r="F62" i="16" l="1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<sst xmlns="http://schemas.openxmlformats.org/spreadsheetml/2006/main" count="6305" uniqueCount="941">
  <si>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</si>
  <si>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</si>
  <si>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</si>
  <si>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</si>
  <si>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</si>
  <si>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</si>
  <si>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</si>
  <si>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</si>
  <si>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</si>
  <si>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</si>
  <si>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</si>
  <si>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</si>
  <si>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</si>
  <si>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</si>
  <si>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</si>
  <si>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</si>
  <si>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</si>
  <si>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</si>
  <si>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</si>
  <si>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</si>
  <si>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</si>
  <si>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</si>
  <si>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</si>
  <si>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</si>
  <si>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</si>
  <si>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</si>
  <si>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</si>
  <si>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</si>
  <si>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</si>
  <si>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</si>
  <si>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</si>
  <si>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</si>
  <si>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</si>
  <si>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</si>
  <si>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</si>
  <si>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</si>
  <si>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</si>
  <si>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</si>
  <si>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</si>
  <si>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</si>
  <si>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</si>
  <si>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</si>
  <si>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</si>
  <si>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</si>
  <si>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</si>
  <si>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</si>
  <si>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</si>
  <si>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</si>
  <si>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</si>
  <si>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</si>
  <si>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</si>
  <si>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</si>
  <si>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</si>
  <si>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</si>
  <si>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</si>
  <si>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</si>
  <si>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</si>
  <si>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</si>
  <si>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</si>
  <si>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</si>
  <si>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</si>
  <si>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</si>
  <si>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</si>
  <si>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</si>
  <si>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</si>
  <si>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</si>
  <si>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</si>
  <si>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</si>
  <si>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</si>
  <si>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</si>
  <si>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</si>
  <si>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</si>
  <si>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</si>
  <si>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</si>
  <si>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</si>
  <si>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</si>
  <si>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</si>
  <si>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</si>
  <si>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</si>
  <si>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</si>
  <si>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</si>
  <si>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</si>
  <si>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</si>
  <si>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</si>
  <si>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</si>
  <si>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</si>
  <si>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</si>
  <si>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</si>
  <si>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</si>
  <si>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</si>
  <si>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</si>
  <si>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</si>
  <si>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</si>
  <si>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</si>
  <si>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</si>
  <si>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</si>
  <si>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</si>
  <si>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</si>
  <si>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</si>
  <si>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</si>
  <si>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</si>
  <si>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</si>
  <si>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</si>
  <si>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</si>
  <si>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</si>
  <si>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</si>
  <si>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</si>
  <si>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</si>
  <si>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</si>
  <si>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</si>
  <si>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</si>
  <si>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</si>
  <si>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</si>
  <si>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</si>
  <si>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</si>
  <si>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</si>
  <si>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</si>
  <si>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</si>
  <si>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</si>
  <si>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</si>
  <si>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</si>
  <si>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</si>
  <si>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</si>
  <si>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</si>
  <si>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</si>
  <si>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</si>
  <si>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</si>
  <si>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</si>
  <si>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</si>
  <si>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</si>
  <si>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</si>
  <si>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</si>
  <si>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</si>
  <si>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</si>
  <si>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</si>
  <si>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</si>
  <si>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</si>
  <si>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</si>
  <si>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</si>
  <si>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</si>
  <si>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</si>
  <si>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</si>
  <si>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</si>
  <si>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</si>
  <si>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</si>
  <si>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</si>
  <si>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</si>
  <si>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</si>
  <si>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</si>
  <si>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</si>
  <si>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</si>
  <si>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</si>
  <si>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</si>
  <si>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</si>
  <si>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</si>
  <si>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</si>
  <si>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</si>
  <si>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</si>
  <si>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</si>
  <si>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</si>
  <si>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</si>
  <si>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</si>
  <si>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</si>
  <si>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</si>
  <si>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</si>
  <si>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</si>
  <si>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</si>
  <si>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</si>
  <si>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</si>
  <si>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</si>
  <si>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</si>
  <si>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</si>
  <si>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</si>
  <si>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</si>
  <si>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</si>
  <si>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</si>
  <si>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</si>
  <si>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</si>
  <si>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</si>
  <si>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</si>
  <si>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</si>
  <si>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</si>
  <si>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</si>
  <si>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</si>
  <si>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</si>
  <si>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</si>
  <si>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</si>
  <si>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</si>
  <si>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</si>
  <si>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</si>
  <si>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</si>
  <si>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</si>
  <si>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</si>
  <si>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</si>
  <si>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</si>
  <si>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</si>
  <si>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</si>
  <si>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</si>
  <si>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</si>
  <si>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</si>
  <si>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</si>
  <si>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</si>
  <si>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</si>
  <si>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</si>
  <si>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</si>
  <si>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</si>
  <si>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</si>
  <si>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</si>
  <si>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</si>
  <si>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</si>
  <si>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</si>
  <si>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</si>
  <si>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</si>
  <si>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</si>
  <si>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</si>
  <si>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</si>
  <si>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</si>
  <si>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</si>
  <si>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</si>
  <si>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</si>
  <si>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</si>
  <si>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</si>
  <si>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</si>
  <si>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</si>
  <si>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</si>
  <si>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</si>
  <si>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</si>
  <si>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</si>
  <si>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</si>
  <si>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</si>
  <si>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</si>
  <si>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</si>
  <si>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</si>
  <si>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</si>
  <si>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</si>
  <si>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</si>
  <si>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</si>
  <si>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</si>
  <si>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</si>
  <si>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</si>
  <si>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</si>
  <si>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</si>
  <si>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</si>
  <si>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</si>
  <si>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</si>
  <si>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</si>
  <si>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</si>
  <si>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</si>
  <si>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</si>
  <si>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</si>
  <si>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</si>
  <si>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</si>
  <si>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</si>
  <si>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</si>
  <si>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</si>
  <si>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</si>
  <si>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</si>
  <si>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</si>
  <si>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</si>
  <si>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</si>
  <si>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</si>
  <si>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</si>
  <si>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</si>
  <si>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</si>
  <si>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</si>
  <si>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</si>
  <si>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</si>
  <si>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</si>
  <si>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</si>
  <si>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</si>
  <si>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</si>
  <si>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</si>
  <si>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</si>
  <si>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</si>
  <si>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</si>
  <si>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</si>
  <si>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</si>
  <si>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</si>
  <si>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</si>
  <si>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</si>
  <si>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</si>
  <si>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</si>
  <si>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</si>
  <si>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</si>
  <si>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</si>
  <si>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</si>
  <si>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</si>
  <si>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</si>
  <si>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</si>
  <si>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</si>
  <si>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</si>
  <si>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</si>
  <si>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</si>
  <si>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</si>
  <si>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</si>
  <si>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</si>
  <si>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</si>
  <si>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</si>
  <si>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</si>
  <si>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</si>
  <si>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</si>
  <si>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</si>
  <si>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</si>
  <si>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</si>
  <si>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</si>
  <si>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</si>
  <si>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</si>
  <si>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</si>
  <si>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</si>
  <si>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</si>
  <si>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</si>
  <si>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</si>
  <si>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</si>
  <si>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</si>
  <si>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</si>
  <si>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</si>
  <si>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</si>
  <si>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</si>
  <si>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</si>
  <si>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</si>
  <si>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</si>
  <si>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</si>
  <si>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</si>
  <si>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</si>
  <si>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</si>
  <si>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</si>
  <si>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</si>
  <si>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</si>
  <si>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</si>
  <si>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</si>
  <si>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</si>
  <si>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</si>
  <si>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</si>
  <si>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</si>
  <si>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</si>
  <si>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</si>
  <si>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</si>
  <si>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</si>
  <si>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</si>
  <si>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</si>
  <si>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</si>
  <si>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</si>
  <si>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</si>
  <si>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</si>
  <si>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</si>
  <si>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</si>
  <si>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</si>
  <si>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</si>
  <si>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</si>
  <si>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</si>
  <si>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</si>
  <si>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</si>
  <si>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</si>
  <si>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</si>
  <si>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</si>
  <si>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</si>
  <si>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</si>
  <si>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</si>
  <si>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</si>
  <si>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</si>
  <si>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</si>
  <si>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</si>
  <si>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</si>
  <si>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</si>
  <si>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</si>
  <si>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</si>
  <si>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</si>
  <si>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</si>
  <si>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</si>
  <si>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</si>
  <si>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</si>
  <si>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</si>
  <si>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</si>
  <si>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</si>
  <si>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</si>
  <si>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</si>
  <si>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</si>
  <si>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</si>
  <si>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</si>
  <si>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</si>
  <si>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</si>
  <si>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</si>
  <si>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</si>
  <si>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</si>
  <si>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</si>
  <si>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</si>
  <si>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</si>
  <si>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</si>
  <si>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</si>
  <si>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</si>
  <si>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</si>
  <si>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</si>
  <si>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</si>
  <si>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</si>
  <si>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</si>
  <si>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</si>
  <si>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</si>
  <si>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</si>
  <si>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</si>
  <si>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</si>
  <si>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</si>
  <si>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</si>
  <si>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</si>
  <si>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</si>
  <si>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</si>
  <si>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</si>
  <si>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</si>
  <si>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</si>
  <si>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</si>
  <si>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</si>
  <si>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</si>
  <si>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</si>
  <si>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</si>
  <si>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</si>
  <si>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</si>
  <si>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</si>
  <si>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</si>
  <si>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</si>
  <si>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</si>
  <si>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</si>
  <si>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</si>
  <si>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</si>
  <si>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</si>
  <si>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</si>
  <si>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</si>
  <si>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</si>
  <si>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</si>
  <si>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</si>
  <si>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</si>
  <si>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</si>
  <si>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</si>
  <si>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</si>
  <si>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</si>
  <si>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</si>
  <si>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</si>
  <si>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</si>
  <si>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</si>
  <si>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</si>
  <si>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</si>
  <si>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</si>
  <si>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</si>
  <si>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</si>
  <si>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</si>
  <si>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</si>
  <si>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</si>
  <si>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</si>
  <si>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</si>
  <si>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</si>
  <si>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</si>
  <si>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</si>
  <si>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</si>
  <si>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</si>
  <si>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</si>
  <si>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</si>
  <si>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</si>
  <si>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</si>
  <si>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</si>
  <si>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</si>
  <si>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</si>
  <si>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</si>
  <si>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</si>
  <si>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</si>
  <si>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</si>
  <si>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</si>
  <si>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</si>
  <si>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</si>
  <si>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</si>
  <si>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</si>
  <si>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</si>
  <si>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</si>
  <si>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</si>
  <si>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</si>
  <si>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</si>
  <si>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</si>
  <si>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</si>
  <si>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</si>
  <si>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</si>
  <si>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</si>
  <si>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</si>
  <si>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</si>
  <si>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</si>
  <si>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</si>
  <si>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</si>
  <si>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</si>
  <si>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</si>
  <si>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</si>
  <si>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</si>
  <si>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</si>
  <si>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</si>
  <si>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</si>
  <si>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</si>
  <si>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</si>
  <si>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</si>
  <si>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</si>
  <si>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</si>
  <si>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</si>
  <si>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</si>
  <si>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</si>
  <si>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</si>
  <si>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</si>
  <si>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</si>
  <si>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</si>
  <si>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</si>
  <si>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</si>
  <si>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</si>
  <si>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</si>
  <si>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</si>
  <si>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</si>
  <si>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</si>
  <si>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</si>
  <si>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</si>
  <si>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</si>
  <si>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</si>
  <si>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</si>
  <si>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</si>
  <si>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</si>
  <si>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</si>
  <si>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</si>
  <si>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</si>
  <si>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</si>
  <si>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</si>
  <si>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</si>
  <si>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</si>
  <si>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</si>
  <si>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</si>
  <si>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</si>
  <si>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</si>
  <si>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</si>
  <si>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</si>
  <si>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</si>
  <si>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</si>
  <si>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</si>
  <si>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</si>
  <si>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</si>
  <si>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</si>
  <si>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</si>
  <si>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</si>
  <si>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</si>
  <si>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</si>
  <si>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</si>
  <si>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</si>
  <si>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</si>
  <si>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</si>
  <si>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</si>
  <si>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</si>
  <si>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</si>
  <si>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</si>
  <si>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</si>
  <si>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</si>
  <si>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</si>
  <si>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</si>
  <si>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</si>
  <si>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</si>
  <si>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</si>
  <si>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</si>
  <si>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</si>
  <si>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</si>
  <si>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</si>
  <si>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</si>
  <si>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</si>
  <si>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</si>
  <si>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</si>
  <si>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</si>
  <si>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</si>
  <si>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</si>
  <si>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</si>
  <si>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</si>
  <si>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</si>
  <si>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</si>
  <si>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</si>
  <si>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</si>
  <si>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</si>
  <si>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</si>
  <si>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</si>
  <si>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</si>
  <si>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</si>
  <si>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</si>
  <si>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</si>
  <si>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</si>
  <si>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</si>
  <si>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</si>
  <si>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</si>
  <si>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</si>
  <si>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</si>
  <si>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</si>
  <si>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</si>
  <si>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</si>
  <si>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</si>
  <si>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</si>
  <si>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</si>
  <si>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</si>
  <si>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</si>
  <si>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</si>
  <si>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</si>
  <si>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</si>
  <si>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</si>
  <si>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</si>
  <si>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</si>
  <si>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</si>
  <si>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</si>
  <si>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</si>
  <si>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</si>
  <si>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</si>
  <si>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</si>
  <si>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</si>
  <si>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</si>
  <si>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</si>
  <si>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</si>
  <si>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</si>
  <si>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</si>
  <si>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</si>
  <si>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</si>
  <si>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</si>
  <si>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</si>
  <si>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</si>
  <si>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</si>
  <si>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</si>
  <si>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</si>
  <si>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</si>
  <si>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</si>
  <si>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</si>
  <si>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</si>
  <si>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</si>
  <si>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</si>
  <si>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</si>
  <si>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</si>
  <si>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</si>
  <si>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</si>
  <si>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</si>
  <si>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</si>
  <si>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</si>
  <si>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</si>
  <si>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</si>
  <si>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</si>
  <si>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</si>
  <si>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</si>
  <si>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</si>
  <si>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</si>
  <si>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</si>
  <si>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</si>
  <si>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</si>
  <si>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</si>
  <si>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</si>
  <si>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</si>
  <si>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</si>
  <si>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</si>
  <si>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</si>
  <si>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</si>
  <si>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</si>
  <si>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</si>
  <si>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</si>
  <si>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</si>
  <si>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</si>
  <si>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</si>
  <si>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</si>
  <si>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</si>
  <si>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</si>
  <si>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</si>
  <si>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</si>
  <si>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</si>
  <si>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</si>
  <si>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</si>
  <si>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</si>
  <si>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</si>
  <si>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</si>
  <si>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</si>
  <si>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</si>
  <si>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</si>
  <si>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</si>
  <si>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</si>
  <si>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</si>
  <si>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</si>
  <si>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</si>
  <si>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</si>
  <si>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</si>
  <si>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</si>
  <si>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</si>
  <si>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</si>
  <si>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</si>
  <si>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</si>
  <si>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</si>
  <si>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</si>
  <si>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</si>
  <si>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</si>
  <si>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</si>
  <si>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</si>
  <si>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</si>
  <si>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</si>
  <si>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</si>
  <si>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</si>
  <si>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</si>
  <si>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</si>
  <si>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</si>
  <si>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</si>
  <si>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</si>
  <si>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</si>
  <si>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</si>
  <si>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</si>
  <si>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</si>
  <si>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</si>
  <si>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</si>
  <si>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</si>
  <si>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</si>
  <si>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</si>
  <si>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</si>
  <si>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</si>
  <si>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</si>
  <si>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</si>
  <si>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</si>
  <si>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</si>
  <si>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</si>
  <si>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</si>
  <si>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</si>
  <si>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</si>
  <si>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</si>
  <si>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</si>
  <si>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</si>
  <si>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</si>
  <si>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</si>
  <si>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</si>
  <si>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</si>
  <si>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</si>
  <si>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</si>
  <si>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</si>
  <si>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</si>
  <si>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</si>
  <si>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</si>
  <si>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</si>
  <si>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</si>
  <si>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</si>
  <si>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</si>
  <si>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</si>
  <si>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</si>
  <si>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</si>
  <si>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</si>
  <si>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</si>
  <si>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</si>
  <si>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</si>
  <si>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</si>
  <si>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</si>
  <si>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</si>
  <si>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</si>
  <si>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</si>
  <si>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</si>
  <si>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</si>
  <si>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</si>
  <si>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</si>
  <si>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</si>
  <si>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</si>
  <si>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</si>
  <si>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</si>
  <si>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</si>
  <si>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</si>
  <si>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</si>
  <si>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</si>
  <si>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</si>
  <si>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</si>
  <si>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</si>
  <si>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</si>
  <si>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</si>
  <si>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</si>
  <si>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</si>
  <si>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</si>
  <si>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</si>
  <si>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</si>
  <si>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</si>
  <si>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</si>
  <si>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</si>
  <si>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</si>
  <si>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</si>
  <si>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</si>
  <si>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</si>
  <si>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</si>
  <si>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</si>
  <si>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</si>
  <si>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</si>
  <si>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</si>
  <si>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</si>
  <si>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</si>
  <si>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</si>
  <si>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</si>
  <si>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</si>
  <si>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</si>
  <si>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</si>
  <si>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</si>
  <si>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</si>
  <si>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</si>
  <si>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</si>
  <si>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</si>
  <si>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</si>
  <si>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</si>
  <si>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</si>
  <si>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</si>
  <si>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</si>
  <si>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</si>
  <si>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</si>
  <si>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</si>
  <si>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</si>
  <si>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</si>
  <si>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</si>
  <si>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</si>
  <si>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</si>
  <si>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</si>
  <si>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</si>
  <si>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</si>
  <si>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</si>
  <si>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</si>
  <si>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</si>
  <si>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</si>
  <si>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</si>
  <si>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</si>
  <si>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</si>
  <si>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</si>
  <si>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</si>
  <si>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</si>
  <si>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</si>
  <si>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</si>
  <si>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</si>
  <si>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</si>
  <si>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</si>
  <si>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</si>
  <si>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</si>
  <si>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</si>
  <si>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</si>
  <si>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</si>
  <si>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</si>
  <si>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</si>
  <si>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</si>
  <si>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</si>
  <si>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</si>
  <si>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</si>
  <si>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</si>
  <si>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</si>
  <si>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</si>
  <si>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</si>
  <si>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</si>
  <si>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</si>
  <si>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</si>
  <si>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</si>
  <si>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</si>
  <si>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</si>
  <si>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</si>
  <si>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</si>
  <si>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</si>
  <si>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</si>
  <si>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</si>
  <si>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</si>
  <si>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</si>
  <si>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</si>
  <si>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</si>
  <si>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</si>
  <si>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</si>
  <si>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</si>
  <si>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</si>
  <si>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</si>
  <si>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</si>
  <si>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</si>
  <si>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</si>
  <si>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</si>
  <si>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</si>
  <si>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</si>
  <si>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</si>
  <si>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</si>
  <si>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</si>
  <si>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 xml:space="preserve">المصادقة على البرنامج السنوي للاستثمار لسنة 2016 بالاعتماد على المنهجية التشاركية 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</si>
  <si>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</si>
  <si>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</si>
  <si>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</si>
  <si>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</si>
  <si>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</si>
  <si>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</si>
  <si>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</si>
  <si>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</si>
  <si>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</si>
  <si>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</si>
  <si>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</si>
  <si>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</si>
  <si>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</si>
  <si>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</si>
  <si>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</si>
  <si>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</si>
  <si>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</si>
  <si>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</si>
  <si>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</si>
  <si>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</si>
  <si>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</si>
  <si>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</si>
  <si>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</si>
  <si>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</si>
  <si>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</si>
  <si>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</si>
  <si>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</si>
  <si>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</si>
  <si>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</si>
  <si>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</si>
  <si>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</si>
  <si>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</si>
  <si>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</si>
  <si>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</si>
  <si>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</si>
  <si>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</si>
  <si>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</si>
  <si>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</si>
  <si>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</si>
  <si>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</si>
  <si>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</si>
  <si>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</si>
  <si>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</si>
  <si>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</si>
  <si>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</si>
  <si>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</si>
  <si>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</si>
  <si>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</si>
  <si>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</si>
  <si>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</si>
  <si>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</si>
  <si>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</si>
  <si>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</si>
  <si>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</si>
  <si>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</si>
  <si>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</si>
  <si>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</si>
  <si>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</si>
  <si>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</si>
  <si>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</si>
  <si>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</si>
  <si>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تهيئة طرقات وادي الليل المدينة</t>
  </si>
  <si>
    <t>تهيئة طرقات منطقة بجاوة</t>
  </si>
  <si>
    <t xml:space="preserve">تهيئة طرقات منطقة القباعة </t>
  </si>
  <si>
    <t xml:space="preserve">تهيئة قصر البلدية </t>
  </si>
  <si>
    <t xml:space="preserve">تهيئة المستودع البلدي </t>
  </si>
  <si>
    <t xml:space="preserve">تهيئة ماوى سيارات للادارة البلدية </t>
  </si>
  <si>
    <t xml:space="preserve">معدات النظافة و الطرقات </t>
  </si>
  <si>
    <t xml:space="preserve">معدات و برامج اعلامية </t>
  </si>
  <si>
    <t xml:space="preserve">سيارة مصلحة </t>
  </si>
  <si>
    <t xml:space="preserve">معدات بستنة </t>
  </si>
  <si>
    <t xml:space="preserve">دراسات </t>
  </si>
  <si>
    <t xml:space="preserve">تهذيب منطقة القباعة و بن نصر </t>
  </si>
  <si>
    <t>اقتناء عقار</t>
  </si>
  <si>
    <t>اقتناء شاحنة قابلة لحمل 10 طن</t>
  </si>
  <si>
    <t>مساعدة موظفة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</si>
</sst>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62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right"/>
    </xf>
    <xf numFmtId="2" fontId="0" fillId="5" borderId="1" xfId="0" applyNumberFormat="1" applyFont="1" applyFill="1" applyBorder="1" applyAlignment="1">
      <alignment horizontal="right"/>
    </xf>
    <xf numFmtId="2" fontId="1" fillId="14" borderId="1" xfId="1" applyNumberFormat="1" applyFont="1" applyFill="1" applyBorder="1" applyAlignment="1">
      <alignment horizontal="right"/>
    </xf>
    <xf numFmtId="2" fontId="1" fillId="7" borderId="1" xfId="1" applyNumberFormat="1" applyFont="1" applyFill="1" applyBorder="1" applyAlignment="1">
      <alignment horizontal="right"/>
    </xf>
    <xf numFmtId="2" fontId="0" fillId="6" borderId="1" xfId="0" applyNumberFormat="1" applyFill="1" applyBorder="1" applyAlignment="1"/>
    <xf numFmtId="2" fontId="0" fillId="2" borderId="1" xfId="1" applyNumberFormat="1" applyFont="1" applyFill="1" applyBorder="1" applyAlignment="1">
      <alignment horizontal="right"/>
    </xf>
    <xf numFmtId="2" fontId="0" fillId="19" borderId="1" xfId="1" applyNumberFormat="1" applyFont="1" applyFill="1" applyBorder="1" applyAlignment="1">
      <alignment horizontal="right"/>
    </xf>
    <xf numFmtId="2" fontId="2" fillId="0" borderId="1" xfId="0" applyNumberFormat="1" applyFont="1" applyBorder="1" applyAlignment="1"/>
    <xf numFmtId="2" fontId="0" fillId="3" borderId="1" xfId="0" applyNumberFormat="1" applyFill="1" applyBorder="1" applyAlignment="1"/>
    <xf numFmtId="2" fontId="0" fillId="3" borderId="3" xfId="0" applyNumberFormat="1" applyFill="1" applyBorder="1" applyAlignment="1"/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17" borderId="1" xfId="0" applyFont="1" applyFill="1" applyBorder="1"/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1" t="s">
        <v>30</v>
      </c>
      <c r="B1" s="161"/>
      <c r="C1" s="161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9" t="s">
        <v>60</v>
      </c>
      <c r="B2" s="16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2" t="s">
        <v>124</v>
      </c>
      <c r="B4" s="163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2" t="s">
        <v>125</v>
      </c>
      <c r="B11" s="163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2" t="s">
        <v>145</v>
      </c>
      <c r="B38" s="16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2" t="s">
        <v>158</v>
      </c>
      <c r="B61" s="16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2" t="s">
        <v>163</v>
      </c>
      <c r="B68" s="16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7" t="s">
        <v>62</v>
      </c>
      <c r="B114" s="16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4" t="s">
        <v>580</v>
      </c>
      <c r="B115" s="16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2" t="s">
        <v>195</v>
      </c>
      <c r="B116" s="16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2" t="s">
        <v>202</v>
      </c>
      <c r="B135" s="16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4" t="s">
        <v>581</v>
      </c>
      <c r="B152" s="16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2" t="s">
        <v>208</v>
      </c>
      <c r="B153" s="16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2" t="s">
        <v>212</v>
      </c>
      <c r="B163" s="16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2" t="s">
        <v>214</v>
      </c>
      <c r="B170" s="16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4" t="s">
        <v>582</v>
      </c>
      <c r="B177" s="16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2" t="s">
        <v>217</v>
      </c>
      <c r="B178" s="16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1" t="s">
        <v>67</v>
      </c>
      <c r="B256" s="161"/>
      <c r="C256" s="161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3" t="s">
        <v>60</v>
      </c>
      <c r="B257" s="15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9" t="s">
        <v>266</v>
      </c>
      <c r="B258" s="15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7" t="s">
        <v>267</v>
      </c>
      <c r="B259" s="14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1" t="s">
        <v>268</v>
      </c>
      <c r="B260" s="152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1" t="s">
        <v>269</v>
      </c>
      <c r="B263" s="15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1" t="s">
        <v>601</v>
      </c>
      <c r="B314" s="15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7" t="s">
        <v>270</v>
      </c>
      <c r="B339" s="14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1" t="s">
        <v>271</v>
      </c>
      <c r="B340" s="152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1" t="s">
        <v>357</v>
      </c>
      <c r="B444" s="15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1" t="s">
        <v>388</v>
      </c>
      <c r="B482" s="15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7" t="s">
        <v>389</v>
      </c>
      <c r="B483" s="15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1" t="s">
        <v>390</v>
      </c>
      <c r="B484" s="15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1" t="s">
        <v>410</v>
      </c>
      <c r="B504" s="152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1" t="s">
        <v>414</v>
      </c>
      <c r="B509" s="15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1" t="s">
        <v>426</v>
      </c>
      <c r="B522" s="15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1" t="s">
        <v>432</v>
      </c>
      <c r="B528" s="15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1" t="s">
        <v>441</v>
      </c>
      <c r="B538" s="152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5" t="s">
        <v>449</v>
      </c>
      <c r="B547" s="15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1" t="s">
        <v>450</v>
      </c>
      <c r="B548" s="15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1" t="s">
        <v>451</v>
      </c>
      <c r="B549" s="15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9" t="s">
        <v>455</v>
      </c>
      <c r="B550" s="15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7" t="s">
        <v>456</v>
      </c>
      <c r="B551" s="14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1" t="s">
        <v>457</v>
      </c>
      <c r="B552" s="152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1" t="s">
        <v>461</v>
      </c>
      <c r="B556" s="15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3" t="s">
        <v>62</v>
      </c>
      <c r="B559" s="15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9" t="s">
        <v>464</v>
      </c>
      <c r="B560" s="15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7" t="s">
        <v>465</v>
      </c>
      <c r="B561" s="14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1" t="s">
        <v>466</v>
      </c>
      <c r="B562" s="152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1" t="s">
        <v>467</v>
      </c>
      <c r="B567" s="15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1" t="s">
        <v>472</v>
      </c>
      <c r="B568" s="15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1" t="s">
        <v>473</v>
      </c>
      <c r="B569" s="15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1" t="s">
        <v>480</v>
      </c>
      <c r="B576" s="15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1" t="s">
        <v>481</v>
      </c>
      <c r="B577" s="15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1" t="s">
        <v>485</v>
      </c>
      <c r="B581" s="152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1" t="s">
        <v>488</v>
      </c>
      <c r="B584" s="15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1" t="s">
        <v>489</v>
      </c>
      <c r="B585" s="15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1" t="s">
        <v>490</v>
      </c>
      <c r="B586" s="15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1" t="s">
        <v>491</v>
      </c>
      <c r="B587" s="152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1" t="s">
        <v>498</v>
      </c>
      <c r="B592" s="15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1" t="s">
        <v>502</v>
      </c>
      <c r="B595" s="15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1" t="s">
        <v>503</v>
      </c>
      <c r="B599" s="152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1" t="s">
        <v>506</v>
      </c>
      <c r="B603" s="15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1" t="s">
        <v>513</v>
      </c>
      <c r="B610" s="15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1" t="s">
        <v>519</v>
      </c>
      <c r="B616" s="15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1" t="s">
        <v>531</v>
      </c>
      <c r="B628" s="15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7" t="s">
        <v>541</v>
      </c>
      <c r="B638" s="14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1" t="s">
        <v>542</v>
      </c>
      <c r="B639" s="15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1" t="s">
        <v>543</v>
      </c>
      <c r="B640" s="15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1" t="s">
        <v>544</v>
      </c>
      <c r="B641" s="15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7" t="s">
        <v>545</v>
      </c>
      <c r="B642" s="14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1" t="s">
        <v>546</v>
      </c>
      <c r="B643" s="15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1" t="s">
        <v>547</v>
      </c>
      <c r="B644" s="15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7" t="s">
        <v>548</v>
      </c>
      <c r="B645" s="14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1" t="s">
        <v>549</v>
      </c>
      <c r="B646" s="15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1" t="s">
        <v>550</v>
      </c>
      <c r="B651" s="15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1" t="s">
        <v>551</v>
      </c>
      <c r="B652" s="15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1" t="s">
        <v>552</v>
      </c>
      <c r="B653" s="15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1" t="s">
        <v>553</v>
      </c>
      <c r="B660" s="15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1" t="s">
        <v>554</v>
      </c>
      <c r="B661" s="15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1" t="s">
        <v>555</v>
      </c>
      <c r="B665" s="15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1" t="s">
        <v>556</v>
      </c>
      <c r="B668" s="15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1" t="s">
        <v>557</v>
      </c>
      <c r="B669" s="15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1" t="s">
        <v>558</v>
      </c>
      <c r="B670" s="15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1" t="s">
        <v>559</v>
      </c>
      <c r="B671" s="15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1" t="s">
        <v>560</v>
      </c>
      <c r="B676" s="15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1" t="s">
        <v>561</v>
      </c>
      <c r="B679" s="15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1" t="s">
        <v>562</v>
      </c>
      <c r="B683" s="15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1" t="s">
        <v>563</v>
      </c>
      <c r="B687" s="15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1" t="s">
        <v>564</v>
      </c>
      <c r="B694" s="15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1" t="s">
        <v>565</v>
      </c>
      <c r="B700" s="15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1" t="s">
        <v>566</v>
      </c>
      <c r="B712" s="15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1" t="s">
        <v>567</v>
      </c>
      <c r="B713" s="15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1" t="s">
        <v>568</v>
      </c>
      <c r="B714" s="15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1" t="s">
        <v>569</v>
      </c>
      <c r="B715" s="15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9" t="s">
        <v>570</v>
      </c>
      <c r="B716" s="15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7" t="s">
        <v>571</v>
      </c>
      <c r="B717" s="14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5" t="s">
        <v>851</v>
      </c>
      <c r="B718" s="146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5" t="s">
        <v>850</v>
      </c>
      <c r="B722" s="14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9" t="s">
        <v>577</v>
      </c>
      <c r="B725" s="15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7" t="s">
        <v>588</v>
      </c>
      <c r="B726" s="14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5" t="s">
        <v>849</v>
      </c>
      <c r="B727" s="14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5" t="s">
        <v>848</v>
      </c>
      <c r="B730" s="14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5" t="s">
        <v>846</v>
      </c>
      <c r="B733" s="14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5" t="s">
        <v>843</v>
      </c>
      <c r="B739" s="14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5" t="s">
        <v>842</v>
      </c>
      <c r="B741" s="14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5" t="s">
        <v>841</v>
      </c>
      <c r="B743" s="14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5" t="s">
        <v>836</v>
      </c>
      <c r="B750" s="14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5" t="s">
        <v>834</v>
      </c>
      <c r="B755" s="14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5" t="s">
        <v>830</v>
      </c>
      <c r="B760" s="14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5" t="s">
        <v>828</v>
      </c>
      <c r="B765" s="14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5" t="s">
        <v>826</v>
      </c>
      <c r="B767" s="14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5" t="s">
        <v>823</v>
      </c>
      <c r="B771" s="14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5" t="s">
        <v>817</v>
      </c>
      <c r="B777" s="14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B1" workbookViewId="0">
      <selection activeCell="F1" sqref="F1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customWidth="1"/>
  </cols>
  <sheetData>
    <row r="1" spans="1:5">
      <c r="A1" s="230" t="s">
        <v>903</v>
      </c>
      <c r="B1" s="230" t="s">
        <v>904</v>
      </c>
      <c r="C1" s="230" t="s">
        <v>905</v>
      </c>
      <c r="D1" s="230" t="s">
        <v>906</v>
      </c>
      <c r="E1" s="230" t="s">
        <v>907</v>
      </c>
    </row>
    <row r="2" spans="1:5">
      <c r="A2" s="231" t="s">
        <v>908</v>
      </c>
      <c r="B2" s="232">
        <v>2011</v>
      </c>
      <c r="C2" s="233"/>
      <c r="D2" s="233"/>
      <c r="E2" s="233"/>
    </row>
    <row r="3" spans="1:5">
      <c r="A3" s="234"/>
      <c r="B3" s="232">
        <v>2012</v>
      </c>
      <c r="C3" s="233"/>
      <c r="D3" s="233"/>
      <c r="E3" s="233"/>
    </row>
    <row r="4" spans="1:5">
      <c r="A4" s="234"/>
      <c r="B4" s="232">
        <v>2013</v>
      </c>
      <c r="C4" s="233"/>
      <c r="D4" s="233"/>
      <c r="E4" s="233"/>
    </row>
    <row r="5" spans="1:5">
      <c r="A5" s="234"/>
      <c r="B5" s="232">
        <v>2014</v>
      </c>
      <c r="C5" s="233"/>
      <c r="D5" s="233"/>
      <c r="E5" s="233"/>
    </row>
    <row r="6" spans="1:5">
      <c r="A6" s="234"/>
      <c r="B6" s="232">
        <v>2015</v>
      </c>
      <c r="C6" s="233"/>
      <c r="D6" s="233"/>
      <c r="E6" s="233"/>
    </row>
    <row r="7" spans="1:5">
      <c r="A7" s="235"/>
      <c r="B7" s="232">
        <v>2016</v>
      </c>
      <c r="C7" s="233"/>
      <c r="D7" s="233"/>
      <c r="E7" s="233"/>
    </row>
    <row r="8" spans="1:5">
      <c r="A8" s="236" t="s">
        <v>909</v>
      </c>
      <c r="B8" s="237">
        <v>2011</v>
      </c>
      <c r="C8" s="238"/>
      <c r="D8" s="238"/>
      <c r="E8" s="238"/>
    </row>
    <row r="9" spans="1:5">
      <c r="A9" s="239"/>
      <c r="B9" s="237">
        <v>2012</v>
      </c>
      <c r="C9" s="238"/>
      <c r="D9" s="238"/>
      <c r="E9" s="238"/>
    </row>
    <row r="10" spans="1:5">
      <c r="A10" s="239"/>
      <c r="B10" s="237">
        <v>2013</v>
      </c>
      <c r="C10" s="238"/>
      <c r="D10" s="238"/>
      <c r="E10" s="238"/>
    </row>
    <row r="11" spans="1:5">
      <c r="A11" s="239"/>
      <c r="B11" s="237">
        <v>2014</v>
      </c>
      <c r="C11" s="238"/>
      <c r="D11" s="238"/>
      <c r="E11" s="238"/>
    </row>
    <row r="12" spans="1:5">
      <c r="A12" s="239"/>
      <c r="B12" s="237">
        <v>2015</v>
      </c>
      <c r="C12" s="238"/>
      <c r="D12" s="238"/>
      <c r="E12" s="238"/>
    </row>
    <row r="13" spans="1:5">
      <c r="A13" s="240"/>
      <c r="B13" s="237">
        <v>2016</v>
      </c>
      <c r="C13" s="238"/>
      <c r="D13" s="238"/>
      <c r="E13" s="238"/>
    </row>
    <row r="14" spans="1:5">
      <c r="A14" s="231" t="s">
        <v>123</v>
      </c>
      <c r="B14" s="232">
        <v>2011</v>
      </c>
      <c r="C14" s="233"/>
      <c r="D14" s="233"/>
      <c r="E14" s="233"/>
    </row>
    <row r="15" spans="1:5">
      <c r="A15" s="234"/>
      <c r="B15" s="232">
        <v>2012</v>
      </c>
      <c r="C15" s="233"/>
      <c r="D15" s="233"/>
      <c r="E15" s="233"/>
    </row>
    <row r="16" spans="1:5">
      <c r="A16" s="234"/>
      <c r="B16" s="232">
        <v>2013</v>
      </c>
      <c r="C16" s="233"/>
      <c r="D16" s="233"/>
      <c r="E16" s="233"/>
    </row>
    <row r="17" spans="1:5">
      <c r="A17" s="234"/>
      <c r="B17" s="232">
        <v>2014</v>
      </c>
      <c r="C17" s="233"/>
      <c r="D17" s="233"/>
      <c r="E17" s="233"/>
    </row>
    <row r="18" spans="1:5">
      <c r="A18" s="234"/>
      <c r="B18" s="232">
        <v>2015</v>
      </c>
      <c r="C18" s="233"/>
      <c r="D18" s="233"/>
      <c r="E18" s="233"/>
    </row>
    <row r="19" spans="1:5">
      <c r="A19" s="235"/>
      <c r="B19" s="232">
        <v>2016</v>
      </c>
      <c r="C19" s="233"/>
      <c r="D19" s="233"/>
      <c r="E19" s="233"/>
    </row>
    <row r="20" spans="1:5">
      <c r="A20" s="241" t="s">
        <v>910</v>
      </c>
      <c r="B20" s="237">
        <v>2011</v>
      </c>
      <c r="C20" s="238"/>
      <c r="D20" s="238"/>
      <c r="E20" s="238"/>
    </row>
    <row r="21" spans="1:5">
      <c r="A21" s="242"/>
      <c r="B21" s="237">
        <v>2012</v>
      </c>
      <c r="C21" s="238"/>
      <c r="D21" s="238"/>
      <c r="E21" s="238"/>
    </row>
    <row r="22" spans="1:5">
      <c r="A22" s="242"/>
      <c r="B22" s="237">
        <v>2013</v>
      </c>
      <c r="C22" s="238"/>
      <c r="D22" s="238"/>
      <c r="E22" s="238"/>
    </row>
    <row r="23" spans="1:5">
      <c r="A23" s="242"/>
      <c r="B23" s="237">
        <v>2014</v>
      </c>
      <c r="C23" s="238"/>
      <c r="D23" s="238"/>
      <c r="E23" s="238"/>
    </row>
    <row r="24" spans="1:5">
      <c r="A24" s="242"/>
      <c r="B24" s="237">
        <v>2015</v>
      </c>
      <c r="C24" s="238"/>
      <c r="D24" s="238"/>
      <c r="E24" s="238"/>
    </row>
    <row r="25" spans="1:5">
      <c r="A25" s="243"/>
      <c r="B25" s="237">
        <v>2016</v>
      </c>
      <c r="C25" s="238"/>
      <c r="D25" s="238"/>
      <c r="E25" s="238"/>
    </row>
    <row r="26" spans="1:5">
      <c r="A26" s="244" t="s">
        <v>911</v>
      </c>
      <c r="B26" s="232">
        <v>2011</v>
      </c>
      <c r="C26" s="233">
        <f>C20+C14+C8+C2</f>
        <v>0</v>
      </c>
      <c r="D26" s="233">
        <f>D20+D14+D8+D2</f>
        <v>0</v>
      </c>
      <c r="E26" s="233">
        <f>E20+E14+E8+E2</f>
        <v>0</v>
      </c>
    </row>
    <row r="27" spans="1:5">
      <c r="A27" s="245"/>
      <c r="B27" s="232">
        <v>2012</v>
      </c>
      <c r="C27" s="233">
        <f>C21+C26+C15+C9+C3</f>
        <v>0</v>
      </c>
      <c r="D27" s="233">
        <f t="shared" ref="D27:E31" si="0">D21+D15+D9+D3</f>
        <v>0</v>
      </c>
      <c r="E27" s="233">
        <f t="shared" si="0"/>
        <v>0</v>
      </c>
    </row>
    <row r="28" spans="1:5">
      <c r="A28" s="245"/>
      <c r="B28" s="232">
        <v>2013</v>
      </c>
      <c r="C28" s="233">
        <f>C22+C16+C10+C4</f>
        <v>0</v>
      </c>
      <c r="D28" s="233">
        <f t="shared" si="0"/>
        <v>0</v>
      </c>
      <c r="E28" s="233">
        <f t="shared" si="0"/>
        <v>0</v>
      </c>
    </row>
    <row r="29" spans="1:5">
      <c r="A29" s="245"/>
      <c r="B29" s="232">
        <v>2014</v>
      </c>
      <c r="C29" s="233">
        <f>C23+C17+C11+C5</f>
        <v>0</v>
      </c>
      <c r="D29" s="233">
        <f t="shared" si="0"/>
        <v>0</v>
      </c>
      <c r="E29" s="233">
        <f t="shared" si="0"/>
        <v>0</v>
      </c>
    </row>
    <row r="30" spans="1:5">
      <c r="A30" s="245"/>
      <c r="B30" s="232">
        <v>2015</v>
      </c>
      <c r="C30" s="233">
        <f>C24+C18+C12+C6</f>
        <v>0</v>
      </c>
      <c r="D30" s="233">
        <f t="shared" si="0"/>
        <v>0</v>
      </c>
      <c r="E30" s="233">
        <f t="shared" si="0"/>
        <v>0</v>
      </c>
    </row>
    <row r="31" spans="1:5">
      <c r="A31" s="246"/>
      <c r="B31" s="232">
        <v>2016</v>
      </c>
      <c r="C31" s="233">
        <f>C25+C19+C13+C7</f>
        <v>0</v>
      </c>
      <c r="D31" s="233">
        <f t="shared" si="0"/>
        <v>0</v>
      </c>
      <c r="E31" s="233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A16" sqref="A16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47" t="s">
        <v>912</v>
      </c>
      <c r="B1" s="248"/>
      <c r="C1" s="248"/>
      <c r="D1" s="249"/>
    </row>
    <row r="2" spans="1:4">
      <c r="A2" s="250"/>
      <c r="B2" s="251"/>
      <c r="C2" s="251"/>
      <c r="D2" s="252"/>
    </row>
    <row r="3" spans="1:4">
      <c r="A3" s="253"/>
      <c r="B3" s="254" t="s">
        <v>913</v>
      </c>
      <c r="C3" s="255" t="s">
        <v>914</v>
      </c>
      <c r="D3" s="256" t="s">
        <v>915</v>
      </c>
    </row>
    <row r="4" spans="1:4">
      <c r="A4" s="257" t="s">
        <v>916</v>
      </c>
      <c r="B4" s="230" t="s">
        <v>917</v>
      </c>
      <c r="C4" s="230" t="s">
        <v>918</v>
      </c>
      <c r="D4" s="258"/>
    </row>
    <row r="5" spans="1:4">
      <c r="A5" s="230" t="s">
        <v>919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259" t="s">
        <v>920</v>
      </c>
      <c r="B6" s="10"/>
      <c r="C6" s="10"/>
      <c r="D6" s="10"/>
    </row>
    <row r="7" spans="1:4">
      <c r="A7" s="230" t="s">
        <v>921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259" t="s">
        <v>922</v>
      </c>
      <c r="B8" s="10"/>
      <c r="C8" s="10"/>
      <c r="D8" s="10"/>
    </row>
    <row r="9" spans="1:4">
      <c r="A9" s="230" t="s">
        <v>923</v>
      </c>
      <c r="B9" s="260">
        <f>B8+B6</f>
        <v>0</v>
      </c>
      <c r="C9" s="260">
        <f>C8+C6</f>
        <v>0</v>
      </c>
      <c r="D9" s="260">
        <f>D8+D6</f>
        <v>0</v>
      </c>
    </row>
    <row r="10" spans="1:4">
      <c r="A10" s="259" t="s">
        <v>924</v>
      </c>
      <c r="B10" s="10"/>
      <c r="C10" s="10"/>
      <c r="D10" s="10"/>
    </row>
    <row r="11" spans="1:4">
      <c r="A11" s="230" t="s">
        <v>925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zoomScale="130" zoomScaleNormal="130" workbookViewId="0">
      <selection activeCell="A2" sqref="A2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/>
      <c r="B2" s="135"/>
      <c r="C2" s="96"/>
      <c r="D2" s="96"/>
    </row>
    <row r="3" spans="1:4" customFormat="1">
      <c r="A3" s="102"/>
      <c r="B3" s="135"/>
      <c r="C3" s="96"/>
      <c r="D3" s="96"/>
    </row>
    <row r="4" spans="1:4" customFormat="1">
      <c r="A4" s="102"/>
      <c r="B4" s="135"/>
      <c r="C4" s="96"/>
      <c r="D4" s="96"/>
    </row>
    <row r="5" spans="1:4" customFormat="1">
      <c r="A5" s="105"/>
      <c r="B5" s="135"/>
      <c r="C5" s="105"/>
      <c r="D5" s="105"/>
    </row>
    <row r="6" spans="1:4" customFormat="1">
      <c r="A6" s="136"/>
      <c r="B6" s="106"/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/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70" t="s">
        <v>68</v>
      </c>
      <c r="B1" s="170" t="s">
        <v>793</v>
      </c>
      <c r="C1" s="170" t="s">
        <v>794</v>
      </c>
      <c r="D1" s="171" t="s">
        <v>792</v>
      </c>
      <c r="E1" s="173" t="s">
        <v>739</v>
      </c>
      <c r="F1" s="174"/>
      <c r="G1" s="174"/>
      <c r="H1" s="175"/>
      <c r="I1" s="170" t="s">
        <v>799</v>
      </c>
    </row>
    <row r="2" spans="1:9" s="113" customFormat="1" ht="23.25" customHeight="1">
      <c r="A2" s="170"/>
      <c r="B2" s="170"/>
      <c r="C2" s="170"/>
      <c r="D2" s="172"/>
      <c r="E2" s="114" t="s">
        <v>788</v>
      </c>
      <c r="F2" s="114" t="s">
        <v>789</v>
      </c>
      <c r="G2" s="114" t="s">
        <v>790</v>
      </c>
      <c r="H2" s="114" t="s">
        <v>791</v>
      </c>
      <c r="I2" s="170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70" t="s">
        <v>68</v>
      </c>
      <c r="B1" s="170" t="s">
        <v>793</v>
      </c>
      <c r="C1" s="170" t="s">
        <v>795</v>
      </c>
      <c r="D1" s="170" t="s">
        <v>799</v>
      </c>
    </row>
    <row r="2" spans="1:10" s="113" customFormat="1" ht="23.25" customHeight="1">
      <c r="A2" s="170"/>
      <c r="B2" s="170"/>
      <c r="C2" s="170"/>
      <c r="D2" s="170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78" t="s">
        <v>82</v>
      </c>
      <c r="B1" s="178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9" t="s">
        <v>780</v>
      </c>
      <c r="B6" s="179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6" t="s">
        <v>749</v>
      </c>
      <c r="B9" s="177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6" t="s">
        <v>73</v>
      </c>
      <c r="B12" s="177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6" t="s">
        <v>76</v>
      </c>
      <c r="B15" s="177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76" t="s">
        <v>78</v>
      </c>
      <c r="B17" s="177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6" t="s">
        <v>747</v>
      </c>
      <c r="B19" s="177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76" t="s">
        <v>784</v>
      </c>
      <c r="B21" s="177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0" workbookViewId="0">
      <selection activeCell="A61" sqref="A61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80" t="s">
        <v>83</v>
      </c>
      <c r="B1" s="180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78" t="s">
        <v>85</v>
      </c>
      <c r="B5" s="181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10" zoomScaleNormal="100" workbookViewId="0">
      <selection activeCell="C456" sqref="C45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1" t="s">
        <v>30</v>
      </c>
      <c r="B1" s="161"/>
      <c r="C1" s="161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9" t="s">
        <v>60</v>
      </c>
      <c r="B2" s="16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2" t="s">
        <v>124</v>
      </c>
      <c r="B4" s="163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2" t="s">
        <v>125</v>
      </c>
      <c r="B11" s="163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2" t="s">
        <v>145</v>
      </c>
      <c r="B38" s="16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2" t="s">
        <v>158</v>
      </c>
      <c r="B61" s="16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2" t="s">
        <v>163</v>
      </c>
      <c r="B68" s="16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7" t="s">
        <v>62</v>
      </c>
      <c r="B114" s="16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4" t="s">
        <v>580</v>
      </c>
      <c r="B115" s="16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2" t="s">
        <v>195</v>
      </c>
      <c r="B116" s="16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2" t="s">
        <v>202</v>
      </c>
      <c r="B135" s="16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4" t="s">
        <v>581</v>
      </c>
      <c r="B152" s="16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2" t="s">
        <v>208</v>
      </c>
      <c r="B153" s="16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2" t="s">
        <v>212</v>
      </c>
      <c r="B163" s="16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2" t="s">
        <v>214</v>
      </c>
      <c r="B170" s="16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4" t="s">
        <v>582</v>
      </c>
      <c r="B177" s="16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2" t="s">
        <v>217</v>
      </c>
      <c r="B178" s="16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1" t="s">
        <v>67</v>
      </c>
      <c r="B256" s="161"/>
      <c r="C256" s="161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3" t="s">
        <v>60</v>
      </c>
      <c r="B257" s="15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9" t="s">
        <v>266</v>
      </c>
      <c r="B258" s="15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7" t="s">
        <v>267</v>
      </c>
      <c r="B259" s="14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1" t="s">
        <v>268</v>
      </c>
      <c r="B260" s="152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1" t="s">
        <v>269</v>
      </c>
      <c r="B263" s="15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1" t="s">
        <v>601</v>
      </c>
      <c r="B314" s="15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7" t="s">
        <v>270</v>
      </c>
      <c r="B339" s="14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1" t="s">
        <v>271</v>
      </c>
      <c r="B340" s="152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1" t="s">
        <v>357</v>
      </c>
      <c r="B444" s="15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1" t="s">
        <v>388</v>
      </c>
      <c r="B482" s="15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7" t="s">
        <v>389</v>
      </c>
      <c r="B483" s="15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1" t="s">
        <v>390</v>
      </c>
      <c r="B484" s="15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1" t="s">
        <v>410</v>
      </c>
      <c r="B504" s="152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1" t="s">
        <v>414</v>
      </c>
      <c r="B509" s="15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1" t="s">
        <v>426</v>
      </c>
      <c r="B522" s="15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1" t="s">
        <v>432</v>
      </c>
      <c r="B528" s="15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1" t="s">
        <v>441</v>
      </c>
      <c r="B538" s="152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5" t="s">
        <v>449</v>
      </c>
      <c r="B547" s="15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1" t="s">
        <v>450</v>
      </c>
      <c r="B548" s="15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1" t="s">
        <v>451</v>
      </c>
      <c r="B549" s="15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9" t="s">
        <v>455</v>
      </c>
      <c r="B550" s="15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7" t="s">
        <v>456</v>
      </c>
      <c r="B551" s="14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1" t="s">
        <v>457</v>
      </c>
      <c r="B552" s="152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1" t="s">
        <v>461</v>
      </c>
      <c r="B556" s="15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3" t="s">
        <v>62</v>
      </c>
      <c r="B559" s="15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9" t="s">
        <v>464</v>
      </c>
      <c r="B560" s="15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7" t="s">
        <v>465</v>
      </c>
      <c r="B561" s="14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1" t="s">
        <v>466</v>
      </c>
      <c r="B562" s="152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1" t="s">
        <v>467</v>
      </c>
      <c r="B567" s="15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1" t="s">
        <v>472</v>
      </c>
      <c r="B568" s="15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1" t="s">
        <v>473</v>
      </c>
      <c r="B569" s="15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1" t="s">
        <v>480</v>
      </c>
      <c r="B576" s="15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1" t="s">
        <v>481</v>
      </c>
      <c r="B577" s="15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1" t="s">
        <v>485</v>
      </c>
      <c r="B581" s="152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1" t="s">
        <v>488</v>
      </c>
      <c r="B584" s="15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1" t="s">
        <v>489</v>
      </c>
      <c r="B585" s="15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1" t="s">
        <v>490</v>
      </c>
      <c r="B586" s="15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1" t="s">
        <v>491</v>
      </c>
      <c r="B587" s="152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1" t="s">
        <v>498</v>
      </c>
      <c r="B592" s="15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1" t="s">
        <v>502</v>
      </c>
      <c r="B595" s="15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1" t="s">
        <v>503</v>
      </c>
      <c r="B599" s="152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1" t="s">
        <v>506</v>
      </c>
      <c r="B603" s="15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1" t="s">
        <v>513</v>
      </c>
      <c r="B610" s="15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1" t="s">
        <v>519</v>
      </c>
      <c r="B616" s="15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1" t="s">
        <v>531</v>
      </c>
      <c r="B628" s="15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7" t="s">
        <v>541</v>
      </c>
      <c r="B638" s="14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1" t="s">
        <v>542</v>
      </c>
      <c r="B639" s="15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1" t="s">
        <v>543</v>
      </c>
      <c r="B640" s="15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1" t="s">
        <v>544</v>
      </c>
      <c r="B641" s="15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7" t="s">
        <v>545</v>
      </c>
      <c r="B642" s="14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1" t="s">
        <v>546</v>
      </c>
      <c r="B643" s="15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1" t="s">
        <v>547</v>
      </c>
      <c r="B644" s="15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7" t="s">
        <v>548</v>
      </c>
      <c r="B645" s="14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1" t="s">
        <v>549</v>
      </c>
      <c r="B646" s="15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1" t="s">
        <v>550</v>
      </c>
      <c r="B651" s="15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1" t="s">
        <v>551</v>
      </c>
      <c r="B652" s="15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1" t="s">
        <v>552</v>
      </c>
      <c r="B653" s="15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1" t="s">
        <v>553</v>
      </c>
      <c r="B660" s="15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1" t="s">
        <v>554</v>
      </c>
      <c r="B661" s="15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1" t="s">
        <v>555</v>
      </c>
      <c r="B665" s="15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1" t="s">
        <v>556</v>
      </c>
      <c r="B668" s="15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1" t="s">
        <v>557</v>
      </c>
      <c r="B669" s="15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1" t="s">
        <v>558</v>
      </c>
      <c r="B670" s="15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1" t="s">
        <v>559</v>
      </c>
      <c r="B671" s="15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1" t="s">
        <v>560</v>
      </c>
      <c r="B676" s="15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1" t="s">
        <v>561</v>
      </c>
      <c r="B679" s="15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1" t="s">
        <v>562</v>
      </c>
      <c r="B683" s="15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1" t="s">
        <v>563</v>
      </c>
      <c r="B687" s="15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1" t="s">
        <v>564</v>
      </c>
      <c r="B694" s="15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1" t="s">
        <v>565</v>
      </c>
      <c r="B700" s="15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1" t="s">
        <v>566</v>
      </c>
      <c r="B712" s="15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1" t="s">
        <v>567</v>
      </c>
      <c r="B713" s="15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1" t="s">
        <v>568</v>
      </c>
      <c r="B714" s="15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1" t="s">
        <v>569</v>
      </c>
      <c r="B715" s="15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9" t="s">
        <v>570</v>
      </c>
      <c r="B716" s="15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7" t="s">
        <v>571</v>
      </c>
      <c r="B717" s="14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5" t="s">
        <v>851</v>
      </c>
      <c r="B718" s="146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5" t="s">
        <v>850</v>
      </c>
      <c r="B722" s="14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9" t="s">
        <v>577</v>
      </c>
      <c r="B725" s="15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7" t="s">
        <v>588</v>
      </c>
      <c r="B726" s="14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5" t="s">
        <v>849</v>
      </c>
      <c r="B727" s="14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5" t="s">
        <v>848</v>
      </c>
      <c r="B730" s="14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5" t="s">
        <v>846</v>
      </c>
      <c r="B733" s="14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5" t="s">
        <v>843</v>
      </c>
      <c r="B739" s="14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5" t="s">
        <v>842</v>
      </c>
      <c r="B741" s="14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5" t="s">
        <v>841</v>
      </c>
      <c r="B743" s="14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5" t="s">
        <v>836</v>
      </c>
      <c r="B750" s="14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5" t="s">
        <v>834</v>
      </c>
      <c r="B755" s="14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5" t="s">
        <v>830</v>
      </c>
      <c r="B760" s="14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5" t="s">
        <v>828</v>
      </c>
      <c r="B765" s="14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5" t="s">
        <v>826</v>
      </c>
      <c r="B767" s="14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5" t="s">
        <v>823</v>
      </c>
      <c r="B771" s="14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5" t="s">
        <v>817</v>
      </c>
      <c r="B777" s="14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3" sqref="B3"/>
    </sheetView>
  </sheetViews>
  <sheetFormatPr baseColWidth="10" defaultRowHeight="15"/>
  <cols>
    <col min="1" max="1" width="38.42578125" customWidth="1"/>
    <col min="2" max="2" width="16.8554687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42420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44" t="s">
        <v>763</v>
      </c>
    </row>
    <row r="7" spans="1:2">
      <c r="A7" s="10" t="s">
        <v>97</v>
      </c>
      <c r="B7" s="12">
        <v>42392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44" t="s">
        <v>763</v>
      </c>
    </row>
    <row r="12" spans="1:2" ht="30">
      <c r="A12" s="110" t="s">
        <v>864</v>
      </c>
      <c r="B12" s="79">
        <v>42378</v>
      </c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C5" sqref="C5"/>
    </sheetView>
  </sheetViews>
  <sheetFormatPr baseColWidth="10" defaultRowHeight="15"/>
  <cols>
    <col min="1" max="1" width="42.7109375" customWidth="1"/>
    <col min="2" max="2" width="20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44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44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</row>
    <row r="3" spans="1:12" ht="15.75">
      <c r="A3" s="13"/>
      <c r="K3" s="117" t="s">
        <v>756</v>
      </c>
      <c r="L3" s="117" t="s">
        <v>758</v>
      </c>
    </row>
    <row r="4" spans="1:12" ht="15.75">
      <c r="A4" s="13"/>
      <c r="K4" s="117" t="s">
        <v>757</v>
      </c>
      <c r="L4" s="117" t="s">
        <v>759</v>
      </c>
    </row>
    <row r="5" spans="1:12" ht="15.75">
      <c r="A5" s="13"/>
      <c r="L5" s="117" t="s">
        <v>760</v>
      </c>
    </row>
    <row r="6" spans="1:12" ht="15.75">
      <c r="A6" s="13"/>
      <c r="L6" s="117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97" t="s">
        <v>602</v>
      </c>
      <c r="C1" s="199" t="s">
        <v>603</v>
      </c>
      <c r="D1" s="199" t="s">
        <v>604</v>
      </c>
      <c r="E1" s="199" t="s">
        <v>605</v>
      </c>
      <c r="F1" s="199" t="s">
        <v>606</v>
      </c>
      <c r="G1" s="199" t="s">
        <v>607</v>
      </c>
      <c r="H1" s="199" t="s">
        <v>608</v>
      </c>
      <c r="I1" s="199" t="s">
        <v>609</v>
      </c>
      <c r="J1" s="199" t="s">
        <v>610</v>
      </c>
      <c r="K1" s="199" t="s">
        <v>611</v>
      </c>
      <c r="L1" s="199" t="s">
        <v>612</v>
      </c>
      <c r="M1" s="195" t="s">
        <v>737</v>
      </c>
      <c r="N1" s="184" t="s">
        <v>613</v>
      </c>
      <c r="O1" s="184"/>
      <c r="P1" s="184"/>
      <c r="Q1" s="184"/>
      <c r="R1" s="184"/>
      <c r="S1" s="195" t="s">
        <v>738</v>
      </c>
      <c r="T1" s="184" t="s">
        <v>613</v>
      </c>
      <c r="U1" s="184"/>
      <c r="V1" s="184"/>
      <c r="W1" s="184"/>
      <c r="X1" s="184"/>
      <c r="Y1" s="185" t="s">
        <v>614</v>
      </c>
      <c r="Z1" s="185" t="s">
        <v>615</v>
      </c>
      <c r="AA1" s="185" t="s">
        <v>616</v>
      </c>
      <c r="AB1" s="185" t="s">
        <v>617</v>
      </c>
      <c r="AC1" s="185" t="s">
        <v>618</v>
      </c>
      <c r="AD1" s="185" t="s">
        <v>619</v>
      </c>
      <c r="AE1" s="187" t="s">
        <v>620</v>
      </c>
      <c r="AF1" s="189" t="s">
        <v>621</v>
      </c>
      <c r="AG1" s="191" t="s">
        <v>622</v>
      </c>
      <c r="AH1" s="193" t="s">
        <v>623</v>
      </c>
      <c r="AI1" s="182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98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196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6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6"/>
      <c r="Z2" s="186"/>
      <c r="AA2" s="186"/>
      <c r="AB2" s="186"/>
      <c r="AC2" s="186"/>
      <c r="AD2" s="186"/>
      <c r="AE2" s="188"/>
      <c r="AF2" s="190"/>
      <c r="AG2" s="192"/>
      <c r="AH2" s="194"/>
      <c r="AI2" s="183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D2" s="12"/>
    </row>
    <row r="3" spans="1:13">
      <c r="D3" s="12"/>
      <c r="K3" s="117" t="s">
        <v>764</v>
      </c>
      <c r="L3" s="117" t="s">
        <v>772</v>
      </c>
      <c r="M3" s="117" t="s">
        <v>777</v>
      </c>
    </row>
    <row r="4" spans="1:13">
      <c r="D4" s="12"/>
      <c r="K4" s="117" t="s">
        <v>765</v>
      </c>
      <c r="L4" s="117" t="s">
        <v>773</v>
      </c>
      <c r="M4" s="117" t="s">
        <v>778</v>
      </c>
    </row>
    <row r="5" spans="1:13">
      <c r="D5" s="12"/>
      <c r="K5" s="117" t="s">
        <v>766</v>
      </c>
      <c r="L5" s="117" t="s">
        <v>774</v>
      </c>
      <c r="M5" s="117" t="s">
        <v>779</v>
      </c>
    </row>
    <row r="6" spans="1:13">
      <c r="D6" s="12"/>
      <c r="K6" s="117" t="s">
        <v>767</v>
      </c>
      <c r="L6" s="117" t="s">
        <v>775</v>
      </c>
    </row>
    <row r="7" spans="1:13">
      <c r="D7" s="12"/>
      <c r="K7" s="117" t="s">
        <v>768</v>
      </c>
      <c r="L7" s="117" t="s">
        <v>776</v>
      </c>
    </row>
    <row r="8" spans="1:13">
      <c r="D8" s="12"/>
      <c r="K8" s="117" t="s">
        <v>769</v>
      </c>
    </row>
    <row r="9" spans="1:13">
      <c r="D9" s="12"/>
      <c r="K9" s="117" t="s">
        <v>770</v>
      </c>
    </row>
    <row r="10" spans="1:13">
      <c r="D10" s="12"/>
      <c r="K10" s="117" t="s">
        <v>771</v>
      </c>
    </row>
    <row r="11" spans="1:13">
      <c r="D11" s="12"/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E1:G1048576 B3:D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0:A21 A13 A23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1" t="s">
        <v>815</v>
      </c>
      <c r="B1" s="201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1" t="s">
        <v>30</v>
      </c>
      <c r="B1" s="161"/>
      <c r="C1" s="161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9" t="s">
        <v>60</v>
      </c>
      <c r="B2" s="16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2" t="s">
        <v>124</v>
      </c>
      <c r="B4" s="163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2" t="s">
        <v>125</v>
      </c>
      <c r="B11" s="163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2" t="s">
        <v>145</v>
      </c>
      <c r="B38" s="16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2" t="s">
        <v>158</v>
      </c>
      <c r="B61" s="16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2" t="s">
        <v>163</v>
      </c>
      <c r="B68" s="16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7" t="s">
        <v>62</v>
      </c>
      <c r="B114" s="16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4" t="s">
        <v>580</v>
      </c>
      <c r="B115" s="16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2" t="s">
        <v>195</v>
      </c>
      <c r="B116" s="16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2" t="s">
        <v>202</v>
      </c>
      <c r="B135" s="16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4" t="s">
        <v>581</v>
      </c>
      <c r="B152" s="16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2" t="s">
        <v>208</v>
      </c>
      <c r="B153" s="16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2" t="s">
        <v>212</v>
      </c>
      <c r="B163" s="16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2" t="s">
        <v>214</v>
      </c>
      <c r="B170" s="16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4" t="s">
        <v>582</v>
      </c>
      <c r="B177" s="16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2" t="s">
        <v>217</v>
      </c>
      <c r="B178" s="16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1" t="s">
        <v>67</v>
      </c>
      <c r="B256" s="161"/>
      <c r="C256" s="161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3" t="s">
        <v>60</v>
      </c>
      <c r="B257" s="15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9" t="s">
        <v>266</v>
      </c>
      <c r="B258" s="15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7" t="s">
        <v>267</v>
      </c>
      <c r="B259" s="14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1" t="s">
        <v>268</v>
      </c>
      <c r="B260" s="152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1" t="s">
        <v>269</v>
      </c>
      <c r="B263" s="15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1" t="s">
        <v>601</v>
      </c>
      <c r="B314" s="15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7" t="s">
        <v>270</v>
      </c>
      <c r="B339" s="14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1" t="s">
        <v>271</v>
      </c>
      <c r="B340" s="152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1" t="s">
        <v>357</v>
      </c>
      <c r="B444" s="15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1" t="s">
        <v>388</v>
      </c>
      <c r="B482" s="15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7" t="s">
        <v>389</v>
      </c>
      <c r="B483" s="15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1" t="s">
        <v>390</v>
      </c>
      <c r="B484" s="15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1" t="s">
        <v>410</v>
      </c>
      <c r="B504" s="152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1" t="s">
        <v>414</v>
      </c>
      <c r="B509" s="15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1" t="s">
        <v>426</v>
      </c>
      <c r="B522" s="15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1" t="s">
        <v>432</v>
      </c>
      <c r="B528" s="15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1" t="s">
        <v>441</v>
      </c>
      <c r="B538" s="152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5" t="s">
        <v>449</v>
      </c>
      <c r="B547" s="15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1" t="s">
        <v>450</v>
      </c>
      <c r="B548" s="15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1" t="s">
        <v>451</v>
      </c>
      <c r="B549" s="15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9" t="s">
        <v>455</v>
      </c>
      <c r="B550" s="15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7" t="s">
        <v>456</v>
      </c>
      <c r="B551" s="14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1" t="s">
        <v>457</v>
      </c>
      <c r="B552" s="152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1" t="s">
        <v>461</v>
      </c>
      <c r="B556" s="15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3" t="s">
        <v>62</v>
      </c>
      <c r="B559" s="15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9" t="s">
        <v>464</v>
      </c>
      <c r="B560" s="15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7" t="s">
        <v>465</v>
      </c>
      <c r="B561" s="14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1" t="s">
        <v>466</v>
      </c>
      <c r="B562" s="152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1" t="s">
        <v>467</v>
      </c>
      <c r="B567" s="15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1" t="s">
        <v>472</v>
      </c>
      <c r="B568" s="15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1" t="s">
        <v>473</v>
      </c>
      <c r="B569" s="15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1" t="s">
        <v>480</v>
      </c>
      <c r="B576" s="15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1" t="s">
        <v>481</v>
      </c>
      <c r="B577" s="15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1" t="s">
        <v>485</v>
      </c>
      <c r="B581" s="152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1" t="s">
        <v>488</v>
      </c>
      <c r="B584" s="15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1" t="s">
        <v>489</v>
      </c>
      <c r="B585" s="15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1" t="s">
        <v>490</v>
      </c>
      <c r="B586" s="15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1" t="s">
        <v>491</v>
      </c>
      <c r="B587" s="152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1" t="s">
        <v>498</v>
      </c>
      <c r="B592" s="15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1" t="s">
        <v>502</v>
      </c>
      <c r="B595" s="15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1" t="s">
        <v>503</v>
      </c>
      <c r="B599" s="152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1" t="s">
        <v>506</v>
      </c>
      <c r="B603" s="15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1" t="s">
        <v>513</v>
      </c>
      <c r="B610" s="15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1" t="s">
        <v>519</v>
      </c>
      <c r="B616" s="15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1" t="s">
        <v>531</v>
      </c>
      <c r="B628" s="15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7" t="s">
        <v>541</v>
      </c>
      <c r="B638" s="14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1" t="s">
        <v>542</v>
      </c>
      <c r="B639" s="15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1" t="s">
        <v>543</v>
      </c>
      <c r="B640" s="15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1" t="s">
        <v>544</v>
      </c>
      <c r="B641" s="15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7" t="s">
        <v>545</v>
      </c>
      <c r="B642" s="14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1" t="s">
        <v>546</v>
      </c>
      <c r="B643" s="15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1" t="s">
        <v>547</v>
      </c>
      <c r="B644" s="15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7" t="s">
        <v>548</v>
      </c>
      <c r="B645" s="14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1" t="s">
        <v>549</v>
      </c>
      <c r="B646" s="15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1" t="s">
        <v>550</v>
      </c>
      <c r="B651" s="15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1" t="s">
        <v>551</v>
      </c>
      <c r="B652" s="15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1" t="s">
        <v>552</v>
      </c>
      <c r="B653" s="15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1" t="s">
        <v>553</v>
      </c>
      <c r="B660" s="15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1" t="s">
        <v>554</v>
      </c>
      <c r="B661" s="15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1" t="s">
        <v>555</v>
      </c>
      <c r="B665" s="15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1" t="s">
        <v>556</v>
      </c>
      <c r="B668" s="15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1" t="s">
        <v>557</v>
      </c>
      <c r="B669" s="15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1" t="s">
        <v>558</v>
      </c>
      <c r="B670" s="15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1" t="s">
        <v>559</v>
      </c>
      <c r="B671" s="15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1" t="s">
        <v>560</v>
      </c>
      <c r="B676" s="15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1" t="s">
        <v>561</v>
      </c>
      <c r="B679" s="15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1" t="s">
        <v>562</v>
      </c>
      <c r="B683" s="15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1" t="s">
        <v>563</v>
      </c>
      <c r="B687" s="15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1" t="s">
        <v>564</v>
      </c>
      <c r="B694" s="15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1" t="s">
        <v>565</v>
      </c>
      <c r="B700" s="15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1" t="s">
        <v>566</v>
      </c>
      <c r="B712" s="15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1" t="s">
        <v>567</v>
      </c>
      <c r="B713" s="15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1" t="s">
        <v>568</v>
      </c>
      <c r="B714" s="15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1" t="s">
        <v>569</v>
      </c>
      <c r="B715" s="15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9" t="s">
        <v>570</v>
      </c>
      <c r="B716" s="15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7" t="s">
        <v>571</v>
      </c>
      <c r="B717" s="14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5" t="s">
        <v>851</v>
      </c>
      <c r="B718" s="146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5" t="s">
        <v>850</v>
      </c>
      <c r="B722" s="14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9" t="s">
        <v>577</v>
      </c>
      <c r="B725" s="15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7" t="s">
        <v>588</v>
      </c>
      <c r="B726" s="14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5" t="s">
        <v>849</v>
      </c>
      <c r="B727" s="14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5" t="s">
        <v>848</v>
      </c>
      <c r="B730" s="14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5" t="s">
        <v>846</v>
      </c>
      <c r="B733" s="14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5" t="s">
        <v>843</v>
      </c>
      <c r="B739" s="14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5" t="s">
        <v>842</v>
      </c>
      <c r="B741" s="14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5" t="s">
        <v>841</v>
      </c>
      <c r="B743" s="14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5" t="s">
        <v>836</v>
      </c>
      <c r="B750" s="14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5" t="s">
        <v>834</v>
      </c>
      <c r="B755" s="14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5" t="s">
        <v>830</v>
      </c>
      <c r="B760" s="14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5" t="s">
        <v>828</v>
      </c>
      <c r="B765" s="14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5" t="s">
        <v>826</v>
      </c>
      <c r="B767" s="14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5" t="s">
        <v>823</v>
      </c>
      <c r="B771" s="14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5" t="s">
        <v>817</v>
      </c>
      <c r="B777" s="14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1" t="s">
        <v>30</v>
      </c>
      <c r="B1" s="161"/>
      <c r="C1" s="161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9" t="s">
        <v>60</v>
      </c>
      <c r="B2" s="16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2" t="s">
        <v>124</v>
      </c>
      <c r="B4" s="163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2" t="s">
        <v>125</v>
      </c>
      <c r="B11" s="163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2" t="s">
        <v>145</v>
      </c>
      <c r="B38" s="16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2" t="s">
        <v>158</v>
      </c>
      <c r="B61" s="16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2" t="s">
        <v>163</v>
      </c>
      <c r="B68" s="16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7" t="s">
        <v>62</v>
      </c>
      <c r="B114" s="16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4" t="s">
        <v>580</v>
      </c>
      <c r="B115" s="16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2" t="s">
        <v>195</v>
      </c>
      <c r="B116" s="16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2" t="s">
        <v>202</v>
      </c>
      <c r="B135" s="16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4" t="s">
        <v>581</v>
      </c>
      <c r="B152" s="16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2" t="s">
        <v>208</v>
      </c>
      <c r="B153" s="16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2" t="s">
        <v>212</v>
      </c>
      <c r="B163" s="16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2" t="s">
        <v>214</v>
      </c>
      <c r="B170" s="16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4" t="s">
        <v>582</v>
      </c>
      <c r="B177" s="16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2" t="s">
        <v>217</v>
      </c>
      <c r="B178" s="16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1" t="s">
        <v>67</v>
      </c>
      <c r="B256" s="161"/>
      <c r="C256" s="161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3" t="s">
        <v>60</v>
      </c>
      <c r="B257" s="15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9" t="s">
        <v>266</v>
      </c>
      <c r="B258" s="15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7" t="s">
        <v>267</v>
      </c>
      <c r="B259" s="14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1" t="s">
        <v>268</v>
      </c>
      <c r="B260" s="152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1" t="s">
        <v>269</v>
      </c>
      <c r="B263" s="15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1" t="s">
        <v>601</v>
      </c>
      <c r="B314" s="15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7" t="s">
        <v>270</v>
      </c>
      <c r="B339" s="14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1" t="s">
        <v>271</v>
      </c>
      <c r="B340" s="152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1" t="s">
        <v>357</v>
      </c>
      <c r="B444" s="15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1" t="s">
        <v>388</v>
      </c>
      <c r="B482" s="15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7" t="s">
        <v>389</v>
      </c>
      <c r="B483" s="15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1" t="s">
        <v>390</v>
      </c>
      <c r="B484" s="15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1" t="s">
        <v>410</v>
      </c>
      <c r="B504" s="152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1" t="s">
        <v>414</v>
      </c>
      <c r="B509" s="15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1" t="s">
        <v>426</v>
      </c>
      <c r="B522" s="15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1" t="s">
        <v>432</v>
      </c>
      <c r="B528" s="15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1" t="s">
        <v>441</v>
      </c>
      <c r="B538" s="152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5" t="s">
        <v>449</v>
      </c>
      <c r="B547" s="15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1" t="s">
        <v>450</v>
      </c>
      <c r="B548" s="15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1" t="s">
        <v>451</v>
      </c>
      <c r="B549" s="15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9" t="s">
        <v>455</v>
      </c>
      <c r="B550" s="15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7" t="s">
        <v>456</v>
      </c>
      <c r="B551" s="14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1" t="s">
        <v>457</v>
      </c>
      <c r="B552" s="152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1" t="s">
        <v>461</v>
      </c>
      <c r="B556" s="15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3" t="s">
        <v>62</v>
      </c>
      <c r="B559" s="15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9" t="s">
        <v>464</v>
      </c>
      <c r="B560" s="15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7" t="s">
        <v>465</v>
      </c>
      <c r="B561" s="14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1" t="s">
        <v>466</v>
      </c>
      <c r="B562" s="152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1" t="s">
        <v>467</v>
      </c>
      <c r="B567" s="15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1" t="s">
        <v>472</v>
      </c>
      <c r="B568" s="15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1" t="s">
        <v>473</v>
      </c>
      <c r="B569" s="15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1" t="s">
        <v>480</v>
      </c>
      <c r="B576" s="15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1" t="s">
        <v>481</v>
      </c>
      <c r="B577" s="15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1" t="s">
        <v>485</v>
      </c>
      <c r="B581" s="152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1" t="s">
        <v>488</v>
      </c>
      <c r="B584" s="15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1" t="s">
        <v>489</v>
      </c>
      <c r="B585" s="15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1" t="s">
        <v>490</v>
      </c>
      <c r="B586" s="15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1" t="s">
        <v>491</v>
      </c>
      <c r="B587" s="152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1" t="s">
        <v>498</v>
      </c>
      <c r="B592" s="15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1" t="s">
        <v>502</v>
      </c>
      <c r="B595" s="15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1" t="s">
        <v>503</v>
      </c>
      <c r="B599" s="152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1" t="s">
        <v>506</v>
      </c>
      <c r="B603" s="15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1" t="s">
        <v>513</v>
      </c>
      <c r="B610" s="15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1" t="s">
        <v>519</v>
      </c>
      <c r="B616" s="15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1" t="s">
        <v>531</v>
      </c>
      <c r="B628" s="15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7" t="s">
        <v>541</v>
      </c>
      <c r="B638" s="14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1" t="s">
        <v>542</v>
      </c>
      <c r="B639" s="15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1" t="s">
        <v>543</v>
      </c>
      <c r="B640" s="15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1" t="s">
        <v>544</v>
      </c>
      <c r="B641" s="15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7" t="s">
        <v>545</v>
      </c>
      <c r="B642" s="14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1" t="s">
        <v>546</v>
      </c>
      <c r="B643" s="15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1" t="s">
        <v>547</v>
      </c>
      <c r="B644" s="15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7" t="s">
        <v>548</v>
      </c>
      <c r="B645" s="14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1" t="s">
        <v>549</v>
      </c>
      <c r="B646" s="15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1" t="s">
        <v>550</v>
      </c>
      <c r="B651" s="15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1" t="s">
        <v>551</v>
      </c>
      <c r="B652" s="15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1" t="s">
        <v>552</v>
      </c>
      <c r="B653" s="15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1" t="s">
        <v>553</v>
      </c>
      <c r="B660" s="15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1" t="s">
        <v>554</v>
      </c>
      <c r="B661" s="15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1" t="s">
        <v>555</v>
      </c>
      <c r="B665" s="15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1" t="s">
        <v>556</v>
      </c>
      <c r="B668" s="15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1" t="s">
        <v>557</v>
      </c>
      <c r="B669" s="15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1" t="s">
        <v>558</v>
      </c>
      <c r="B670" s="15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1" t="s">
        <v>559</v>
      </c>
      <c r="B671" s="15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1" t="s">
        <v>560</v>
      </c>
      <c r="B676" s="15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1" t="s">
        <v>561</v>
      </c>
      <c r="B679" s="15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1" t="s">
        <v>562</v>
      </c>
      <c r="B683" s="15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1" t="s">
        <v>563</v>
      </c>
      <c r="B687" s="15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1" t="s">
        <v>564</v>
      </c>
      <c r="B694" s="15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1" t="s">
        <v>565</v>
      </c>
      <c r="B700" s="15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1" t="s">
        <v>566</v>
      </c>
      <c r="B712" s="15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1" t="s">
        <v>567</v>
      </c>
      <c r="B713" s="15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1" t="s">
        <v>568</v>
      </c>
      <c r="B714" s="15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1" t="s">
        <v>569</v>
      </c>
      <c r="B715" s="15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9" t="s">
        <v>570</v>
      </c>
      <c r="B716" s="15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7" t="s">
        <v>571</v>
      </c>
      <c r="B717" s="14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5" t="s">
        <v>851</v>
      </c>
      <c r="B718" s="146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5" t="s">
        <v>850</v>
      </c>
      <c r="B722" s="14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9" t="s">
        <v>577</v>
      </c>
      <c r="B725" s="15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7" t="s">
        <v>588</v>
      </c>
      <c r="B726" s="14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5" t="s">
        <v>849</v>
      </c>
      <c r="B727" s="14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5" t="s">
        <v>848</v>
      </c>
      <c r="B730" s="14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5" t="s">
        <v>846</v>
      </c>
      <c r="B733" s="14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5" t="s">
        <v>843</v>
      </c>
      <c r="B739" s="14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5" t="s">
        <v>842</v>
      </c>
      <c r="B741" s="14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5" t="s">
        <v>841</v>
      </c>
      <c r="B743" s="14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5" t="s">
        <v>836</v>
      </c>
      <c r="B750" s="14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5" t="s">
        <v>834</v>
      </c>
      <c r="B755" s="14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5" t="s">
        <v>830</v>
      </c>
      <c r="B760" s="14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5" t="s">
        <v>828</v>
      </c>
      <c r="B765" s="14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5" t="s">
        <v>826</v>
      </c>
      <c r="B767" s="14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5" t="s">
        <v>823</v>
      </c>
      <c r="B771" s="14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5" t="s">
        <v>817</v>
      </c>
      <c r="B777" s="14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1" t="s">
        <v>30</v>
      </c>
      <c r="B1" s="161"/>
      <c r="C1" s="161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9" t="s">
        <v>60</v>
      </c>
      <c r="B2" s="16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2" t="s">
        <v>124</v>
      </c>
      <c r="B4" s="163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2" t="s">
        <v>125</v>
      </c>
      <c r="B11" s="163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2" t="s">
        <v>145</v>
      </c>
      <c r="B38" s="16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2" t="s">
        <v>158</v>
      </c>
      <c r="B61" s="16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2" t="s">
        <v>163</v>
      </c>
      <c r="B68" s="16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7" t="s">
        <v>62</v>
      </c>
      <c r="B114" s="16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4" t="s">
        <v>580</v>
      </c>
      <c r="B115" s="16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2" t="s">
        <v>195</v>
      </c>
      <c r="B116" s="16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2" t="s">
        <v>202</v>
      </c>
      <c r="B135" s="16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4" t="s">
        <v>581</v>
      </c>
      <c r="B152" s="16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2" t="s">
        <v>208</v>
      </c>
      <c r="B153" s="16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2" t="s">
        <v>212</v>
      </c>
      <c r="B163" s="16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2" t="s">
        <v>214</v>
      </c>
      <c r="B170" s="16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4" t="s">
        <v>582</v>
      </c>
      <c r="B177" s="16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2" t="s">
        <v>217</v>
      </c>
      <c r="B178" s="16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1" t="s">
        <v>67</v>
      </c>
      <c r="B256" s="161"/>
      <c r="C256" s="161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3" t="s">
        <v>60</v>
      </c>
      <c r="B257" s="15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9" t="s">
        <v>266</v>
      </c>
      <c r="B258" s="15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7" t="s">
        <v>267</v>
      </c>
      <c r="B259" s="14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1" t="s">
        <v>268</v>
      </c>
      <c r="B260" s="152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1" t="s">
        <v>269</v>
      </c>
      <c r="B263" s="15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1" t="s">
        <v>601</v>
      </c>
      <c r="B314" s="15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7" t="s">
        <v>270</v>
      </c>
      <c r="B339" s="14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1" t="s">
        <v>271</v>
      </c>
      <c r="B340" s="152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1" t="s">
        <v>357</v>
      </c>
      <c r="B444" s="15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1" t="s">
        <v>388</v>
      </c>
      <c r="B482" s="15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7" t="s">
        <v>389</v>
      </c>
      <c r="B483" s="15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1" t="s">
        <v>390</v>
      </c>
      <c r="B484" s="15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1" t="s">
        <v>410</v>
      </c>
      <c r="B504" s="152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1" t="s">
        <v>414</v>
      </c>
      <c r="B509" s="15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1" t="s">
        <v>426</v>
      </c>
      <c r="B522" s="15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1" t="s">
        <v>432</v>
      </c>
      <c r="B528" s="15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1" t="s">
        <v>441</v>
      </c>
      <c r="B538" s="152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5" t="s">
        <v>449</v>
      </c>
      <c r="B547" s="15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1" t="s">
        <v>450</v>
      </c>
      <c r="B548" s="15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1" t="s">
        <v>451</v>
      </c>
      <c r="B549" s="15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9" t="s">
        <v>455</v>
      </c>
      <c r="B550" s="15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7" t="s">
        <v>456</v>
      </c>
      <c r="B551" s="14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1" t="s">
        <v>457</v>
      </c>
      <c r="B552" s="152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1" t="s">
        <v>461</v>
      </c>
      <c r="B556" s="15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3" t="s">
        <v>62</v>
      </c>
      <c r="B559" s="15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9" t="s">
        <v>464</v>
      </c>
      <c r="B560" s="15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7" t="s">
        <v>465</v>
      </c>
      <c r="B561" s="14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1" t="s">
        <v>466</v>
      </c>
      <c r="B562" s="152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1" t="s">
        <v>467</v>
      </c>
      <c r="B567" s="15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1" t="s">
        <v>472</v>
      </c>
      <c r="B568" s="15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1" t="s">
        <v>473</v>
      </c>
      <c r="B569" s="15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1" t="s">
        <v>480</v>
      </c>
      <c r="B576" s="15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1" t="s">
        <v>481</v>
      </c>
      <c r="B577" s="15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1" t="s">
        <v>485</v>
      </c>
      <c r="B581" s="152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1" t="s">
        <v>488</v>
      </c>
      <c r="B584" s="15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1" t="s">
        <v>489</v>
      </c>
      <c r="B585" s="15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1" t="s">
        <v>490</v>
      </c>
      <c r="B586" s="15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1" t="s">
        <v>491</v>
      </c>
      <c r="B587" s="152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1" t="s">
        <v>498</v>
      </c>
      <c r="B592" s="15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1" t="s">
        <v>502</v>
      </c>
      <c r="B595" s="15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1" t="s">
        <v>503</v>
      </c>
      <c r="B599" s="152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1" t="s">
        <v>506</v>
      </c>
      <c r="B603" s="15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1" t="s">
        <v>513</v>
      </c>
      <c r="B610" s="15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1" t="s">
        <v>519</v>
      </c>
      <c r="B616" s="15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1" t="s">
        <v>531</v>
      </c>
      <c r="B628" s="15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7" t="s">
        <v>541</v>
      </c>
      <c r="B638" s="14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1" t="s">
        <v>542</v>
      </c>
      <c r="B639" s="15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1" t="s">
        <v>543</v>
      </c>
      <c r="B640" s="15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1" t="s">
        <v>544</v>
      </c>
      <c r="B641" s="15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7" t="s">
        <v>545</v>
      </c>
      <c r="B642" s="14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1" t="s">
        <v>546</v>
      </c>
      <c r="B643" s="15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1" t="s">
        <v>547</v>
      </c>
      <c r="B644" s="15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7" t="s">
        <v>548</v>
      </c>
      <c r="B645" s="14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1" t="s">
        <v>549</v>
      </c>
      <c r="B646" s="15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1" t="s">
        <v>550</v>
      </c>
      <c r="B651" s="15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1" t="s">
        <v>551</v>
      </c>
      <c r="B652" s="15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1" t="s">
        <v>552</v>
      </c>
      <c r="B653" s="15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1" t="s">
        <v>553</v>
      </c>
      <c r="B660" s="15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1" t="s">
        <v>554</v>
      </c>
      <c r="B661" s="15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1" t="s">
        <v>555</v>
      </c>
      <c r="B665" s="15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1" t="s">
        <v>556</v>
      </c>
      <c r="B668" s="15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1" t="s">
        <v>557</v>
      </c>
      <c r="B669" s="15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1" t="s">
        <v>558</v>
      </c>
      <c r="B670" s="15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1" t="s">
        <v>559</v>
      </c>
      <c r="B671" s="15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1" t="s">
        <v>560</v>
      </c>
      <c r="B676" s="15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1" t="s">
        <v>561</v>
      </c>
      <c r="B679" s="15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1" t="s">
        <v>562</v>
      </c>
      <c r="B683" s="15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1" t="s">
        <v>563</v>
      </c>
      <c r="B687" s="15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1" t="s">
        <v>564</v>
      </c>
      <c r="B694" s="15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1" t="s">
        <v>565</v>
      </c>
      <c r="B700" s="15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1" t="s">
        <v>566</v>
      </c>
      <c r="B712" s="15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1" t="s">
        <v>567</v>
      </c>
      <c r="B713" s="15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1" t="s">
        <v>568</v>
      </c>
      <c r="B714" s="15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1" t="s">
        <v>569</v>
      </c>
      <c r="B715" s="15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9" t="s">
        <v>570</v>
      </c>
      <c r="B716" s="15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7" t="s">
        <v>571</v>
      </c>
      <c r="B717" s="14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5" t="s">
        <v>851</v>
      </c>
      <c r="B718" s="146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5" t="s">
        <v>850</v>
      </c>
      <c r="B722" s="14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9" t="s">
        <v>577</v>
      </c>
      <c r="B725" s="15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7" t="s">
        <v>588</v>
      </c>
      <c r="B726" s="14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5" t="s">
        <v>849</v>
      </c>
      <c r="B727" s="14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5" t="s">
        <v>848</v>
      </c>
      <c r="B730" s="14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5" t="s">
        <v>846</v>
      </c>
      <c r="B733" s="14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5" t="s">
        <v>843</v>
      </c>
      <c r="B739" s="14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5" t="s">
        <v>842</v>
      </c>
      <c r="B741" s="14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5" t="s">
        <v>841</v>
      </c>
      <c r="B743" s="14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5" t="s">
        <v>836</v>
      </c>
      <c r="B750" s="14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5" t="s">
        <v>834</v>
      </c>
      <c r="B755" s="14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5" t="s">
        <v>830</v>
      </c>
      <c r="B760" s="14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5" t="s">
        <v>828</v>
      </c>
      <c r="B765" s="14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5" t="s">
        <v>826</v>
      </c>
      <c r="B767" s="14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5" t="s">
        <v>823</v>
      </c>
      <c r="B771" s="14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5" t="s">
        <v>817</v>
      </c>
      <c r="B777" s="14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disablePrompts="1"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zoomScaleNormal="100" workbookViewId="0">
      <selection activeCell="C7" sqref="C7"/>
    </sheetView>
  </sheetViews>
  <sheetFormatPr baseColWidth="10" defaultColWidth="9.140625" defaultRowHeight="15" outlineLevelRow="3"/>
  <cols>
    <col min="1" max="1" width="7" bestFit="1" customWidth="1"/>
    <col min="2" max="2" width="45" customWidth="1"/>
    <col min="3" max="3" width="28.140625" customWidth="1"/>
    <col min="4" max="5" width="13.85546875" bestFit="1" customWidth="1"/>
    <col min="7" max="7" width="15.5703125" bestFit="1" customWidth="1"/>
    <col min="8" max="8" width="26.85546875" customWidth="1"/>
    <col min="9" max="9" width="15.42578125" bestFit="1" customWidth="1"/>
    <col min="10" max="10" width="20.42578125" bestFit="1" customWidth="1"/>
  </cols>
  <sheetData>
    <row r="1" spans="1:14" ht="18.75">
      <c r="A1" s="161" t="s">
        <v>30</v>
      </c>
      <c r="B1" s="161"/>
      <c r="C1" s="161"/>
      <c r="D1" s="142" t="s">
        <v>853</v>
      </c>
      <c r="E1" s="142" t="s">
        <v>852</v>
      </c>
      <c r="G1" s="43" t="s">
        <v>31</v>
      </c>
      <c r="H1" s="44">
        <f>C2+C114</f>
        <v>5563074.4249999998</v>
      </c>
      <c r="I1" s="45"/>
      <c r="J1" s="46" t="b">
        <f>AND(H1=I1)</f>
        <v>0</v>
      </c>
    </row>
    <row r="2" spans="1:14">
      <c r="A2" s="169" t="s">
        <v>60</v>
      </c>
      <c r="B2" s="169"/>
      <c r="C2" s="26">
        <f>C3+C67</f>
        <v>3457800</v>
      </c>
      <c r="D2" s="209">
        <f>D3+D67</f>
        <v>3457800</v>
      </c>
      <c r="E2" s="209">
        <f>E3+E67</f>
        <v>3457800</v>
      </c>
      <c r="G2" s="39" t="s">
        <v>60</v>
      </c>
      <c r="H2" s="41">
        <f>C2</f>
        <v>3457800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1432800</v>
      </c>
      <c r="D3" s="210">
        <f>D4+D11+D38+D61</f>
        <v>1432800</v>
      </c>
      <c r="E3" s="210">
        <f>E4+E11+E38+E61</f>
        <v>1432800</v>
      </c>
      <c r="G3" s="39" t="s">
        <v>57</v>
      </c>
      <c r="H3" s="41">
        <f t="shared" ref="H3:H66" si="0">C3</f>
        <v>1432800</v>
      </c>
      <c r="I3" s="42"/>
      <c r="J3" s="40" t="b">
        <f>AND(H3=I3)</f>
        <v>0</v>
      </c>
    </row>
    <row r="4" spans="1:14" ht="15" customHeight="1">
      <c r="A4" s="162" t="s">
        <v>124</v>
      </c>
      <c r="B4" s="163"/>
      <c r="C4" s="21">
        <f>SUM(C5:C10)</f>
        <v>815000</v>
      </c>
      <c r="D4" s="21">
        <f>SUM(D5:D10)</f>
        <v>815000</v>
      </c>
      <c r="E4" s="21">
        <f>SUM(E5:E10)</f>
        <v>815000</v>
      </c>
      <c r="F4" s="17"/>
      <c r="G4" s="39" t="s">
        <v>53</v>
      </c>
      <c r="H4" s="41">
        <f t="shared" si="0"/>
        <v>815000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210000</v>
      </c>
      <c r="D5" s="2">
        <f>C5</f>
        <v>210000</v>
      </c>
      <c r="E5" s="2">
        <f>D5</f>
        <v>210000</v>
      </c>
      <c r="F5" s="17"/>
      <c r="G5" s="17"/>
      <c r="H5" s="41">
        <f t="shared" si="0"/>
        <v>210000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45000</v>
      </c>
      <c r="D6" s="2">
        <f t="shared" ref="D6:E10" si="1">C6</f>
        <v>45000</v>
      </c>
      <c r="E6" s="2">
        <f t="shared" si="1"/>
        <v>45000</v>
      </c>
      <c r="F6" s="17"/>
      <c r="G6" s="17"/>
      <c r="H6" s="41">
        <f t="shared" si="0"/>
        <v>45000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400000</v>
      </c>
      <c r="D7" s="2">
        <f t="shared" si="1"/>
        <v>400000</v>
      </c>
      <c r="E7" s="2">
        <f t="shared" si="1"/>
        <v>400000</v>
      </c>
      <c r="F7" s="17"/>
      <c r="G7" s="17"/>
      <c r="H7" s="41">
        <f t="shared" si="0"/>
        <v>400000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160000</v>
      </c>
      <c r="D8" s="2">
        <f t="shared" si="1"/>
        <v>160000</v>
      </c>
      <c r="E8" s="2">
        <f t="shared" si="1"/>
        <v>160000</v>
      </c>
      <c r="F8" s="17"/>
      <c r="G8" s="17"/>
      <c r="H8" s="41">
        <f t="shared" si="0"/>
        <v>160000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2" t="s">
        <v>125</v>
      </c>
      <c r="B11" s="163"/>
      <c r="C11" s="21">
        <f>SUM(C12:C37)</f>
        <v>177500</v>
      </c>
      <c r="D11" s="21">
        <f>SUM(D12:D37)</f>
        <v>177500</v>
      </c>
      <c r="E11" s="21">
        <f>SUM(E12:E37)</f>
        <v>177500</v>
      </c>
      <c r="F11" s="17"/>
      <c r="G11" s="39" t="s">
        <v>54</v>
      </c>
      <c r="H11" s="41">
        <f t="shared" si="0"/>
        <v>177500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84500</v>
      </c>
      <c r="D12" s="2">
        <f>C12</f>
        <v>84500</v>
      </c>
      <c r="E12" s="2">
        <f>D12</f>
        <v>84500</v>
      </c>
      <c r="H12" s="41">
        <f t="shared" si="0"/>
        <v>84500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28000</v>
      </c>
      <c r="D15" s="2">
        <f t="shared" si="2"/>
        <v>28000</v>
      </c>
      <c r="E15" s="2">
        <f t="shared" si="2"/>
        <v>28000</v>
      </c>
      <c r="H15" s="41">
        <f t="shared" si="0"/>
        <v>28000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15000</v>
      </c>
      <c r="D32" s="2">
        <f t="shared" si="3"/>
        <v>15000</v>
      </c>
      <c r="E32" s="2">
        <f t="shared" si="3"/>
        <v>15000</v>
      </c>
      <c r="H32" s="41">
        <f t="shared" si="0"/>
        <v>15000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10000</v>
      </c>
      <c r="D34" s="2">
        <f t="shared" si="3"/>
        <v>10000</v>
      </c>
      <c r="E34" s="2">
        <f t="shared" si="3"/>
        <v>10000</v>
      </c>
      <c r="H34" s="41">
        <f t="shared" si="0"/>
        <v>10000</v>
      </c>
    </row>
    <row r="35" spans="1:10" outlineLevel="1">
      <c r="A35" s="3">
        <v>2405</v>
      </c>
      <c r="B35" s="1" t="s">
        <v>8</v>
      </c>
      <c r="C35" s="2">
        <v>20000</v>
      </c>
      <c r="D35" s="2">
        <f t="shared" si="3"/>
        <v>20000</v>
      </c>
      <c r="E35" s="2">
        <f t="shared" si="3"/>
        <v>20000</v>
      </c>
      <c r="H35" s="41">
        <f t="shared" si="0"/>
        <v>20000</v>
      </c>
    </row>
    <row r="36" spans="1:10" outlineLevel="1">
      <c r="A36" s="3">
        <v>2406</v>
      </c>
      <c r="B36" s="1" t="s">
        <v>9</v>
      </c>
      <c r="C36" s="2">
        <v>20000</v>
      </c>
      <c r="D36" s="2">
        <f t="shared" si="3"/>
        <v>20000</v>
      </c>
      <c r="E36" s="2">
        <f t="shared" si="3"/>
        <v>20000</v>
      </c>
      <c r="H36" s="41">
        <f t="shared" si="0"/>
        <v>20000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2" t="s">
        <v>145</v>
      </c>
      <c r="B38" s="163"/>
      <c r="C38" s="21">
        <f>SUM(C39:C60)</f>
        <v>440300</v>
      </c>
      <c r="D38" s="21">
        <f>SUM(D39:D60)</f>
        <v>440300</v>
      </c>
      <c r="E38" s="21">
        <f>SUM(E39:E60)</f>
        <v>440300</v>
      </c>
      <c r="G38" s="39" t="s">
        <v>55</v>
      </c>
      <c r="H38" s="41">
        <f t="shared" si="0"/>
        <v>440300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20000</v>
      </c>
      <c r="D39" s="2">
        <f>C39</f>
        <v>20000</v>
      </c>
      <c r="E39" s="2">
        <f>D39</f>
        <v>20000</v>
      </c>
      <c r="H39" s="41">
        <f t="shared" si="0"/>
        <v>20000</v>
      </c>
    </row>
    <row r="40" spans="1:10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outlineLevel="1">
      <c r="A41" s="20">
        <v>3103</v>
      </c>
      <c r="B41" s="20" t="s">
        <v>13</v>
      </c>
      <c r="C41" s="2">
        <v>15000</v>
      </c>
      <c r="D41" s="2">
        <f t="shared" si="4"/>
        <v>15000</v>
      </c>
      <c r="E41" s="2">
        <f t="shared" si="4"/>
        <v>15000</v>
      </c>
      <c r="H41" s="41">
        <f t="shared" si="0"/>
        <v>15000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1">
        <f t="shared" si="0"/>
        <v>10000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15000</v>
      </c>
      <c r="D48" s="2">
        <f t="shared" si="4"/>
        <v>15000</v>
      </c>
      <c r="E48" s="2">
        <f t="shared" si="4"/>
        <v>15000</v>
      </c>
      <c r="H48" s="41">
        <f t="shared" si="0"/>
        <v>15000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300</v>
      </c>
      <c r="D51" s="2">
        <f t="shared" si="4"/>
        <v>300</v>
      </c>
      <c r="E51" s="2">
        <f t="shared" si="4"/>
        <v>300</v>
      </c>
      <c r="H51" s="41">
        <f t="shared" si="0"/>
        <v>300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20000</v>
      </c>
      <c r="D54" s="2">
        <f t="shared" si="4"/>
        <v>20000</v>
      </c>
      <c r="E54" s="2">
        <f t="shared" si="4"/>
        <v>20000</v>
      </c>
      <c r="H54" s="41">
        <f t="shared" si="0"/>
        <v>20000</v>
      </c>
    </row>
    <row r="55" spans="1:10" outlineLevel="1">
      <c r="A55" s="20">
        <v>3303</v>
      </c>
      <c r="B55" s="20" t="s">
        <v>153</v>
      </c>
      <c r="C55" s="2">
        <v>200000</v>
      </c>
      <c r="D55" s="2">
        <f t="shared" si="4"/>
        <v>200000</v>
      </c>
      <c r="E55" s="2">
        <f t="shared" si="4"/>
        <v>200000</v>
      </c>
      <c r="H55" s="41">
        <f t="shared" si="0"/>
        <v>200000</v>
      </c>
    </row>
    <row r="56" spans="1:10" outlineLevel="1">
      <c r="A56" s="20">
        <v>3303</v>
      </c>
      <c r="B56" s="20" t="s">
        <v>154</v>
      </c>
      <c r="C56" s="2">
        <v>150000</v>
      </c>
      <c r="D56" s="2">
        <f t="shared" ref="D56:E60" si="5">C56</f>
        <v>150000</v>
      </c>
      <c r="E56" s="2">
        <f t="shared" si="5"/>
        <v>150000</v>
      </c>
      <c r="H56" s="41">
        <f t="shared" si="0"/>
        <v>150000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2" t="s">
        <v>158</v>
      </c>
      <c r="B61" s="16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6" t="s">
        <v>579</v>
      </c>
      <c r="B67" s="166"/>
      <c r="C67" s="25">
        <f>C97+C68</f>
        <v>2025000</v>
      </c>
      <c r="D67" s="211">
        <f>D97+D68</f>
        <v>2025000</v>
      </c>
      <c r="E67" s="211">
        <f>E97+E68</f>
        <v>2025000</v>
      </c>
      <c r="G67" s="39" t="s">
        <v>59</v>
      </c>
      <c r="H67" s="41">
        <f t="shared" ref="H67:H130" si="7">C67</f>
        <v>2025000</v>
      </c>
      <c r="I67" s="42"/>
      <c r="J67" s="40" t="b">
        <f>AND(H67=I67)</f>
        <v>0</v>
      </c>
    </row>
    <row r="68" spans="1:10">
      <c r="A68" s="162" t="s">
        <v>163</v>
      </c>
      <c r="B68" s="163"/>
      <c r="C68" s="21">
        <f>SUM(C69:C96)</f>
        <v>57000</v>
      </c>
      <c r="D68" s="21">
        <f>SUM(D69:D96)</f>
        <v>57000</v>
      </c>
      <c r="E68" s="21">
        <f>SUM(E69:E96)</f>
        <v>57000</v>
      </c>
      <c r="G68" s="39" t="s">
        <v>56</v>
      </c>
      <c r="H68" s="41">
        <f t="shared" si="7"/>
        <v>57000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50000</v>
      </c>
      <c r="D79" s="2">
        <f t="shared" si="8"/>
        <v>50000</v>
      </c>
      <c r="E79" s="2">
        <f t="shared" si="8"/>
        <v>50000</v>
      </c>
      <c r="H79" s="41">
        <f t="shared" si="7"/>
        <v>50000</v>
      </c>
    </row>
    <row r="80" spans="1:10" ht="15" customHeight="1" outlineLevel="1">
      <c r="A80" s="3">
        <v>5202</v>
      </c>
      <c r="B80" s="2" t="s">
        <v>172</v>
      </c>
      <c r="C80" s="2">
        <v>7000</v>
      </c>
      <c r="D80" s="2">
        <f t="shared" si="8"/>
        <v>7000</v>
      </c>
      <c r="E80" s="2">
        <f t="shared" si="8"/>
        <v>7000</v>
      </c>
      <c r="H80" s="41">
        <f t="shared" si="7"/>
        <v>7000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1968000</v>
      </c>
      <c r="D97" s="206">
        <f>SUM(D98:D113)</f>
        <v>1968000</v>
      </c>
      <c r="E97" s="206">
        <f>SUM(E98:E113)</f>
        <v>1968000</v>
      </c>
      <c r="G97" s="39" t="s">
        <v>58</v>
      </c>
      <c r="H97" s="41">
        <f t="shared" si="7"/>
        <v>1968000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1960000</v>
      </c>
      <c r="D98" s="207">
        <f>C98</f>
        <v>1960000</v>
      </c>
      <c r="E98" s="207">
        <f>D98</f>
        <v>1960000</v>
      </c>
      <c r="H98" s="41">
        <f t="shared" si="7"/>
        <v>1960000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>
        <v>1000</v>
      </c>
      <c r="D105" s="2">
        <f t="shared" si="10"/>
        <v>1000</v>
      </c>
      <c r="E105" s="2">
        <f t="shared" si="10"/>
        <v>1000</v>
      </c>
      <c r="H105" s="41">
        <f t="shared" si="7"/>
        <v>1000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>
        <v>1000</v>
      </c>
      <c r="D107" s="2">
        <f t="shared" si="10"/>
        <v>1000</v>
      </c>
      <c r="E107" s="2">
        <f t="shared" si="10"/>
        <v>1000</v>
      </c>
      <c r="H107" s="41">
        <f t="shared" si="7"/>
        <v>1000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5000</v>
      </c>
      <c r="D109" s="2">
        <f t="shared" si="10"/>
        <v>5000</v>
      </c>
      <c r="E109" s="2">
        <f t="shared" si="10"/>
        <v>5000</v>
      </c>
      <c r="H109" s="41">
        <f t="shared" si="7"/>
        <v>5000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7" t="s">
        <v>62</v>
      </c>
      <c r="B114" s="168"/>
      <c r="C114" s="26">
        <f>C115+C152+C177</f>
        <v>2105274.4249999998</v>
      </c>
      <c r="D114" s="209">
        <f>D115+D152+D177</f>
        <v>2105274.4249999998</v>
      </c>
      <c r="E114" s="209">
        <f>E115+E152+E177</f>
        <v>2105274.4249999998</v>
      </c>
      <c r="G114" s="39" t="s">
        <v>62</v>
      </c>
      <c r="H114" s="41">
        <f t="shared" si="7"/>
        <v>2105274.4249999998</v>
      </c>
      <c r="I114" s="42"/>
      <c r="J114" s="40" t="b">
        <f>AND(H114=I114)</f>
        <v>0</v>
      </c>
    </row>
    <row r="115" spans="1:10">
      <c r="A115" s="164" t="s">
        <v>580</v>
      </c>
      <c r="B115" s="165"/>
      <c r="C115" s="23">
        <f>C116+C135</f>
        <v>2090975.3429999999</v>
      </c>
      <c r="D115" s="210">
        <f>D116+D135</f>
        <v>2090975.3429999999</v>
      </c>
      <c r="E115" s="210">
        <f>E116+E135</f>
        <v>2090975.3429999999</v>
      </c>
      <c r="G115" s="39" t="s">
        <v>61</v>
      </c>
      <c r="H115" s="41">
        <f t="shared" si="7"/>
        <v>2090975.3429999999</v>
      </c>
      <c r="I115" s="42"/>
      <c r="J115" s="40" t="b">
        <f>AND(H115=I115)</f>
        <v>0</v>
      </c>
    </row>
    <row r="116" spans="1:10" ht="15" customHeight="1">
      <c r="A116" s="162" t="s">
        <v>195</v>
      </c>
      <c r="B116" s="163"/>
      <c r="C116" s="21">
        <f>C117+C120+C123+C126+C129+C132</f>
        <v>144130.04199999999</v>
      </c>
      <c r="D116" s="21">
        <f>D117+D120+D123+D126+D129+D132</f>
        <v>144130.04199999999</v>
      </c>
      <c r="E116" s="21">
        <f>E117+E120+E123+E126+E129+E132</f>
        <v>144130.04199999999</v>
      </c>
      <c r="G116" s="39" t="s">
        <v>583</v>
      </c>
      <c r="H116" s="41">
        <f t="shared" si="7"/>
        <v>144130.04199999999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142753.272</v>
      </c>
      <c r="D117" s="2">
        <f>D118+D119</f>
        <v>142753.272</v>
      </c>
      <c r="E117" s="2">
        <f>E118+E119</f>
        <v>142753.272</v>
      </c>
      <c r="H117" s="41">
        <f t="shared" si="7"/>
        <v>142753.272</v>
      </c>
    </row>
    <row r="118" spans="1:10" ht="15" customHeight="1" outlineLevel="2">
      <c r="A118" s="130"/>
      <c r="B118" s="129" t="s">
        <v>855</v>
      </c>
      <c r="C118" s="128">
        <v>9475.2720000000008</v>
      </c>
      <c r="D118" s="128">
        <f>C118</f>
        <v>9475.2720000000008</v>
      </c>
      <c r="E118" s="128">
        <f>D118</f>
        <v>9475.2720000000008</v>
      </c>
      <c r="H118" s="41">
        <f t="shared" si="7"/>
        <v>9475.2720000000008</v>
      </c>
    </row>
    <row r="119" spans="1:10" ht="15" customHeight="1" outlineLevel="2">
      <c r="A119" s="130"/>
      <c r="B119" s="129" t="s">
        <v>860</v>
      </c>
      <c r="C119" s="128">
        <v>133278</v>
      </c>
      <c r="D119" s="128">
        <f>C119</f>
        <v>133278</v>
      </c>
      <c r="E119" s="128">
        <f>D119</f>
        <v>133278</v>
      </c>
      <c r="H119" s="41">
        <f t="shared" si="7"/>
        <v>133278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1376.77</v>
      </c>
      <c r="D126" s="2">
        <f>D127+D128</f>
        <v>1376.77</v>
      </c>
      <c r="E126" s="2">
        <f>E127+E128</f>
        <v>1376.77</v>
      </c>
      <c r="H126" s="41">
        <f t="shared" si="7"/>
        <v>1376.77</v>
      </c>
    </row>
    <row r="127" spans="1:10" ht="15" customHeight="1" outlineLevel="2">
      <c r="A127" s="130"/>
      <c r="B127" s="129" t="s">
        <v>855</v>
      </c>
      <c r="C127" s="128">
        <v>1376.77</v>
      </c>
      <c r="D127" s="128">
        <f>C127</f>
        <v>1376.77</v>
      </c>
      <c r="E127" s="128">
        <f>D127</f>
        <v>1376.77</v>
      </c>
      <c r="H127" s="41">
        <f t="shared" si="7"/>
        <v>1376.77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2" t="s">
        <v>202</v>
      </c>
      <c r="B135" s="163"/>
      <c r="C135" s="21">
        <f>C136+C140+C143+C146+C149</f>
        <v>1946845.301</v>
      </c>
      <c r="D135" s="206">
        <f>D136+D140+D143+D146+D149</f>
        <v>1946845.301</v>
      </c>
      <c r="E135" s="206">
        <f>E136+E140+E143+E146+E149</f>
        <v>1946845.301</v>
      </c>
      <c r="G135" s="39" t="s">
        <v>584</v>
      </c>
      <c r="H135" s="41">
        <f t="shared" si="11"/>
        <v>1946845.301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1789929.578</v>
      </c>
      <c r="D136" s="207">
        <f>D137+D138+D139</f>
        <v>1789929.578</v>
      </c>
      <c r="E136" s="207">
        <f>E137+E138+E139</f>
        <v>1789929.578</v>
      </c>
      <c r="H136" s="41">
        <f t="shared" si="11"/>
        <v>1789929.578</v>
      </c>
    </row>
    <row r="137" spans="1:10" ht="15" customHeight="1" outlineLevel="2">
      <c r="A137" s="130"/>
      <c r="B137" s="129" t="s">
        <v>855</v>
      </c>
      <c r="C137" s="128">
        <v>1259249.578</v>
      </c>
      <c r="D137" s="208">
        <f>C137</f>
        <v>1259249.578</v>
      </c>
      <c r="E137" s="208">
        <f>D137</f>
        <v>1259249.578</v>
      </c>
      <c r="H137" s="41">
        <f t="shared" si="11"/>
        <v>1259249.578</v>
      </c>
    </row>
    <row r="138" spans="1:10" ht="15" customHeight="1" outlineLevel="2">
      <c r="A138" s="130"/>
      <c r="B138" s="129" t="s">
        <v>862</v>
      </c>
      <c r="C138" s="128">
        <v>320000</v>
      </c>
      <c r="D138" s="128">
        <f t="shared" ref="D138:E139" si="12">C138</f>
        <v>320000</v>
      </c>
      <c r="E138" s="128">
        <f t="shared" si="12"/>
        <v>320000</v>
      </c>
      <c r="H138" s="41">
        <f t="shared" si="11"/>
        <v>320000</v>
      </c>
    </row>
    <row r="139" spans="1:10" ht="15" customHeight="1" outlineLevel="2">
      <c r="A139" s="130"/>
      <c r="B139" s="129" t="s">
        <v>861</v>
      </c>
      <c r="C139" s="128">
        <v>210680</v>
      </c>
      <c r="D139" s="128">
        <f t="shared" si="12"/>
        <v>210680</v>
      </c>
      <c r="E139" s="128">
        <f t="shared" si="12"/>
        <v>210680</v>
      </c>
      <c r="H139" s="41">
        <f t="shared" si="11"/>
        <v>210680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156915.723</v>
      </c>
      <c r="D149" s="2">
        <f>D150+D151</f>
        <v>156915.723</v>
      </c>
      <c r="E149" s="2">
        <f>E150+E151</f>
        <v>156915.723</v>
      </c>
      <c r="H149" s="41">
        <f t="shared" si="11"/>
        <v>156915.723</v>
      </c>
    </row>
    <row r="150" spans="1:10" ht="15" customHeight="1" outlineLevel="2">
      <c r="A150" s="130"/>
      <c r="B150" s="129" t="s">
        <v>855</v>
      </c>
      <c r="C150" s="128">
        <v>156915.723</v>
      </c>
      <c r="D150" s="128">
        <f>C150</f>
        <v>156915.723</v>
      </c>
      <c r="E150" s="128">
        <f>D150</f>
        <v>156915.723</v>
      </c>
      <c r="H150" s="41">
        <f t="shared" si="11"/>
        <v>156915.723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4" t="s">
        <v>581</v>
      </c>
      <c r="B152" s="165"/>
      <c r="C152" s="23">
        <f>C153+C163+C170</f>
        <v>14299.082</v>
      </c>
      <c r="D152" s="23">
        <f>D153+D163+D170</f>
        <v>14299.082</v>
      </c>
      <c r="E152" s="23">
        <f>E153+E163+E170</f>
        <v>14299.082</v>
      </c>
      <c r="G152" s="39" t="s">
        <v>66</v>
      </c>
      <c r="H152" s="41">
        <f t="shared" si="11"/>
        <v>14299.082</v>
      </c>
      <c r="I152" s="42"/>
      <c r="J152" s="40" t="b">
        <f>AND(H152=I152)</f>
        <v>0</v>
      </c>
    </row>
    <row r="153" spans="1:10">
      <c r="A153" s="162" t="s">
        <v>208</v>
      </c>
      <c r="B153" s="163"/>
      <c r="C153" s="21">
        <f>C154+C157+C160</f>
        <v>14299.082</v>
      </c>
      <c r="D153" s="21">
        <f>D154+D157+D160</f>
        <v>14299.082</v>
      </c>
      <c r="E153" s="21">
        <f>E154+E157+E160</f>
        <v>14299.082</v>
      </c>
      <c r="G153" s="39" t="s">
        <v>585</v>
      </c>
      <c r="H153" s="41">
        <f t="shared" si="11"/>
        <v>14299.082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14299.082</v>
      </c>
      <c r="D154" s="2">
        <f>D155+D156</f>
        <v>14299.082</v>
      </c>
      <c r="E154" s="2">
        <f>E155+E156</f>
        <v>14299.082</v>
      </c>
      <c r="H154" s="41">
        <f t="shared" si="11"/>
        <v>14299.082</v>
      </c>
    </row>
    <row r="155" spans="1:10" ht="15" customHeight="1" outlineLevel="2">
      <c r="A155" s="130"/>
      <c r="B155" s="129" t="s">
        <v>855</v>
      </c>
      <c r="C155" s="128">
        <v>14299.082</v>
      </c>
      <c r="D155" s="128">
        <f>C155</f>
        <v>14299.082</v>
      </c>
      <c r="E155" s="128">
        <f>D155</f>
        <v>14299.082</v>
      </c>
      <c r="H155" s="41">
        <f t="shared" si="11"/>
        <v>14299.082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2" t="s">
        <v>212</v>
      </c>
      <c r="B163" s="16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2" t="s">
        <v>214</v>
      </c>
      <c r="B170" s="16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4" t="s">
        <v>582</v>
      </c>
      <c r="B177" s="16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2" t="s">
        <v>217</v>
      </c>
      <c r="B178" s="16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1" t="s">
        <v>67</v>
      </c>
      <c r="B256" s="161"/>
      <c r="C256" s="161"/>
      <c r="D256" s="142" t="s">
        <v>853</v>
      </c>
      <c r="E256" s="142" t="s">
        <v>852</v>
      </c>
      <c r="G256" s="47" t="s">
        <v>589</v>
      </c>
      <c r="H256" s="48">
        <f>C257+C559</f>
        <v>5563074.4249999998</v>
      </c>
      <c r="I256" s="49"/>
      <c r="J256" s="50" t="b">
        <f>AND(H256=I256)</f>
        <v>0</v>
      </c>
    </row>
    <row r="257" spans="1:10">
      <c r="A257" s="153" t="s">
        <v>60</v>
      </c>
      <c r="B257" s="154"/>
      <c r="C257" s="37">
        <f>C258+C550</f>
        <v>3117166.0789999999</v>
      </c>
      <c r="D257" s="202">
        <f>D258+D550</f>
        <v>3116166.0789999999</v>
      </c>
      <c r="E257" s="202">
        <f>E258+E550</f>
        <v>3116166.0789999999</v>
      </c>
      <c r="G257" s="39" t="s">
        <v>60</v>
      </c>
      <c r="H257" s="41">
        <f>C257</f>
        <v>3117166.0789999999</v>
      </c>
      <c r="I257" s="42"/>
      <c r="J257" s="40" t="b">
        <f>AND(H257=I257)</f>
        <v>0</v>
      </c>
    </row>
    <row r="258" spans="1:10">
      <c r="A258" s="149" t="s">
        <v>266</v>
      </c>
      <c r="B258" s="150"/>
      <c r="C258" s="36">
        <f>C259+C339+C483+C547</f>
        <v>2994166.0789999999</v>
      </c>
      <c r="D258" s="203">
        <f>D259+D339+D483+D547</f>
        <v>2993166.0789999999</v>
      </c>
      <c r="E258" s="203">
        <f>E259+E339+E483+E547</f>
        <v>2993166.0789999999</v>
      </c>
      <c r="G258" s="39" t="s">
        <v>57</v>
      </c>
      <c r="H258" s="41">
        <f t="shared" ref="H258:H321" si="21">C258</f>
        <v>2994166.0789999999</v>
      </c>
      <c r="I258" s="42"/>
      <c r="J258" s="40" t="b">
        <f>AND(H258=I258)</f>
        <v>0</v>
      </c>
    </row>
    <row r="259" spans="1:10">
      <c r="A259" s="147" t="s">
        <v>267</v>
      </c>
      <c r="B259" s="148"/>
      <c r="C259" s="33">
        <f>C260+C263+C314</f>
        <v>1793686.0789999999</v>
      </c>
      <c r="D259" s="204">
        <f>D260+D263+D314</f>
        <v>1793686.0789999999</v>
      </c>
      <c r="E259" s="204">
        <f>E260+E263+E314</f>
        <v>1793686.0789999999</v>
      </c>
      <c r="G259" s="39" t="s">
        <v>590</v>
      </c>
      <c r="H259" s="41">
        <f t="shared" si="21"/>
        <v>1793686.0789999999</v>
      </c>
      <c r="I259" s="42"/>
      <c r="J259" s="40" t="b">
        <f>AND(H259=I259)</f>
        <v>0</v>
      </c>
    </row>
    <row r="260" spans="1:10" outlineLevel="1">
      <c r="A260" s="151" t="s">
        <v>268</v>
      </c>
      <c r="B260" s="152"/>
      <c r="C260" s="32">
        <f>SUM(C261:C262)</f>
        <v>1090</v>
      </c>
      <c r="D260" s="32">
        <f>SUM(D261:D262)</f>
        <v>1090</v>
      </c>
      <c r="E260" s="32">
        <f>SUM(E261:E262)</f>
        <v>1090</v>
      </c>
      <c r="H260" s="41">
        <f t="shared" si="21"/>
        <v>1090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1" t="s">
        <v>269</v>
      </c>
      <c r="B263" s="152"/>
      <c r="C263" s="32">
        <f>C264+C265+C289+C296+C298+C302+C305+C308+C313</f>
        <v>1729936.0789999999</v>
      </c>
      <c r="D263" s="205">
        <f>D264+D265+D289+D296+D298+D302+D305+D308+D313</f>
        <v>1729936.0789999999</v>
      </c>
      <c r="E263" s="205">
        <f>E264+E265+E289+E296+E298+E302+E305+E308+E313</f>
        <v>1729936.0789999999</v>
      </c>
      <c r="H263" s="41">
        <f t="shared" si="21"/>
        <v>1729936.0789999999</v>
      </c>
    </row>
    <row r="264" spans="1:10" outlineLevel="2">
      <c r="A264" s="6">
        <v>1101</v>
      </c>
      <c r="B264" s="4" t="s">
        <v>34</v>
      </c>
      <c r="C264" s="5">
        <v>628965.07900000003</v>
      </c>
      <c r="D264" s="5">
        <f>C264</f>
        <v>628965.07900000003</v>
      </c>
      <c r="E264" s="5">
        <f>D264</f>
        <v>628965.07900000003</v>
      </c>
      <c r="H264" s="41">
        <f t="shared" si="21"/>
        <v>628965.07900000003</v>
      </c>
    </row>
    <row r="265" spans="1:10" outlineLevel="2">
      <c r="A265" s="6">
        <v>1101</v>
      </c>
      <c r="B265" s="4" t="s">
        <v>35</v>
      </c>
      <c r="C265" s="5">
        <f>SUM(C266:C288)</f>
        <v>753308</v>
      </c>
      <c r="D265" s="5">
        <f>SUM(D266:D288)</f>
        <v>753308</v>
      </c>
      <c r="E265" s="5">
        <f>SUM(E266:E288)</f>
        <v>753308</v>
      </c>
      <c r="H265" s="41">
        <f t="shared" si="21"/>
        <v>753308</v>
      </c>
    </row>
    <row r="266" spans="1:10" outlineLevel="3">
      <c r="A266" s="29"/>
      <c r="B266" s="28" t="s">
        <v>218</v>
      </c>
      <c r="C266" s="30">
        <v>30902</v>
      </c>
      <c r="D266" s="30">
        <f>C266</f>
        <v>30902</v>
      </c>
      <c r="E266" s="30">
        <f>D266</f>
        <v>30902</v>
      </c>
      <c r="H266" s="41">
        <f t="shared" si="21"/>
        <v>30902</v>
      </c>
    </row>
    <row r="267" spans="1:10" outlineLevel="3">
      <c r="A267" s="29"/>
      <c r="B267" s="28" t="s">
        <v>219</v>
      </c>
      <c r="C267" s="30">
        <v>283520</v>
      </c>
      <c r="D267" s="30">
        <f t="shared" ref="D267:E282" si="22">C267</f>
        <v>283520</v>
      </c>
      <c r="E267" s="30">
        <f t="shared" si="22"/>
        <v>283520</v>
      </c>
      <c r="H267" s="41">
        <f t="shared" si="21"/>
        <v>283520</v>
      </c>
    </row>
    <row r="268" spans="1:10" outlineLevel="3">
      <c r="A268" s="29"/>
      <c r="B268" s="28" t="s">
        <v>220</v>
      </c>
      <c r="C268" s="30">
        <v>126432</v>
      </c>
      <c r="D268" s="30">
        <f t="shared" si="22"/>
        <v>126432</v>
      </c>
      <c r="E268" s="30">
        <f t="shared" si="22"/>
        <v>126432</v>
      </c>
      <c r="H268" s="41">
        <f t="shared" si="21"/>
        <v>126432</v>
      </c>
    </row>
    <row r="269" spans="1:10" outlineLevel="3">
      <c r="A269" s="29"/>
      <c r="B269" s="28" t="s">
        <v>221</v>
      </c>
      <c r="C269" s="30">
        <v>2040</v>
      </c>
      <c r="D269" s="30">
        <f t="shared" si="22"/>
        <v>2040</v>
      </c>
      <c r="E269" s="30">
        <f t="shared" si="22"/>
        <v>2040</v>
      </c>
      <c r="H269" s="41">
        <f t="shared" si="21"/>
        <v>2040</v>
      </c>
    </row>
    <row r="270" spans="1:10" outlineLevel="3">
      <c r="A270" s="29"/>
      <c r="B270" s="28" t="s">
        <v>222</v>
      </c>
      <c r="C270" s="30">
        <v>8952</v>
      </c>
      <c r="D270" s="30">
        <f t="shared" si="22"/>
        <v>8952</v>
      </c>
      <c r="E270" s="30">
        <f t="shared" si="22"/>
        <v>8952</v>
      </c>
      <c r="H270" s="41">
        <f t="shared" si="21"/>
        <v>8952</v>
      </c>
    </row>
    <row r="271" spans="1:10" outlineLevel="3">
      <c r="A271" s="29"/>
      <c r="B271" s="28" t="s">
        <v>223</v>
      </c>
      <c r="C271" s="30">
        <v>37302</v>
      </c>
      <c r="D271" s="30">
        <f t="shared" si="22"/>
        <v>37302</v>
      </c>
      <c r="E271" s="30">
        <f t="shared" si="22"/>
        <v>37302</v>
      </c>
      <c r="H271" s="41">
        <f t="shared" si="21"/>
        <v>37302</v>
      </c>
    </row>
    <row r="272" spans="1:10" outlineLevel="3">
      <c r="A272" s="29"/>
      <c r="B272" s="28" t="s">
        <v>224</v>
      </c>
      <c r="C272" s="30">
        <v>8148</v>
      </c>
      <c r="D272" s="30">
        <f t="shared" si="22"/>
        <v>8148</v>
      </c>
      <c r="E272" s="30">
        <f t="shared" si="22"/>
        <v>8148</v>
      </c>
      <c r="H272" s="41">
        <f t="shared" si="21"/>
        <v>8148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234772</v>
      </c>
      <c r="D286" s="30">
        <f t="shared" si="23"/>
        <v>234772</v>
      </c>
      <c r="E286" s="30">
        <f t="shared" si="23"/>
        <v>234772</v>
      </c>
      <c r="H286" s="41">
        <f t="shared" si="21"/>
        <v>234772</v>
      </c>
    </row>
    <row r="287" spans="1:8" outlineLevel="3">
      <c r="A287" s="29"/>
      <c r="B287" s="28" t="s">
        <v>239</v>
      </c>
      <c r="C287" s="30">
        <v>21240</v>
      </c>
      <c r="D287" s="30">
        <f t="shared" si="23"/>
        <v>21240</v>
      </c>
      <c r="E287" s="30">
        <f t="shared" si="23"/>
        <v>21240</v>
      </c>
      <c r="H287" s="41">
        <f t="shared" si="21"/>
        <v>21240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16686</v>
      </c>
      <c r="D289" s="5">
        <f>SUM(D290:D295)</f>
        <v>16686</v>
      </c>
      <c r="E289" s="5">
        <f>SUM(E290:E295)</f>
        <v>16686</v>
      </c>
      <c r="H289" s="41">
        <f t="shared" si="21"/>
        <v>16686</v>
      </c>
    </row>
    <row r="290" spans="1:8" outlineLevel="3">
      <c r="A290" s="29"/>
      <c r="B290" s="28" t="s">
        <v>241</v>
      </c>
      <c r="C290" s="30">
        <v>10200</v>
      </c>
      <c r="D290" s="30">
        <f>C290</f>
        <v>10200</v>
      </c>
      <c r="E290" s="30">
        <f>D290</f>
        <v>10200</v>
      </c>
      <c r="H290" s="41">
        <f t="shared" si="21"/>
        <v>10200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2716</v>
      </c>
      <c r="D292" s="30">
        <f t="shared" si="24"/>
        <v>2716</v>
      </c>
      <c r="E292" s="30">
        <f t="shared" si="24"/>
        <v>2716</v>
      </c>
      <c r="H292" s="41">
        <f t="shared" si="21"/>
        <v>2716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3770</v>
      </c>
      <c r="D295" s="30">
        <f t="shared" si="24"/>
        <v>3770</v>
      </c>
      <c r="E295" s="30">
        <f t="shared" si="24"/>
        <v>3770</v>
      </c>
      <c r="H295" s="41">
        <f t="shared" si="21"/>
        <v>3770</v>
      </c>
    </row>
    <row r="296" spans="1:8" outlineLevel="2">
      <c r="A296" s="6">
        <v>1101</v>
      </c>
      <c r="B296" s="4" t="s">
        <v>247</v>
      </c>
      <c r="C296" s="5">
        <f>SUM(C297)</f>
        <v>1000</v>
      </c>
      <c r="D296" s="5">
        <f>SUM(D297)</f>
        <v>1000</v>
      </c>
      <c r="E296" s="5">
        <f>SUM(E297)</f>
        <v>1000</v>
      </c>
      <c r="H296" s="41">
        <f t="shared" si="21"/>
        <v>1000</v>
      </c>
    </row>
    <row r="297" spans="1:8" outlineLevel="3">
      <c r="A297" s="29"/>
      <c r="B297" s="28" t="s">
        <v>111</v>
      </c>
      <c r="C297" s="30">
        <v>1000</v>
      </c>
      <c r="D297" s="30">
        <f>C297</f>
        <v>1000</v>
      </c>
      <c r="E297" s="30">
        <f>D297</f>
        <v>1000</v>
      </c>
      <c r="H297" s="41">
        <f t="shared" si="21"/>
        <v>1000</v>
      </c>
    </row>
    <row r="298" spans="1:8" outlineLevel="2">
      <c r="A298" s="6">
        <v>1101</v>
      </c>
      <c r="B298" s="4" t="s">
        <v>37</v>
      </c>
      <c r="C298" s="5">
        <f>SUM(C299:C301)</f>
        <v>42137</v>
      </c>
      <c r="D298" s="5">
        <f>SUM(D299:D301)</f>
        <v>42137</v>
      </c>
      <c r="E298" s="5">
        <f>SUM(E299:E301)</f>
        <v>42137</v>
      </c>
      <c r="H298" s="41">
        <f t="shared" si="21"/>
        <v>42137</v>
      </c>
    </row>
    <row r="299" spans="1:8" outlineLevel="3">
      <c r="A299" s="29"/>
      <c r="B299" s="28" t="s">
        <v>248</v>
      </c>
      <c r="C299" s="30">
        <v>13125</v>
      </c>
      <c r="D299" s="30">
        <f>C299</f>
        <v>13125</v>
      </c>
      <c r="E299" s="30">
        <f>D299</f>
        <v>13125</v>
      </c>
      <c r="H299" s="41">
        <f t="shared" si="21"/>
        <v>13125</v>
      </c>
    </row>
    <row r="300" spans="1:8" outlineLevel="3">
      <c r="A300" s="29"/>
      <c r="B300" s="28" t="s">
        <v>249</v>
      </c>
      <c r="C300" s="30">
        <v>29012</v>
      </c>
      <c r="D300" s="30">
        <f t="shared" ref="D300:E301" si="25">C300</f>
        <v>29012</v>
      </c>
      <c r="E300" s="30">
        <f t="shared" si="25"/>
        <v>29012</v>
      </c>
      <c r="H300" s="41">
        <f t="shared" si="21"/>
        <v>29012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18000</v>
      </c>
      <c r="D302" s="5">
        <f>SUM(D303:D304)</f>
        <v>18000</v>
      </c>
      <c r="E302" s="5">
        <f>SUM(E303:E304)</f>
        <v>18000</v>
      </c>
      <c r="H302" s="41">
        <f t="shared" si="21"/>
        <v>18000</v>
      </c>
    </row>
    <row r="303" spans="1:8" outlineLevel="3">
      <c r="A303" s="29"/>
      <c r="B303" s="28" t="s">
        <v>252</v>
      </c>
      <c r="C303" s="30">
        <v>13000</v>
      </c>
      <c r="D303" s="30">
        <f>C303</f>
        <v>13000</v>
      </c>
      <c r="E303" s="30">
        <f>D303</f>
        <v>13000</v>
      </c>
      <c r="H303" s="41">
        <f t="shared" si="21"/>
        <v>13000</v>
      </c>
    </row>
    <row r="304" spans="1:8" outlineLevel="3">
      <c r="A304" s="29"/>
      <c r="B304" s="28" t="s">
        <v>253</v>
      </c>
      <c r="C304" s="30">
        <v>5000</v>
      </c>
      <c r="D304" s="30">
        <f>C304</f>
        <v>5000</v>
      </c>
      <c r="E304" s="30">
        <f>D304</f>
        <v>5000</v>
      </c>
      <c r="H304" s="41">
        <f t="shared" si="21"/>
        <v>5000</v>
      </c>
    </row>
    <row r="305" spans="1:8" outlineLevel="2">
      <c r="A305" s="6">
        <v>1101</v>
      </c>
      <c r="B305" s="4" t="s">
        <v>38</v>
      </c>
      <c r="C305" s="5">
        <f>SUM(C306:C307)</f>
        <v>14930</v>
      </c>
      <c r="D305" s="5">
        <f>SUM(D306:D307)</f>
        <v>14930</v>
      </c>
      <c r="E305" s="5">
        <f>SUM(E306:E307)</f>
        <v>14930</v>
      </c>
      <c r="H305" s="41">
        <f t="shared" si="21"/>
        <v>14930</v>
      </c>
    </row>
    <row r="306" spans="1:8" outlineLevel="3">
      <c r="A306" s="29"/>
      <c r="B306" s="28" t="s">
        <v>254</v>
      </c>
      <c r="C306" s="30">
        <v>10930</v>
      </c>
      <c r="D306" s="30">
        <f>C306</f>
        <v>10930</v>
      </c>
      <c r="E306" s="30">
        <f>D306</f>
        <v>10930</v>
      </c>
      <c r="H306" s="41">
        <f t="shared" si="21"/>
        <v>10930</v>
      </c>
    </row>
    <row r="307" spans="1:8" outlineLevel="3">
      <c r="A307" s="29"/>
      <c r="B307" s="28" t="s">
        <v>255</v>
      </c>
      <c r="C307" s="30">
        <v>4000</v>
      </c>
      <c r="D307" s="30">
        <f>C307</f>
        <v>4000</v>
      </c>
      <c r="E307" s="30">
        <f>D307</f>
        <v>4000</v>
      </c>
      <c r="H307" s="41">
        <f t="shared" si="21"/>
        <v>4000</v>
      </c>
    </row>
    <row r="308" spans="1:8" outlineLevel="2">
      <c r="A308" s="6">
        <v>1101</v>
      </c>
      <c r="B308" s="4" t="s">
        <v>39</v>
      </c>
      <c r="C308" s="5">
        <f>SUM(C309:C312)</f>
        <v>254910</v>
      </c>
      <c r="D308" s="5">
        <f>SUM(D309:D312)</f>
        <v>254910</v>
      </c>
      <c r="E308" s="5">
        <f>SUM(E309:E312)</f>
        <v>254910</v>
      </c>
      <c r="H308" s="41">
        <f t="shared" si="21"/>
        <v>254910</v>
      </c>
    </row>
    <row r="309" spans="1:8" outlineLevel="3">
      <c r="A309" s="29"/>
      <c r="B309" s="28" t="s">
        <v>256</v>
      </c>
      <c r="C309" s="30">
        <v>182299</v>
      </c>
      <c r="D309" s="30">
        <f>C309</f>
        <v>182299</v>
      </c>
      <c r="E309" s="30">
        <f>D309</f>
        <v>182299</v>
      </c>
      <c r="H309" s="41">
        <f t="shared" si="21"/>
        <v>182299</v>
      </c>
    </row>
    <row r="310" spans="1:8" outlineLevel="3">
      <c r="A310" s="29"/>
      <c r="B310" s="28" t="s">
        <v>257</v>
      </c>
      <c r="C310" s="30">
        <v>58340</v>
      </c>
      <c r="D310" s="30">
        <f t="shared" ref="D310:E312" si="26">C310</f>
        <v>58340</v>
      </c>
      <c r="E310" s="30">
        <f t="shared" si="26"/>
        <v>58340</v>
      </c>
      <c r="H310" s="41">
        <f t="shared" si="21"/>
        <v>58340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14271</v>
      </c>
      <c r="D312" s="30">
        <f t="shared" si="26"/>
        <v>14271</v>
      </c>
      <c r="E312" s="30">
        <f t="shared" si="26"/>
        <v>14271</v>
      </c>
      <c r="H312" s="41">
        <f t="shared" si="21"/>
        <v>14271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1" t="s">
        <v>601</v>
      </c>
      <c r="B314" s="152"/>
      <c r="C314" s="32">
        <f>C315+C325+C331+C336+C337+C338+C328</f>
        <v>62660</v>
      </c>
      <c r="D314" s="32">
        <f>D315+D325+D331+D336+D337+D338+D328</f>
        <v>62660</v>
      </c>
      <c r="E314" s="32">
        <f>E315+E325+E331+E336+E337+E338+E328</f>
        <v>62660</v>
      </c>
      <c r="H314" s="41">
        <f t="shared" si="21"/>
        <v>62660</v>
      </c>
    </row>
    <row r="315" spans="1:8" outlineLevel="2">
      <c r="A315" s="6">
        <v>1102</v>
      </c>
      <c r="B315" s="4" t="s">
        <v>65</v>
      </c>
      <c r="C315" s="5">
        <f>SUM(C316:C324)</f>
        <v>9670</v>
      </c>
      <c r="D315" s="5">
        <f>SUM(D316:D324)</f>
        <v>9670</v>
      </c>
      <c r="E315" s="5">
        <f>SUM(E316:E324)</f>
        <v>9670</v>
      </c>
      <c r="H315" s="41">
        <f t="shared" si="21"/>
        <v>9670</v>
      </c>
    </row>
    <row r="316" spans="1:8" outlineLevel="3">
      <c r="A316" s="29"/>
      <c r="B316" s="28" t="s">
        <v>260</v>
      </c>
      <c r="C316" s="30">
        <v>3210</v>
      </c>
      <c r="D316" s="30">
        <f>C316</f>
        <v>3210</v>
      </c>
      <c r="E316" s="30">
        <f>D316</f>
        <v>3210</v>
      </c>
      <c r="H316" s="41">
        <f t="shared" si="21"/>
        <v>3210</v>
      </c>
    </row>
    <row r="317" spans="1:8" outlineLevel="3">
      <c r="A317" s="29"/>
      <c r="B317" s="28" t="s">
        <v>218</v>
      </c>
      <c r="C317" s="30">
        <v>210</v>
      </c>
      <c r="D317" s="30">
        <f t="shared" ref="D317:E324" si="27">C317</f>
        <v>210</v>
      </c>
      <c r="E317" s="30">
        <f t="shared" si="27"/>
        <v>210</v>
      </c>
      <c r="H317" s="41">
        <f t="shared" si="21"/>
        <v>210</v>
      </c>
    </row>
    <row r="318" spans="1:8" outlineLevel="3">
      <c r="A318" s="29"/>
      <c r="B318" s="28" t="s">
        <v>261</v>
      </c>
      <c r="C318" s="30">
        <v>6086.6</v>
      </c>
      <c r="D318" s="30">
        <f t="shared" si="27"/>
        <v>6086.6</v>
      </c>
      <c r="E318" s="30">
        <f t="shared" si="27"/>
        <v>6086.6</v>
      </c>
      <c r="H318" s="41">
        <f t="shared" si="21"/>
        <v>6086.6</v>
      </c>
    </row>
    <row r="319" spans="1:8" outlineLevel="3">
      <c r="A319" s="29"/>
      <c r="B319" s="28" t="s">
        <v>248</v>
      </c>
      <c r="C319" s="30">
        <v>110</v>
      </c>
      <c r="D319" s="30">
        <f t="shared" si="27"/>
        <v>110</v>
      </c>
      <c r="E319" s="30">
        <f t="shared" si="27"/>
        <v>110</v>
      </c>
      <c r="H319" s="41">
        <f t="shared" si="21"/>
        <v>110</v>
      </c>
    </row>
    <row r="320" spans="1:8" outlineLevel="3">
      <c r="A320" s="29"/>
      <c r="B320" s="28" t="s">
        <v>262</v>
      </c>
      <c r="C320" s="30">
        <v>53.4</v>
      </c>
      <c r="D320" s="30">
        <f t="shared" si="27"/>
        <v>53.4</v>
      </c>
      <c r="E320" s="30">
        <f t="shared" si="27"/>
        <v>53.4</v>
      </c>
      <c r="H320" s="41">
        <f t="shared" si="21"/>
        <v>53.4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50000</v>
      </c>
      <c r="D325" s="5">
        <f>SUM(D326:D327)</f>
        <v>50000</v>
      </c>
      <c r="E325" s="5">
        <f>SUM(E326:E327)</f>
        <v>50000</v>
      </c>
      <c r="H325" s="41">
        <f t="shared" si="28"/>
        <v>50000</v>
      </c>
    </row>
    <row r="326" spans="1:8" outlineLevel="3">
      <c r="A326" s="29"/>
      <c r="B326" s="28" t="s">
        <v>264</v>
      </c>
      <c r="C326" s="30">
        <v>50000</v>
      </c>
      <c r="D326" s="30">
        <f>C326</f>
        <v>50000</v>
      </c>
      <c r="E326" s="30">
        <f>D326</f>
        <v>50000</v>
      </c>
      <c r="H326" s="41">
        <f t="shared" si="28"/>
        <v>50000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2990</v>
      </c>
      <c r="D331" s="5">
        <f>SUM(D332:D335)</f>
        <v>2990</v>
      </c>
      <c r="E331" s="5">
        <f>SUM(E332:E335)</f>
        <v>2990</v>
      </c>
      <c r="H331" s="41">
        <f t="shared" si="28"/>
        <v>2990</v>
      </c>
    </row>
    <row r="332" spans="1:8" outlineLevel="3">
      <c r="A332" s="29"/>
      <c r="B332" s="28" t="s">
        <v>256</v>
      </c>
      <c r="C332" s="30">
        <v>2500</v>
      </c>
      <c r="D332" s="30">
        <f>C332</f>
        <v>2500</v>
      </c>
      <c r="E332" s="30">
        <f>D332</f>
        <v>2500</v>
      </c>
      <c r="H332" s="41">
        <f t="shared" si="28"/>
        <v>2500</v>
      </c>
    </row>
    <row r="333" spans="1:8" outlineLevel="3">
      <c r="A333" s="29"/>
      <c r="B333" s="28" t="s">
        <v>257</v>
      </c>
      <c r="C333" s="30">
        <v>390</v>
      </c>
      <c r="D333" s="30">
        <f t="shared" ref="D333:E335" si="29">C333</f>
        <v>390</v>
      </c>
      <c r="E333" s="30">
        <f t="shared" si="29"/>
        <v>390</v>
      </c>
      <c r="H333" s="41">
        <f t="shared" si="28"/>
        <v>390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100</v>
      </c>
      <c r="D335" s="30">
        <f t="shared" si="29"/>
        <v>100</v>
      </c>
      <c r="E335" s="30">
        <f t="shared" si="29"/>
        <v>100</v>
      </c>
      <c r="H335" s="41">
        <f t="shared" si="28"/>
        <v>100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7" t="s">
        <v>270</v>
      </c>
      <c r="B339" s="148"/>
      <c r="C339" s="33">
        <f>C340+C444+C482</f>
        <v>987350</v>
      </c>
      <c r="D339" s="33">
        <f>D340+D444+D482</f>
        <v>986350</v>
      </c>
      <c r="E339" s="33">
        <f>E340+E444+E482</f>
        <v>986350</v>
      </c>
      <c r="G339" s="39" t="s">
        <v>591</v>
      </c>
      <c r="H339" s="41">
        <f t="shared" si="28"/>
        <v>987350</v>
      </c>
      <c r="I339" s="42"/>
      <c r="J339" s="40" t="b">
        <f>AND(H339=I339)</f>
        <v>0</v>
      </c>
    </row>
    <row r="340" spans="1:10" outlineLevel="1">
      <c r="A340" s="151" t="s">
        <v>271</v>
      </c>
      <c r="B340" s="152"/>
      <c r="C340" s="32">
        <f>C341+C342+C343+C344+C347+C348+C353+C356+C357+C362+C367+C368+C371+C372+C373+C376+C377+C378+C382+C388+C391+C392+C395+C398+C399+C404+C407+C408+C409+C412+C415+C416+C419+C420+C421+C422+C429+C443</f>
        <v>893850</v>
      </c>
      <c r="D340" s="32">
        <f>D341+D342+D343+D344+D347+D348+D353+D356+D357+D362+D367+BH290668+D371+D372+D373+D376+D377+D378+D382+D388+D391+D392+D395+D398+D399+D404+D407+D408+D409+D412+D415+D416+D419+D420+D421+D422+D429+D443</f>
        <v>892850</v>
      </c>
      <c r="E340" s="32">
        <f>E341+E342+E343+E344+E347+E348+E353+E356+E357+E362+E367+BI290668+E371+E372+E373+E376+E377+E378+E382+E388+E391+E392+E395+E398+E399+E404+E407+E408+E409+E412+E415+E416+E419+E420+E421+E422+E429+E443</f>
        <v>892850</v>
      </c>
      <c r="H340" s="41">
        <f t="shared" si="28"/>
        <v>893850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outlineLevel="2">
      <c r="A343" s="6">
        <v>2201</v>
      </c>
      <c r="B343" s="4" t="s">
        <v>41</v>
      </c>
      <c r="C343" s="5">
        <v>330000</v>
      </c>
      <c r="D343" s="5">
        <f t="shared" si="31"/>
        <v>330000</v>
      </c>
      <c r="E343" s="5">
        <f t="shared" si="31"/>
        <v>330000</v>
      </c>
      <c r="H343" s="41">
        <f t="shared" si="28"/>
        <v>330000</v>
      </c>
    </row>
    <row r="344" spans="1:10" outlineLevel="2">
      <c r="A344" s="6">
        <v>2201</v>
      </c>
      <c r="B344" s="4" t="s">
        <v>273</v>
      </c>
      <c r="C344" s="5">
        <f>SUM(C345:C346)</f>
        <v>10000</v>
      </c>
      <c r="D344" s="5">
        <f>SUM(D345:D346)</f>
        <v>10000</v>
      </c>
      <c r="E344" s="5">
        <f>SUM(E345:E346)</f>
        <v>10000</v>
      </c>
      <c r="H344" s="41">
        <f t="shared" si="28"/>
        <v>10000</v>
      </c>
    </row>
    <row r="345" spans="1:10" outlineLevel="3">
      <c r="A345" s="29"/>
      <c r="B345" s="28" t="s">
        <v>274</v>
      </c>
      <c r="C345" s="30">
        <v>6000</v>
      </c>
      <c r="D345" s="30">
        <f t="shared" ref="D345:E347" si="32">C345</f>
        <v>6000</v>
      </c>
      <c r="E345" s="30">
        <f t="shared" si="32"/>
        <v>6000</v>
      </c>
      <c r="H345" s="41">
        <f t="shared" si="28"/>
        <v>6000</v>
      </c>
    </row>
    <row r="346" spans="1:10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outlineLevel="2">
      <c r="A348" s="6">
        <v>2201</v>
      </c>
      <c r="B348" s="4" t="s">
        <v>277</v>
      </c>
      <c r="C348" s="5">
        <f>SUM(C349:C352)</f>
        <v>155500</v>
      </c>
      <c r="D348" s="5">
        <f>SUM(D349:D352)</f>
        <v>155500</v>
      </c>
      <c r="E348" s="5">
        <f>SUM(E349:E352)</f>
        <v>155500</v>
      </c>
      <c r="H348" s="41">
        <f t="shared" si="28"/>
        <v>155500</v>
      </c>
    </row>
    <row r="349" spans="1:10" outlineLevel="3">
      <c r="A349" s="29"/>
      <c r="B349" s="28" t="s">
        <v>278</v>
      </c>
      <c r="C349" s="30">
        <v>150000</v>
      </c>
      <c r="D349" s="30">
        <f>C349</f>
        <v>150000</v>
      </c>
      <c r="E349" s="30">
        <f>D349</f>
        <v>150000</v>
      </c>
      <c r="H349" s="41">
        <f t="shared" si="28"/>
        <v>150000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3500</v>
      </c>
      <c r="D351" s="30">
        <f t="shared" si="33"/>
        <v>3500</v>
      </c>
      <c r="E351" s="30">
        <f t="shared" si="33"/>
        <v>3500</v>
      </c>
      <c r="H351" s="41">
        <f t="shared" si="28"/>
        <v>3500</v>
      </c>
    </row>
    <row r="352" spans="1:10" outlineLevel="3">
      <c r="A352" s="29"/>
      <c r="B352" s="28" t="s">
        <v>281</v>
      </c>
      <c r="C352" s="30">
        <v>2000</v>
      </c>
      <c r="D352" s="30">
        <f t="shared" si="33"/>
        <v>2000</v>
      </c>
      <c r="E352" s="30">
        <f t="shared" si="33"/>
        <v>2000</v>
      </c>
      <c r="H352" s="41">
        <f t="shared" si="28"/>
        <v>2000</v>
      </c>
    </row>
    <row r="353" spans="1:8" outlineLevel="2">
      <c r="A353" s="6">
        <v>2201</v>
      </c>
      <c r="B353" s="4" t="s">
        <v>282</v>
      </c>
      <c r="C353" s="5">
        <f>SUM(C354:C355)</f>
        <v>1500</v>
      </c>
      <c r="D353" s="5">
        <f>SUM(D354:D355)</f>
        <v>1500</v>
      </c>
      <c r="E353" s="5">
        <f>SUM(E354:E355)</f>
        <v>1500</v>
      </c>
      <c r="H353" s="41">
        <f t="shared" si="28"/>
        <v>1500</v>
      </c>
    </row>
    <row r="354" spans="1:8" outlineLevel="3">
      <c r="A354" s="29"/>
      <c r="B354" s="28" t="s">
        <v>42</v>
      </c>
      <c r="C354" s="30">
        <v>800</v>
      </c>
      <c r="D354" s="30">
        <f t="shared" ref="D354:E356" si="34">C354</f>
        <v>800</v>
      </c>
      <c r="E354" s="30">
        <f t="shared" si="34"/>
        <v>800</v>
      </c>
      <c r="H354" s="41">
        <f t="shared" si="28"/>
        <v>800</v>
      </c>
    </row>
    <row r="355" spans="1:8" outlineLevel="3">
      <c r="A355" s="29"/>
      <c r="B355" s="28" t="s">
        <v>283</v>
      </c>
      <c r="C355" s="30">
        <v>700</v>
      </c>
      <c r="D355" s="30">
        <f t="shared" si="34"/>
        <v>700</v>
      </c>
      <c r="E355" s="30">
        <f t="shared" si="34"/>
        <v>700</v>
      </c>
      <c r="H355" s="41">
        <f t="shared" si="28"/>
        <v>700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23000</v>
      </c>
      <c r="D357" s="5">
        <f>SUM(D358:D361)</f>
        <v>23000</v>
      </c>
      <c r="E357" s="5">
        <f>SUM(E358:E361)</f>
        <v>23000</v>
      </c>
      <c r="H357" s="41">
        <f t="shared" si="28"/>
        <v>23000</v>
      </c>
    </row>
    <row r="358" spans="1:8" outlineLevel="3">
      <c r="A358" s="29"/>
      <c r="B358" s="28" t="s">
        <v>286</v>
      </c>
      <c r="C358" s="30">
        <v>18000</v>
      </c>
      <c r="D358" s="30">
        <f>C358</f>
        <v>18000</v>
      </c>
      <c r="E358" s="30">
        <f>D358</f>
        <v>18000</v>
      </c>
      <c r="H358" s="41">
        <f t="shared" si="28"/>
        <v>18000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5000</v>
      </c>
      <c r="D360" s="30">
        <f t="shared" si="35"/>
        <v>5000</v>
      </c>
      <c r="E360" s="30">
        <f t="shared" si="35"/>
        <v>5000</v>
      </c>
      <c r="H360" s="41">
        <f t="shared" si="28"/>
        <v>5000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218000</v>
      </c>
      <c r="D362" s="5">
        <f>SUM(D363:D366)</f>
        <v>218000</v>
      </c>
      <c r="E362" s="5">
        <f>SUM(E363:E366)</f>
        <v>218000</v>
      </c>
      <c r="H362" s="41">
        <f t="shared" si="28"/>
        <v>218000</v>
      </c>
    </row>
    <row r="363" spans="1:8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8"/>
        <v>20000</v>
      </c>
    </row>
    <row r="364" spans="1:8" outlineLevel="3">
      <c r="A364" s="29"/>
      <c r="B364" s="28" t="s">
        <v>292</v>
      </c>
      <c r="C364" s="30">
        <v>180000</v>
      </c>
      <c r="D364" s="30">
        <f t="shared" ref="D364:E366" si="36">C364</f>
        <v>180000</v>
      </c>
      <c r="E364" s="30">
        <f t="shared" si="36"/>
        <v>180000</v>
      </c>
      <c r="H364" s="41">
        <f t="shared" si="28"/>
        <v>180000</v>
      </c>
    </row>
    <row r="365" spans="1:8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outlineLevel="3">
      <c r="A366" s="29"/>
      <c r="B366" s="28" t="s">
        <v>294</v>
      </c>
      <c r="C366" s="30">
        <v>15000</v>
      </c>
      <c r="D366" s="30">
        <f t="shared" si="36"/>
        <v>15000</v>
      </c>
      <c r="E366" s="30">
        <f t="shared" si="36"/>
        <v>15000</v>
      </c>
      <c r="H366" s="41">
        <f t="shared" si="28"/>
        <v>15000</v>
      </c>
    </row>
    <row r="367" spans="1:8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4500</v>
      </c>
      <c r="D371" s="5">
        <f t="shared" si="37"/>
        <v>4500</v>
      </c>
      <c r="E371" s="5">
        <f t="shared" si="37"/>
        <v>4500</v>
      </c>
      <c r="H371" s="41">
        <f t="shared" si="28"/>
        <v>4500</v>
      </c>
    </row>
    <row r="372" spans="1:8" outlineLevel="2">
      <c r="A372" s="6">
        <v>2201</v>
      </c>
      <c r="B372" s="4" t="s">
        <v>45</v>
      </c>
      <c r="C372" s="5">
        <v>13000</v>
      </c>
      <c r="D372" s="5">
        <f t="shared" si="37"/>
        <v>13000</v>
      </c>
      <c r="E372" s="5">
        <f t="shared" si="37"/>
        <v>13000</v>
      </c>
      <c r="H372" s="41">
        <f t="shared" si="28"/>
        <v>13000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1350</v>
      </c>
      <c r="D376" s="5">
        <f t="shared" si="38"/>
        <v>1350</v>
      </c>
      <c r="E376" s="5">
        <f t="shared" si="38"/>
        <v>1350</v>
      </c>
      <c r="H376" s="41">
        <f t="shared" si="28"/>
        <v>1350</v>
      </c>
    </row>
    <row r="377" spans="1:8" outlineLevel="2" collapsed="1">
      <c r="A377" s="6">
        <v>2201</v>
      </c>
      <c r="B377" s="4" t="s">
        <v>302</v>
      </c>
      <c r="C377" s="5">
        <v>1300</v>
      </c>
      <c r="D377" s="5">
        <f t="shared" si="38"/>
        <v>1300</v>
      </c>
      <c r="E377" s="5">
        <f t="shared" si="38"/>
        <v>1300</v>
      </c>
      <c r="H377" s="41">
        <f t="shared" si="28"/>
        <v>1300</v>
      </c>
    </row>
    <row r="378" spans="1:8" outlineLevel="2">
      <c r="A378" s="6">
        <v>2201</v>
      </c>
      <c r="B378" s="4" t="s">
        <v>303</v>
      </c>
      <c r="C378" s="5">
        <f>SUM(C379:C381)</f>
        <v>9000</v>
      </c>
      <c r="D378" s="5">
        <f>SUM(D379:D381)</f>
        <v>9000</v>
      </c>
      <c r="E378" s="5">
        <f>SUM(E379:E381)</f>
        <v>9000</v>
      </c>
      <c r="H378" s="41">
        <f t="shared" si="28"/>
        <v>9000</v>
      </c>
    </row>
    <row r="379" spans="1:8" outlineLevel="3">
      <c r="A379" s="29"/>
      <c r="B379" s="28" t="s">
        <v>46</v>
      </c>
      <c r="C379" s="30">
        <v>3500</v>
      </c>
      <c r="D379" s="30">
        <f>C379</f>
        <v>3500</v>
      </c>
      <c r="E379" s="30">
        <f>D379</f>
        <v>3500</v>
      </c>
      <c r="H379" s="41">
        <f t="shared" si="28"/>
        <v>3500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5500</v>
      </c>
      <c r="D381" s="30">
        <f t="shared" si="39"/>
        <v>5500</v>
      </c>
      <c r="E381" s="30">
        <f t="shared" si="39"/>
        <v>5500</v>
      </c>
      <c r="H381" s="41">
        <f t="shared" si="28"/>
        <v>5500</v>
      </c>
    </row>
    <row r="382" spans="1:8" outlineLevel="2">
      <c r="A382" s="6">
        <v>2201</v>
      </c>
      <c r="B382" s="4" t="s">
        <v>114</v>
      </c>
      <c r="C382" s="5">
        <f>SUM(C383:C387)</f>
        <v>9200</v>
      </c>
      <c r="D382" s="5">
        <f>SUM(D383:D387)</f>
        <v>9200</v>
      </c>
      <c r="E382" s="5">
        <f>SUM(E383:E387)</f>
        <v>9200</v>
      </c>
      <c r="H382" s="41">
        <f t="shared" si="28"/>
        <v>9200</v>
      </c>
    </row>
    <row r="383" spans="1:8" outlineLevel="3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  <c r="H383" s="41">
        <f t="shared" si="28"/>
        <v>2500</v>
      </c>
    </row>
    <row r="384" spans="1:8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2500</v>
      </c>
      <c r="D386" s="30">
        <f t="shared" si="40"/>
        <v>2500</v>
      </c>
      <c r="E386" s="30">
        <f t="shared" si="40"/>
        <v>2500</v>
      </c>
      <c r="H386" s="41">
        <f t="shared" ref="H386:H449" si="41">C386</f>
        <v>2500</v>
      </c>
    </row>
    <row r="387" spans="1:8" outlineLevel="3">
      <c r="A387" s="29"/>
      <c r="B387" s="28" t="s">
        <v>308</v>
      </c>
      <c r="C387" s="30">
        <v>3200</v>
      </c>
      <c r="D387" s="30">
        <f t="shared" si="40"/>
        <v>3200</v>
      </c>
      <c r="E387" s="30">
        <f t="shared" si="40"/>
        <v>3200</v>
      </c>
      <c r="H387" s="41">
        <f t="shared" si="41"/>
        <v>3200</v>
      </c>
    </row>
    <row r="388" spans="1:8" outlineLevel="2">
      <c r="A388" s="6">
        <v>2201</v>
      </c>
      <c r="B388" s="4" t="s">
        <v>309</v>
      </c>
      <c r="C388" s="5">
        <f>SUM(C389:C390)</f>
        <v>8000</v>
      </c>
      <c r="D388" s="5">
        <f>SUM(D389:D390)</f>
        <v>8000</v>
      </c>
      <c r="E388" s="5">
        <f>SUM(E389:E390)</f>
        <v>8000</v>
      </c>
      <c r="H388" s="41">
        <f t="shared" si="41"/>
        <v>8000</v>
      </c>
    </row>
    <row r="389" spans="1:8" outlineLevel="3">
      <c r="A389" s="29"/>
      <c r="B389" s="28" t="s">
        <v>48</v>
      </c>
      <c r="C389" s="30">
        <v>8000</v>
      </c>
      <c r="D389" s="30">
        <f t="shared" ref="D389:E391" si="42">C389</f>
        <v>8000</v>
      </c>
      <c r="E389" s="30">
        <f t="shared" si="42"/>
        <v>8000</v>
      </c>
      <c r="H389" s="41">
        <f t="shared" si="41"/>
        <v>8000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34000</v>
      </c>
      <c r="D392" s="5">
        <f>SUM(D393:D394)</f>
        <v>34000</v>
      </c>
      <c r="E392" s="5">
        <f>SUM(E393:E394)</f>
        <v>34000</v>
      </c>
      <c r="H392" s="41">
        <f t="shared" si="41"/>
        <v>34000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34000</v>
      </c>
      <c r="D394" s="30">
        <f>C394</f>
        <v>34000</v>
      </c>
      <c r="E394" s="30">
        <f>D394</f>
        <v>34000</v>
      </c>
      <c r="H394" s="41">
        <f t="shared" si="41"/>
        <v>34000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v>1000</v>
      </c>
      <c r="D399" s="5">
        <f>SUM(D400:D403)</f>
        <v>0</v>
      </c>
      <c r="E399" s="5">
        <f>SUM(E400:E403)</f>
        <v>0</v>
      </c>
      <c r="H399" s="41">
        <f t="shared" si="41"/>
        <v>1000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10000</v>
      </c>
      <c r="D409" s="5">
        <f>SUM(D410:D411)</f>
        <v>10000</v>
      </c>
      <c r="E409" s="5">
        <f>SUM(E410:E411)</f>
        <v>10000</v>
      </c>
      <c r="H409" s="41">
        <f t="shared" si="41"/>
        <v>10000</v>
      </c>
    </row>
    <row r="410" spans="1:8" outlineLevel="3" collapsed="1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  <c r="H410" s="41">
        <f t="shared" si="41"/>
        <v>10000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1">
        <f t="shared" si="41"/>
        <v>5000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20000</v>
      </c>
      <c r="D415" s="5">
        <f t="shared" si="46"/>
        <v>20000</v>
      </c>
      <c r="E415" s="5">
        <f t="shared" si="46"/>
        <v>20000</v>
      </c>
      <c r="H415" s="41">
        <f t="shared" si="41"/>
        <v>20000</v>
      </c>
    </row>
    <row r="416" spans="1:8" outlineLevel="2" collapsed="1">
      <c r="A416" s="6">
        <v>2201</v>
      </c>
      <c r="B416" s="4" t="s">
        <v>332</v>
      </c>
      <c r="C416" s="5">
        <f>SUM(C417:C418)</f>
        <v>3000</v>
      </c>
      <c r="D416" s="5">
        <f>SUM(D417:D418)</f>
        <v>3000</v>
      </c>
      <c r="E416" s="5">
        <f>SUM(E417:E418)</f>
        <v>3000</v>
      </c>
      <c r="H416" s="41">
        <f t="shared" si="41"/>
        <v>3000</v>
      </c>
    </row>
    <row r="417" spans="1:8" outlineLevel="3" collapsed="1">
      <c r="A417" s="29"/>
      <c r="B417" s="28" t="s">
        <v>330</v>
      </c>
      <c r="C417" s="30">
        <v>3000</v>
      </c>
      <c r="D417" s="30">
        <f t="shared" ref="D417:E421" si="47">C417</f>
        <v>3000</v>
      </c>
      <c r="E417" s="30">
        <f t="shared" si="47"/>
        <v>3000</v>
      </c>
      <c r="H417" s="41">
        <f t="shared" si="41"/>
        <v>3000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1000</v>
      </c>
      <c r="D419" s="5">
        <f t="shared" si="47"/>
        <v>1000</v>
      </c>
      <c r="E419" s="5">
        <f t="shared" si="47"/>
        <v>1000</v>
      </c>
      <c r="H419" s="41">
        <f t="shared" si="41"/>
        <v>1000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500</v>
      </c>
      <c r="D421" s="5">
        <f t="shared" si="47"/>
        <v>500</v>
      </c>
      <c r="E421" s="5">
        <f t="shared" si="47"/>
        <v>500</v>
      </c>
      <c r="H421" s="41">
        <f t="shared" si="41"/>
        <v>500</v>
      </c>
    </row>
    <row r="422" spans="1:8" outlineLevel="2" collapsed="1">
      <c r="A422" s="6">
        <v>2201</v>
      </c>
      <c r="B422" s="4" t="s">
        <v>119</v>
      </c>
      <c r="C422" s="5">
        <f>SUM(C423:C428)</f>
        <v>13000</v>
      </c>
      <c r="D422" s="5">
        <f>SUM(D423:D428)</f>
        <v>13000</v>
      </c>
      <c r="E422" s="5">
        <f>SUM(E423:E428)</f>
        <v>13000</v>
      </c>
      <c r="H422" s="41">
        <f t="shared" si="41"/>
        <v>13000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13000</v>
      </c>
      <c r="D425" s="30">
        <f t="shared" si="48"/>
        <v>13000</v>
      </c>
      <c r="E425" s="30">
        <f t="shared" si="48"/>
        <v>13000</v>
      </c>
      <c r="H425" s="41">
        <f t="shared" si="41"/>
        <v>13000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1" t="s">
        <v>357</v>
      </c>
      <c r="B444" s="152"/>
      <c r="C444" s="32">
        <f>C445+C454+C455+C459+C462+C463+C468+C474+C477+C480+C481+C450</f>
        <v>93500</v>
      </c>
      <c r="D444" s="32">
        <f>D445+D454+D455+D459+D462+D463+D468+D474+D477+D480+D481+D450</f>
        <v>93500</v>
      </c>
      <c r="E444" s="32">
        <f>E445+E454+E455+E459+E462+E463+E468+E474+E477+E480+E481+E450</f>
        <v>93500</v>
      </c>
      <c r="H444" s="41">
        <f t="shared" si="41"/>
        <v>93500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52000</v>
      </c>
      <c r="D445" s="5">
        <f>SUM(D446:D449)</f>
        <v>52000</v>
      </c>
      <c r="E445" s="5">
        <f>SUM(E446:E449)</f>
        <v>52000</v>
      </c>
      <c r="H445" s="41">
        <f t="shared" si="41"/>
        <v>52000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15000</v>
      </c>
      <c r="D448" s="30">
        <f t="shared" si="50"/>
        <v>15000</v>
      </c>
      <c r="E448" s="30">
        <f t="shared" si="50"/>
        <v>15000</v>
      </c>
      <c r="H448" s="41">
        <f t="shared" si="41"/>
        <v>15000</v>
      </c>
    </row>
    <row r="449" spans="1:8" ht="15" customHeight="1" outlineLevel="3">
      <c r="A449" s="28"/>
      <c r="B449" s="28" t="s">
        <v>362</v>
      </c>
      <c r="C449" s="30">
        <v>35000</v>
      </c>
      <c r="D449" s="30">
        <f t="shared" si="50"/>
        <v>35000</v>
      </c>
      <c r="E449" s="30">
        <f t="shared" si="50"/>
        <v>35000</v>
      </c>
      <c r="H449" s="41">
        <f t="shared" si="41"/>
        <v>35000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20000</v>
      </c>
      <c r="D454" s="5">
        <f>C454</f>
        <v>20000</v>
      </c>
      <c r="E454" s="5">
        <f>D454</f>
        <v>20000</v>
      </c>
      <c r="H454" s="41">
        <f t="shared" si="51"/>
        <v>20000</v>
      </c>
    </row>
    <row r="455" spans="1:8" outlineLevel="2">
      <c r="A455" s="6">
        <v>2202</v>
      </c>
      <c r="B455" s="4" t="s">
        <v>120</v>
      </c>
      <c r="C455" s="5">
        <f>SUM(C456:C458)</f>
        <v>5000</v>
      </c>
      <c r="D455" s="5">
        <f>SUM(D456:D458)</f>
        <v>5000</v>
      </c>
      <c r="E455" s="5">
        <f>SUM(E456:E458)</f>
        <v>5000</v>
      </c>
      <c r="H455" s="41">
        <f t="shared" si="51"/>
        <v>5000</v>
      </c>
    </row>
    <row r="456" spans="1:8" ht="15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customHeight="1" outlineLevel="3">
      <c r="A457" s="28"/>
      <c r="B457" s="28" t="s">
        <v>368</v>
      </c>
      <c r="C457" s="30">
        <v>2000</v>
      </c>
      <c r="D457" s="30">
        <f t="shared" ref="D457:E458" si="53">C457</f>
        <v>2000</v>
      </c>
      <c r="E457" s="30">
        <f t="shared" si="53"/>
        <v>2000</v>
      </c>
      <c r="H457" s="41">
        <f t="shared" si="51"/>
        <v>2000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1500</v>
      </c>
      <c r="D459" s="5">
        <f>SUM(D460:D461)</f>
        <v>1500</v>
      </c>
      <c r="E459" s="5">
        <f>SUM(E460:E461)</f>
        <v>1500</v>
      </c>
      <c r="H459" s="41">
        <f t="shared" si="51"/>
        <v>1500</v>
      </c>
    </row>
    <row r="460" spans="1:8" ht="15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customHeight="1" outlineLevel="3">
      <c r="A461" s="28"/>
      <c r="B461" s="28" t="s">
        <v>370</v>
      </c>
      <c r="C461" s="30">
        <v>500</v>
      </c>
      <c r="D461" s="30">
        <f t="shared" si="54"/>
        <v>500</v>
      </c>
      <c r="E461" s="30">
        <f t="shared" si="54"/>
        <v>500</v>
      </c>
      <c r="H461" s="41">
        <f t="shared" si="51"/>
        <v>500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10000</v>
      </c>
      <c r="D480" s="5">
        <f t="shared" si="57"/>
        <v>10000</v>
      </c>
      <c r="E480" s="5">
        <f t="shared" si="57"/>
        <v>10000</v>
      </c>
      <c r="H480" s="41">
        <f t="shared" si="51"/>
        <v>10000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1" t="s">
        <v>388</v>
      </c>
      <c r="B482" s="15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7" t="s">
        <v>389</v>
      </c>
      <c r="B483" s="158"/>
      <c r="C483" s="35">
        <f>C484+C504+C509+C522+C528+C538</f>
        <v>213130</v>
      </c>
      <c r="D483" s="35">
        <f>D484+D504+D509+D522+D528+D538</f>
        <v>213130</v>
      </c>
      <c r="E483" s="35">
        <f>E484+E504+E509+E522+E528+E538</f>
        <v>213130</v>
      </c>
      <c r="G483" s="39" t="s">
        <v>592</v>
      </c>
      <c r="H483" s="41">
        <f t="shared" si="51"/>
        <v>213130</v>
      </c>
      <c r="I483" s="42"/>
      <c r="J483" s="40" t="b">
        <f>AND(H483=I483)</f>
        <v>0</v>
      </c>
    </row>
    <row r="484" spans="1:10" outlineLevel="1">
      <c r="A484" s="151" t="s">
        <v>390</v>
      </c>
      <c r="B484" s="152"/>
      <c r="C484" s="32">
        <f>C485+C486+C490+C491+C494+C497+C500+C501+C502+C503</f>
        <v>88500</v>
      </c>
      <c r="D484" s="32">
        <f>D485+D486+D490+D491+D494+D497+D500+D501+D502+D503</f>
        <v>88500</v>
      </c>
      <c r="E484" s="32">
        <f>E485+E486+E490+E491+E494+E497+E500+E501+E502+E503</f>
        <v>88500</v>
      </c>
      <c r="H484" s="41">
        <f t="shared" si="51"/>
        <v>88500</v>
      </c>
    </row>
    <row r="485" spans="1:10" outlineLevel="2">
      <c r="A485" s="6">
        <v>3302</v>
      </c>
      <c r="B485" s="4" t="s">
        <v>391</v>
      </c>
      <c r="C485" s="5">
        <v>33000</v>
      </c>
      <c r="D485" s="5">
        <f>C485</f>
        <v>33000</v>
      </c>
      <c r="E485" s="5">
        <f>D485</f>
        <v>33000</v>
      </c>
      <c r="H485" s="41">
        <f t="shared" si="51"/>
        <v>33000</v>
      </c>
    </row>
    <row r="486" spans="1:10" outlineLevel="2">
      <c r="A486" s="6">
        <v>3302</v>
      </c>
      <c r="B486" s="4" t="s">
        <v>392</v>
      </c>
      <c r="C486" s="5">
        <f>SUM(C487:C489)</f>
        <v>15000</v>
      </c>
      <c r="D486" s="5">
        <f>SUM(D487:D489)</f>
        <v>15000</v>
      </c>
      <c r="E486" s="5">
        <f>SUM(E487:E489)</f>
        <v>15000</v>
      </c>
      <c r="H486" s="41">
        <f t="shared" si="51"/>
        <v>15000</v>
      </c>
    </row>
    <row r="487" spans="1:10" ht="15" customHeight="1" outlineLevel="3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  <c r="H487" s="41">
        <f t="shared" si="51"/>
        <v>10000</v>
      </c>
    </row>
    <row r="488" spans="1:10" ht="15" customHeight="1" outlineLevel="3">
      <c r="A488" s="28"/>
      <c r="B488" s="28" t="s">
        <v>394</v>
      </c>
      <c r="C488" s="30">
        <v>5000</v>
      </c>
      <c r="D488" s="30">
        <f t="shared" ref="D488:E489" si="58">C488</f>
        <v>5000</v>
      </c>
      <c r="E488" s="30">
        <f t="shared" si="58"/>
        <v>5000</v>
      </c>
      <c r="H488" s="41">
        <f t="shared" si="51"/>
        <v>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3000</v>
      </c>
      <c r="D497" s="5">
        <f>SUM(D498:D499)</f>
        <v>3000</v>
      </c>
      <c r="E497" s="5">
        <f>SUM(E498:E499)</f>
        <v>3000</v>
      </c>
      <c r="H497" s="41">
        <f t="shared" si="51"/>
        <v>3000</v>
      </c>
    </row>
    <row r="498" spans="1:12" ht="15" customHeight="1" outlineLevel="3">
      <c r="A498" s="28"/>
      <c r="B498" s="28" t="s">
        <v>404</v>
      </c>
      <c r="C498" s="30">
        <v>2000</v>
      </c>
      <c r="D498" s="30">
        <f t="shared" ref="D498:E503" si="59">C498</f>
        <v>2000</v>
      </c>
      <c r="E498" s="30">
        <f t="shared" si="59"/>
        <v>2000</v>
      </c>
      <c r="H498" s="41">
        <f t="shared" si="51"/>
        <v>2000</v>
      </c>
    </row>
    <row r="499" spans="1:12" ht="15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outlineLevel="2">
      <c r="A500" s="6">
        <v>3302</v>
      </c>
      <c r="B500" s="4" t="s">
        <v>406</v>
      </c>
      <c r="C500" s="5">
        <v>32000</v>
      </c>
      <c r="D500" s="5">
        <f t="shared" si="59"/>
        <v>32000</v>
      </c>
      <c r="E500" s="5">
        <f t="shared" si="59"/>
        <v>32000</v>
      </c>
      <c r="H500" s="41">
        <f t="shared" si="51"/>
        <v>32000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3000</v>
      </c>
      <c r="D502" s="5">
        <f t="shared" si="59"/>
        <v>3000</v>
      </c>
      <c r="E502" s="5">
        <f t="shared" si="59"/>
        <v>3000</v>
      </c>
      <c r="H502" s="41">
        <f t="shared" si="51"/>
        <v>3000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1" t="s">
        <v>410</v>
      </c>
      <c r="B504" s="152"/>
      <c r="C504" s="32">
        <f>SUM(C505:C508)</f>
        <v>8630</v>
      </c>
      <c r="D504" s="32">
        <f>SUM(D505:D508)</f>
        <v>8630</v>
      </c>
      <c r="E504" s="32">
        <f>SUM(E505:E508)</f>
        <v>8630</v>
      </c>
      <c r="H504" s="41">
        <f t="shared" si="51"/>
        <v>8630</v>
      </c>
    </row>
    <row r="505" spans="1:12" outlineLevel="2" collapsed="1">
      <c r="A505" s="6">
        <v>3303</v>
      </c>
      <c r="B505" s="4" t="s">
        <v>411</v>
      </c>
      <c r="C505" s="5">
        <v>8630</v>
      </c>
      <c r="D505" s="5">
        <f>C505</f>
        <v>8630</v>
      </c>
      <c r="E505" s="5">
        <f>D505</f>
        <v>8630</v>
      </c>
      <c r="H505" s="41">
        <f t="shared" si="51"/>
        <v>8630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1" t="s">
        <v>414</v>
      </c>
      <c r="B509" s="152"/>
      <c r="C509" s="32">
        <f>C510+C511+C512+C513+C517+C518+C519+C520+C521</f>
        <v>116000</v>
      </c>
      <c r="D509" s="32">
        <f>D510+D511+D512+D513+D517+D518+D519+D520+D521</f>
        <v>116000</v>
      </c>
      <c r="E509" s="32">
        <f>E510+E511+E512+E513+E517+E518+E519+E520+E521</f>
        <v>116000</v>
      </c>
      <c r="F509" s="51"/>
      <c r="H509" s="41">
        <f t="shared" si="51"/>
        <v>116000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10000</v>
      </c>
      <c r="D513" s="5">
        <f>SUM(D514:D516)</f>
        <v>10000</v>
      </c>
      <c r="E513" s="5">
        <f>SUM(E514:E516)</f>
        <v>10000</v>
      </c>
      <c r="H513" s="41">
        <f t="shared" si="51"/>
        <v>10000</v>
      </c>
    </row>
    <row r="514" spans="1:8" ht="15" customHeight="1" outlineLevel="3">
      <c r="A514" s="29"/>
      <c r="B514" s="28" t="s">
        <v>419</v>
      </c>
      <c r="C514" s="30">
        <v>10000</v>
      </c>
      <c r="D514" s="30">
        <f t="shared" ref="D514:E521" si="62">C514</f>
        <v>10000</v>
      </c>
      <c r="E514" s="30">
        <f t="shared" si="62"/>
        <v>10000</v>
      </c>
      <c r="H514" s="41">
        <f t="shared" ref="H514:H577" si="63">C514</f>
        <v>10000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2000</v>
      </c>
      <c r="D517" s="5">
        <f t="shared" si="62"/>
        <v>2000</v>
      </c>
      <c r="E517" s="5">
        <f t="shared" si="62"/>
        <v>2000</v>
      </c>
      <c r="H517" s="41">
        <f t="shared" si="63"/>
        <v>2000</v>
      </c>
    </row>
    <row r="518" spans="1:8" outlineLevel="2">
      <c r="A518" s="6">
        <v>3305</v>
      </c>
      <c r="B518" s="4" t="s">
        <v>423</v>
      </c>
      <c r="C518" s="5">
        <v>4000</v>
      </c>
      <c r="D518" s="5">
        <f t="shared" si="62"/>
        <v>4000</v>
      </c>
      <c r="E518" s="5">
        <f t="shared" si="62"/>
        <v>4000</v>
      </c>
      <c r="H518" s="41">
        <f t="shared" si="63"/>
        <v>4000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100000</v>
      </c>
      <c r="D520" s="5">
        <f t="shared" si="62"/>
        <v>100000</v>
      </c>
      <c r="E520" s="5">
        <f t="shared" si="62"/>
        <v>100000</v>
      </c>
      <c r="H520" s="41">
        <f t="shared" si="63"/>
        <v>100000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1" t="s">
        <v>426</v>
      </c>
      <c r="B522" s="15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1" t="s">
        <v>432</v>
      </c>
      <c r="B528" s="15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1" t="s">
        <v>441</v>
      </c>
      <c r="B538" s="152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5" t="s">
        <v>449</v>
      </c>
      <c r="B547" s="15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1" t="s">
        <v>450</v>
      </c>
      <c r="B548" s="15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1" t="s">
        <v>451</v>
      </c>
      <c r="B549" s="15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9" t="s">
        <v>455</v>
      </c>
      <c r="B550" s="150"/>
      <c r="C550" s="36">
        <f>C551</f>
        <v>123000</v>
      </c>
      <c r="D550" s="36">
        <f>D551</f>
        <v>123000</v>
      </c>
      <c r="E550" s="36">
        <f>E551</f>
        <v>123000</v>
      </c>
      <c r="G550" s="39" t="s">
        <v>59</v>
      </c>
      <c r="H550" s="41">
        <f t="shared" si="63"/>
        <v>123000</v>
      </c>
      <c r="I550" s="42"/>
      <c r="J550" s="40" t="b">
        <f>AND(H550=I550)</f>
        <v>0</v>
      </c>
    </row>
    <row r="551" spans="1:10">
      <c r="A551" s="147" t="s">
        <v>456</v>
      </c>
      <c r="B551" s="148"/>
      <c r="C551" s="33">
        <f>C552+C556</f>
        <v>123000</v>
      </c>
      <c r="D551" s="33">
        <f>D552+D556</f>
        <v>123000</v>
      </c>
      <c r="E551" s="33">
        <f>E552+E556</f>
        <v>123000</v>
      </c>
      <c r="G551" s="39" t="s">
        <v>594</v>
      </c>
      <c r="H551" s="41">
        <f t="shared" si="63"/>
        <v>123000</v>
      </c>
      <c r="I551" s="42"/>
      <c r="J551" s="40" t="b">
        <f>AND(H551=I551)</f>
        <v>0</v>
      </c>
    </row>
    <row r="552" spans="1:10" outlineLevel="1">
      <c r="A552" s="151" t="s">
        <v>457</v>
      </c>
      <c r="B552" s="152"/>
      <c r="C552" s="32">
        <f>SUM(C553:C555)</f>
        <v>123000</v>
      </c>
      <c r="D552" s="32">
        <f>SUM(D553:D555)</f>
        <v>123000</v>
      </c>
      <c r="E552" s="32">
        <f>SUM(E553:E555)</f>
        <v>123000</v>
      </c>
      <c r="H552" s="41">
        <f t="shared" si="63"/>
        <v>123000</v>
      </c>
    </row>
    <row r="553" spans="1:10" outlineLevel="2" collapsed="1">
      <c r="A553" s="6">
        <v>5500</v>
      </c>
      <c r="B553" s="4" t="s">
        <v>458</v>
      </c>
      <c r="C553" s="5">
        <v>123000</v>
      </c>
      <c r="D553" s="5">
        <f t="shared" ref="D553:E555" si="67">C553</f>
        <v>123000</v>
      </c>
      <c r="E553" s="5">
        <f t="shared" si="67"/>
        <v>123000</v>
      </c>
      <c r="H553" s="41">
        <f t="shared" si="63"/>
        <v>123000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1" t="s">
        <v>461</v>
      </c>
      <c r="B556" s="15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3" t="s">
        <v>62</v>
      </c>
      <c r="B559" s="154"/>
      <c r="C559" s="37">
        <f>C560+C716+C725</f>
        <v>2445908.3459999999</v>
      </c>
      <c r="D559" s="202">
        <f>D560+D716+D725</f>
        <v>2445908.3459999999</v>
      </c>
      <c r="E559" s="202">
        <f>E560+E716+E725</f>
        <v>2445908.3459999999</v>
      </c>
      <c r="G559" s="39" t="s">
        <v>62</v>
      </c>
      <c r="H559" s="41">
        <f t="shared" si="63"/>
        <v>2445908.3459999999</v>
      </c>
      <c r="I559" s="42"/>
      <c r="J559" s="40" t="b">
        <f>AND(H559=I559)</f>
        <v>0</v>
      </c>
    </row>
    <row r="560" spans="1:10">
      <c r="A560" s="149" t="s">
        <v>464</v>
      </c>
      <c r="B560" s="150"/>
      <c r="C560" s="36">
        <f>C561+C638+C642+C645</f>
        <v>2252938</v>
      </c>
      <c r="D560" s="203">
        <f>D561+D638+D642+D645</f>
        <v>2252938</v>
      </c>
      <c r="E560" s="203">
        <f>E561+E638+E642+E645</f>
        <v>2252938</v>
      </c>
      <c r="G560" s="39" t="s">
        <v>61</v>
      </c>
      <c r="H560" s="41">
        <f t="shared" si="63"/>
        <v>2252938</v>
      </c>
      <c r="I560" s="42"/>
      <c r="J560" s="40" t="b">
        <f>AND(H560=I560)</f>
        <v>0</v>
      </c>
    </row>
    <row r="561" spans="1:10">
      <c r="A561" s="147" t="s">
        <v>465</v>
      </c>
      <c r="B561" s="148"/>
      <c r="C561" s="38">
        <f>C562+C567+C568+C569+C576+C577+C581+C584+C585+C586+C587+C592+C595+C599+C603+C610+C616+C628</f>
        <v>2252938</v>
      </c>
      <c r="D561" s="204">
        <f>D562+D567+D568+D569+D576+D577+D581+D584+D585+D586+D587+D592+D595+D599+D603+D610+D616+D628</f>
        <v>2252938</v>
      </c>
      <c r="E561" s="204">
        <f>E562+E567+E568+E569+E576+E577+E581+E584+E585+E586+E587+E592+E595+E599+E603+E610+E616+E628</f>
        <v>2252938</v>
      </c>
      <c r="G561" s="39" t="s">
        <v>595</v>
      </c>
      <c r="H561" s="41">
        <f t="shared" si="63"/>
        <v>2252938</v>
      </c>
      <c r="I561" s="42"/>
      <c r="J561" s="40" t="b">
        <f>AND(H561=I561)</f>
        <v>0</v>
      </c>
    </row>
    <row r="562" spans="1:10" outlineLevel="1">
      <c r="A562" s="151" t="s">
        <v>466</v>
      </c>
      <c r="B562" s="152"/>
      <c r="C562" s="32">
        <f>SUM(C563:C566)</f>
        <v>70000</v>
      </c>
      <c r="D562" s="32">
        <f>SUM(D563:D566)</f>
        <v>70000</v>
      </c>
      <c r="E562" s="32">
        <f>SUM(E563:E566)</f>
        <v>70000</v>
      </c>
      <c r="H562" s="41">
        <f t="shared" si="63"/>
        <v>70000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70000</v>
      </c>
      <c r="D566" s="5">
        <f t="shared" si="68"/>
        <v>70000</v>
      </c>
      <c r="E566" s="5">
        <f t="shared" si="68"/>
        <v>70000</v>
      </c>
      <c r="H566" s="41">
        <f t="shared" si="63"/>
        <v>70000</v>
      </c>
    </row>
    <row r="567" spans="1:10" outlineLevel="1">
      <c r="A567" s="151" t="s">
        <v>467</v>
      </c>
      <c r="B567" s="152"/>
      <c r="C567" s="31">
        <v>231540</v>
      </c>
      <c r="D567" s="31">
        <f>C567</f>
        <v>231540</v>
      </c>
      <c r="E567" s="31">
        <f>D567</f>
        <v>231540</v>
      </c>
      <c r="H567" s="41">
        <f t="shared" si="63"/>
        <v>231540</v>
      </c>
    </row>
    <row r="568" spans="1:10" outlineLevel="1">
      <c r="A568" s="151" t="s">
        <v>472</v>
      </c>
      <c r="B568" s="15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1" t="s">
        <v>473</v>
      </c>
      <c r="B569" s="152"/>
      <c r="C569" s="32">
        <f>SUM(C570:C575)</f>
        <v>124000</v>
      </c>
      <c r="D569" s="32">
        <f>SUM(D570:D575)</f>
        <v>124000</v>
      </c>
      <c r="E569" s="32">
        <f>SUM(E570:E575)</f>
        <v>124000</v>
      </c>
      <c r="H569" s="41">
        <f t="shared" si="63"/>
        <v>124000</v>
      </c>
    </row>
    <row r="570" spans="1:10" outlineLevel="2">
      <c r="A570" s="7">
        <v>6603</v>
      </c>
      <c r="B570" s="4" t="s">
        <v>474</v>
      </c>
      <c r="C570" s="5">
        <v>44000</v>
      </c>
      <c r="D570" s="5">
        <f>C570</f>
        <v>44000</v>
      </c>
      <c r="E570" s="5">
        <f>D570</f>
        <v>44000</v>
      </c>
      <c r="H570" s="41">
        <f t="shared" si="63"/>
        <v>44000</v>
      </c>
    </row>
    <row r="571" spans="1:10" outlineLevel="2">
      <c r="A571" s="7">
        <v>6603</v>
      </c>
      <c r="B571" s="4" t="s">
        <v>475</v>
      </c>
      <c r="C571" s="5">
        <v>80000</v>
      </c>
      <c r="D571" s="5">
        <f t="shared" ref="D571:E575" si="69">C571</f>
        <v>80000</v>
      </c>
      <c r="E571" s="5">
        <f t="shared" si="69"/>
        <v>80000</v>
      </c>
      <c r="H571" s="41">
        <f t="shared" si="63"/>
        <v>80000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1" t="s">
        <v>480</v>
      </c>
      <c r="B576" s="15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1" t="s">
        <v>481</v>
      </c>
      <c r="B577" s="152"/>
      <c r="C577" s="32">
        <f>SUM(C578:C580)</f>
        <v>20000</v>
      </c>
      <c r="D577" s="32">
        <f>SUM(D578:D580)</f>
        <v>20000</v>
      </c>
      <c r="E577" s="32">
        <f>SUM(E578:E580)</f>
        <v>20000</v>
      </c>
      <c r="H577" s="41">
        <f t="shared" si="63"/>
        <v>20000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20000</v>
      </c>
      <c r="D580" s="5">
        <f t="shared" si="70"/>
        <v>20000</v>
      </c>
      <c r="E580" s="5">
        <f t="shared" si="70"/>
        <v>20000</v>
      </c>
      <c r="H580" s="41">
        <f t="shared" si="71"/>
        <v>20000</v>
      </c>
    </row>
    <row r="581" spans="1:8" outlineLevel="1">
      <c r="A581" s="151" t="s">
        <v>485</v>
      </c>
      <c r="B581" s="152"/>
      <c r="C581" s="32">
        <f>SUM(C582:C583)</f>
        <v>240400</v>
      </c>
      <c r="D581" s="32">
        <f>SUM(D582:D583)</f>
        <v>240400</v>
      </c>
      <c r="E581" s="32">
        <f>SUM(E582:E583)</f>
        <v>240400</v>
      </c>
      <c r="H581" s="41">
        <f t="shared" si="71"/>
        <v>240400</v>
      </c>
    </row>
    <row r="582" spans="1:8" outlineLevel="2">
      <c r="A582" s="7">
        <v>6606</v>
      </c>
      <c r="B582" s="4" t="s">
        <v>486</v>
      </c>
      <c r="C582" s="5">
        <v>210400</v>
      </c>
      <c r="D582" s="5">
        <f t="shared" ref="D582:E586" si="72">C582</f>
        <v>210400</v>
      </c>
      <c r="E582" s="5">
        <f t="shared" si="72"/>
        <v>210400</v>
      </c>
      <c r="H582" s="41">
        <f t="shared" si="71"/>
        <v>210400</v>
      </c>
    </row>
    <row r="583" spans="1:8" outlineLevel="2">
      <c r="A583" s="7">
        <v>6606</v>
      </c>
      <c r="B583" s="4" t="s">
        <v>487</v>
      </c>
      <c r="C583" s="5">
        <v>30000</v>
      </c>
      <c r="D583" s="5">
        <f t="shared" si="72"/>
        <v>30000</v>
      </c>
      <c r="E583" s="5">
        <f t="shared" si="72"/>
        <v>30000</v>
      </c>
      <c r="H583" s="41">
        <f t="shared" si="71"/>
        <v>30000</v>
      </c>
    </row>
    <row r="584" spans="1:8" outlineLevel="1">
      <c r="A584" s="151" t="s">
        <v>488</v>
      </c>
      <c r="B584" s="15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1" t="s">
        <v>489</v>
      </c>
      <c r="B585" s="152"/>
      <c r="C585" s="32">
        <v>50000</v>
      </c>
      <c r="D585" s="32">
        <f t="shared" si="72"/>
        <v>50000</v>
      </c>
      <c r="E585" s="32">
        <f t="shared" si="72"/>
        <v>50000</v>
      </c>
      <c r="H585" s="41">
        <f t="shared" si="71"/>
        <v>50000</v>
      </c>
    </row>
    <row r="586" spans="1:8" outlineLevel="1" collapsed="1">
      <c r="A586" s="151" t="s">
        <v>490</v>
      </c>
      <c r="B586" s="15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1" t="s">
        <v>491</v>
      </c>
      <c r="B587" s="152"/>
      <c r="C587" s="32">
        <f>SUM(C588:C591)</f>
        <v>162000</v>
      </c>
      <c r="D587" s="32">
        <f>SUM(D588:D591)</f>
        <v>162000</v>
      </c>
      <c r="E587" s="32">
        <f>SUM(E588:E591)</f>
        <v>162000</v>
      </c>
      <c r="H587" s="41">
        <f t="shared" si="71"/>
        <v>162000</v>
      </c>
    </row>
    <row r="588" spans="1:8" outlineLevel="2">
      <c r="A588" s="7">
        <v>6610</v>
      </c>
      <c r="B588" s="4" t="s">
        <v>492</v>
      </c>
      <c r="C588" s="5">
        <v>162000</v>
      </c>
      <c r="D588" s="5">
        <f>C588</f>
        <v>162000</v>
      </c>
      <c r="E588" s="5">
        <f>D588</f>
        <v>162000</v>
      </c>
      <c r="H588" s="41">
        <f t="shared" si="71"/>
        <v>162000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1" t="s">
        <v>498</v>
      </c>
      <c r="B592" s="15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1" t="s">
        <v>502</v>
      </c>
      <c r="B595" s="152"/>
      <c r="C595" s="32">
        <f>SUM(C596:C598)</f>
        <v>1520</v>
      </c>
      <c r="D595" s="32">
        <f>SUM(D596:D598)</f>
        <v>1520</v>
      </c>
      <c r="E595" s="32">
        <f>SUM(E596:E598)</f>
        <v>1520</v>
      </c>
      <c r="H595" s="41">
        <f t="shared" si="71"/>
        <v>1520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1520</v>
      </c>
      <c r="D597" s="5">
        <f t="shared" ref="D597:E598" si="74">C597</f>
        <v>1520</v>
      </c>
      <c r="E597" s="5">
        <f t="shared" si="74"/>
        <v>1520</v>
      </c>
      <c r="H597" s="41">
        <f t="shared" si="71"/>
        <v>1520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1" t="s">
        <v>503</v>
      </c>
      <c r="B599" s="152"/>
      <c r="C599" s="32">
        <f>SUM(C600:C602)</f>
        <v>1046930</v>
      </c>
      <c r="D599" s="32">
        <f>SUM(D600:D602)</f>
        <v>1046930</v>
      </c>
      <c r="E599" s="32">
        <f>SUM(E600:E602)</f>
        <v>1046930</v>
      </c>
      <c r="H599" s="41">
        <f t="shared" si="71"/>
        <v>1046930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1041600</v>
      </c>
      <c r="D601" s="5">
        <f t="shared" si="75"/>
        <v>1041600</v>
      </c>
      <c r="E601" s="5">
        <f t="shared" si="75"/>
        <v>1041600</v>
      </c>
      <c r="H601" s="41">
        <f t="shared" si="71"/>
        <v>1041600</v>
      </c>
    </row>
    <row r="602" spans="1:8" outlineLevel="2">
      <c r="A602" s="7">
        <v>6613</v>
      </c>
      <c r="B602" s="4" t="s">
        <v>501</v>
      </c>
      <c r="C602" s="5">
        <v>5330</v>
      </c>
      <c r="D602" s="5">
        <f t="shared" si="75"/>
        <v>5330</v>
      </c>
      <c r="E602" s="5">
        <f t="shared" si="75"/>
        <v>5330</v>
      </c>
      <c r="H602" s="41">
        <f t="shared" si="71"/>
        <v>5330</v>
      </c>
    </row>
    <row r="603" spans="1:8" outlineLevel="1">
      <c r="A603" s="151" t="s">
        <v>506</v>
      </c>
      <c r="B603" s="15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1" t="s">
        <v>513</v>
      </c>
      <c r="B610" s="152"/>
      <c r="C610" s="32">
        <f>SUM(C611:C615)</f>
        <v>209648</v>
      </c>
      <c r="D610" s="32">
        <f>SUM(D611:D615)</f>
        <v>209648</v>
      </c>
      <c r="E610" s="32">
        <f>SUM(E611:E615)</f>
        <v>209648</v>
      </c>
      <c r="H610" s="41">
        <f t="shared" si="71"/>
        <v>209648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9648</v>
      </c>
      <c r="D613" s="5">
        <f t="shared" si="77"/>
        <v>9648</v>
      </c>
      <c r="E613" s="5">
        <f t="shared" si="77"/>
        <v>9648</v>
      </c>
      <c r="H613" s="41">
        <f t="shared" si="71"/>
        <v>9648</v>
      </c>
    </row>
    <row r="614" spans="1:8" outlineLevel="2">
      <c r="A614" s="7">
        <v>6615</v>
      </c>
      <c r="B614" s="4" t="s">
        <v>517</v>
      </c>
      <c r="C614" s="5">
        <v>200000</v>
      </c>
      <c r="D614" s="5">
        <f t="shared" si="77"/>
        <v>200000</v>
      </c>
      <c r="E614" s="5">
        <f t="shared" si="77"/>
        <v>200000</v>
      </c>
      <c r="H614" s="41">
        <f t="shared" si="71"/>
        <v>200000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1" t="s">
        <v>519</v>
      </c>
      <c r="B616" s="152"/>
      <c r="C616" s="32">
        <f>SUM(C617:C627)</f>
        <v>52900</v>
      </c>
      <c r="D616" s="32">
        <f>SUM(D617:D627)</f>
        <v>52900</v>
      </c>
      <c r="E616" s="32">
        <f>SUM(E617:E627)</f>
        <v>52900</v>
      </c>
      <c r="H616" s="41">
        <f t="shared" si="71"/>
        <v>52900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52900</v>
      </c>
      <c r="D620" s="5">
        <f t="shared" si="78"/>
        <v>52900</v>
      </c>
      <c r="E620" s="5">
        <f t="shared" si="78"/>
        <v>52900</v>
      </c>
      <c r="H620" s="41">
        <f t="shared" si="71"/>
        <v>52900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1" t="s">
        <v>531</v>
      </c>
      <c r="B628" s="152"/>
      <c r="C628" s="32">
        <f>SUM(C629:C637)</f>
        <v>44000</v>
      </c>
      <c r="D628" s="32">
        <f>SUM(D629:D637)</f>
        <v>44000</v>
      </c>
      <c r="E628" s="32">
        <f>SUM(E629:E637)</f>
        <v>44000</v>
      </c>
      <c r="H628" s="41">
        <f t="shared" si="71"/>
        <v>44000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44000</v>
      </c>
      <c r="D635" s="5">
        <f t="shared" si="79"/>
        <v>44000</v>
      </c>
      <c r="E635" s="5">
        <f t="shared" si="79"/>
        <v>44000</v>
      </c>
      <c r="H635" s="41">
        <f t="shared" si="71"/>
        <v>44000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7" t="s">
        <v>541</v>
      </c>
      <c r="B638" s="14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1" t="s">
        <v>542</v>
      </c>
      <c r="B639" s="15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1" t="s">
        <v>543</v>
      </c>
      <c r="B640" s="15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1" t="s">
        <v>544</v>
      </c>
      <c r="B641" s="15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7" t="s">
        <v>545</v>
      </c>
      <c r="B642" s="14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1" t="s">
        <v>546</v>
      </c>
      <c r="B643" s="15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1" t="s">
        <v>547</v>
      </c>
      <c r="B644" s="15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7" t="s">
        <v>548</v>
      </c>
      <c r="B645" s="14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1" t="s">
        <v>549</v>
      </c>
      <c r="B646" s="15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1" t="s">
        <v>550</v>
      </c>
      <c r="B651" s="15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1" t="s">
        <v>551</v>
      </c>
      <c r="B652" s="15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1" t="s">
        <v>552</v>
      </c>
      <c r="B653" s="15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1" t="s">
        <v>553</v>
      </c>
      <c r="B660" s="15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1" t="s">
        <v>554</v>
      </c>
      <c r="B661" s="15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1" t="s">
        <v>555</v>
      </c>
      <c r="B665" s="15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1" t="s">
        <v>556</v>
      </c>
      <c r="B668" s="15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1" t="s">
        <v>557</v>
      </c>
      <c r="B669" s="15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1" t="s">
        <v>558</v>
      </c>
      <c r="B670" s="15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1" t="s">
        <v>559</v>
      </c>
      <c r="B671" s="15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1" t="s">
        <v>560</v>
      </c>
      <c r="B676" s="15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1" t="s">
        <v>561</v>
      </c>
      <c r="B679" s="15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1" t="s">
        <v>562</v>
      </c>
      <c r="B683" s="15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1" t="s">
        <v>563</v>
      </c>
      <c r="B687" s="15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1" t="s">
        <v>564</v>
      </c>
      <c r="B694" s="15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1" t="s">
        <v>565</v>
      </c>
      <c r="B700" s="15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1" t="s">
        <v>566</v>
      </c>
      <c r="B712" s="15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1" t="s">
        <v>567</v>
      </c>
      <c r="B713" s="15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1" t="s">
        <v>568</v>
      </c>
      <c r="B714" s="15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1" t="s">
        <v>569</v>
      </c>
      <c r="B715" s="15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9" t="s">
        <v>570</v>
      </c>
      <c r="B716" s="150"/>
      <c r="C716" s="36">
        <f>C717</f>
        <v>192970.34599999999</v>
      </c>
      <c r="D716" s="36">
        <f>D717</f>
        <v>192970.34599999999</v>
      </c>
      <c r="E716" s="36">
        <f>E717</f>
        <v>192970.34599999999</v>
      </c>
      <c r="G716" s="39" t="s">
        <v>66</v>
      </c>
      <c r="H716" s="41">
        <f t="shared" si="92"/>
        <v>192970.34599999999</v>
      </c>
      <c r="I716" s="42"/>
      <c r="J716" s="40" t="b">
        <f>AND(H716=I716)</f>
        <v>0</v>
      </c>
    </row>
    <row r="717" spans="1:10">
      <c r="A717" s="147" t="s">
        <v>571</v>
      </c>
      <c r="B717" s="148"/>
      <c r="C717" s="33">
        <f>C718+C722</f>
        <v>192970.34599999999</v>
      </c>
      <c r="D717" s="33">
        <f>D718+D722</f>
        <v>192970.34599999999</v>
      </c>
      <c r="E717" s="33">
        <f>E718+E722</f>
        <v>192970.34599999999</v>
      </c>
      <c r="G717" s="39" t="s">
        <v>599</v>
      </c>
      <c r="H717" s="41">
        <f t="shared" si="92"/>
        <v>192970.34599999999</v>
      </c>
      <c r="I717" s="42"/>
      <c r="J717" s="40" t="b">
        <f>AND(H717=I717)</f>
        <v>0</v>
      </c>
    </row>
    <row r="718" spans="1:10" outlineLevel="1" collapsed="1">
      <c r="A718" s="145" t="s">
        <v>851</v>
      </c>
      <c r="B718" s="146"/>
      <c r="C718" s="31">
        <f>SUM(C719:C721)</f>
        <v>192970.34599999999</v>
      </c>
      <c r="D718" s="31">
        <f>SUM(D719:D721)</f>
        <v>192970.34599999999</v>
      </c>
      <c r="E718" s="31">
        <f>SUM(E719:E721)</f>
        <v>192970.34599999999</v>
      </c>
      <c r="H718" s="41">
        <f t="shared" si="92"/>
        <v>192970.34599999999</v>
      </c>
    </row>
    <row r="719" spans="1:10" ht="15" customHeight="1" outlineLevel="2">
      <c r="A719" s="6">
        <v>10950</v>
      </c>
      <c r="B719" s="4" t="s">
        <v>572</v>
      </c>
      <c r="C719" s="5">
        <v>192970.34599999999</v>
      </c>
      <c r="D719" s="5">
        <f>C719</f>
        <v>192970.34599999999</v>
      </c>
      <c r="E719" s="5">
        <f>D719</f>
        <v>192970.34599999999</v>
      </c>
      <c r="H719" s="41">
        <f t="shared" si="92"/>
        <v>192970.34599999999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5" t="s">
        <v>850</v>
      </c>
      <c r="B722" s="14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9" t="s">
        <v>577</v>
      </c>
      <c r="B725" s="15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7" t="s">
        <v>588</v>
      </c>
      <c r="B726" s="14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5" t="s">
        <v>849</v>
      </c>
      <c r="B727" s="14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5" t="s">
        <v>848</v>
      </c>
      <c r="B730" s="14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5" t="s">
        <v>846</v>
      </c>
      <c r="B733" s="14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5" t="s">
        <v>843</v>
      </c>
      <c r="B739" s="14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5" t="s">
        <v>842</v>
      </c>
      <c r="B741" s="14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5" t="s">
        <v>841</v>
      </c>
      <c r="B743" s="14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5" t="s">
        <v>836</v>
      </c>
      <c r="B750" s="14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5" t="s">
        <v>834</v>
      </c>
      <c r="B755" s="14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5" t="s">
        <v>830</v>
      </c>
      <c r="B760" s="14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5" t="s">
        <v>828</v>
      </c>
      <c r="B765" s="14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5" t="s">
        <v>826</v>
      </c>
      <c r="B767" s="14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5" t="s">
        <v>823</v>
      </c>
      <c r="B771" s="14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5" t="s">
        <v>817</v>
      </c>
      <c r="B777" s="14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8"/>
  <sheetViews>
    <sheetView rightToLeft="1" workbookViewId="0">
      <selection activeCell="I20" sqref="I20"/>
    </sheetView>
  </sheetViews>
  <sheetFormatPr baseColWidth="10" defaultColWidth="9.140625" defaultRowHeight="15"/>
  <cols>
    <col min="1" max="1" width="30.7109375" customWidth="1"/>
    <col min="2" max="2" width="40.7109375" customWidth="1"/>
    <col min="3" max="3" width="24.85546875" customWidth="1"/>
    <col min="4" max="4" width="37.5703125" customWidth="1"/>
    <col min="5" max="5" width="34.42578125" customWidth="1"/>
  </cols>
  <sheetData>
    <row r="1" spans="1:11" ht="18.75">
      <c r="A1" s="161" t="s">
        <v>30</v>
      </c>
      <c r="B1" s="161"/>
      <c r="C1" s="161"/>
      <c r="D1" s="143" t="s">
        <v>853</v>
      </c>
      <c r="E1" s="143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69" t="s">
        <v>60</v>
      </c>
      <c r="B2" s="16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62" t="s">
        <v>124</v>
      </c>
      <c r="B4" s="163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21" customHeight="1">
      <c r="A11" s="162" t="s">
        <v>125</v>
      </c>
      <c r="B11" s="163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2" t="s">
        <v>145</v>
      </c>
      <c r="B38" s="16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2" t="s">
        <v>158</v>
      </c>
      <c r="B61" s="16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2" t="s">
        <v>163</v>
      </c>
      <c r="B68" s="16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7" t="s">
        <v>62</v>
      </c>
      <c r="B114" s="16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4" t="s">
        <v>580</v>
      </c>
      <c r="B115" s="16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2" t="s">
        <v>195</v>
      </c>
      <c r="B116" s="16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2" t="s">
        <v>202</v>
      </c>
      <c r="B135" s="16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4" t="s">
        <v>581</v>
      </c>
      <c r="B152" s="16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2" t="s">
        <v>208</v>
      </c>
      <c r="B153" s="16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2" t="s">
        <v>212</v>
      </c>
      <c r="B163" s="16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2" t="s">
        <v>214</v>
      </c>
      <c r="B170" s="16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4" t="s">
        <v>582</v>
      </c>
      <c r="B177" s="16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2" t="s">
        <v>217</v>
      </c>
      <c r="B178" s="16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59" t="s">
        <v>843</v>
      </c>
      <c r="B197" s="16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1" t="s">
        <v>67</v>
      </c>
      <c r="B256" s="161"/>
      <c r="C256" s="161"/>
      <c r="D256" s="143" t="s">
        <v>853</v>
      </c>
      <c r="E256" s="14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3" t="s">
        <v>60</v>
      </c>
      <c r="B257" s="15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49" t="s">
        <v>266</v>
      </c>
      <c r="B258" s="15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47" t="s">
        <v>267</v>
      </c>
      <c r="B259" s="14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51" t="s">
        <v>268</v>
      </c>
      <c r="B260" s="152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51" t="s">
        <v>269</v>
      </c>
      <c r="B263" s="15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51" t="s">
        <v>601</v>
      </c>
      <c r="B314" s="15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47" t="s">
        <v>270</v>
      </c>
      <c r="B339" s="14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51" t="s">
        <v>271</v>
      </c>
      <c r="B340" s="152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51" t="s">
        <v>357</v>
      </c>
      <c r="B444" s="15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51" t="s">
        <v>388</v>
      </c>
      <c r="B482" s="152"/>
      <c r="C482" s="32">
        <v>0</v>
      </c>
      <c r="D482" s="32">
        <v>0</v>
      </c>
      <c r="E482" s="32">
        <v>0</v>
      </c>
    </row>
    <row r="483" spans="1:10">
      <c r="A483" s="157" t="s">
        <v>389</v>
      </c>
      <c r="B483" s="15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51" t="s">
        <v>390</v>
      </c>
      <c r="B484" s="15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51" t="s">
        <v>410</v>
      </c>
      <c r="B504" s="152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51" t="s">
        <v>414</v>
      </c>
      <c r="B509" s="15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51" t="s">
        <v>426</v>
      </c>
      <c r="B522" s="15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51" t="s">
        <v>432</v>
      </c>
      <c r="B528" s="15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51" t="s">
        <v>441</v>
      </c>
      <c r="B538" s="152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55" t="s">
        <v>449</v>
      </c>
      <c r="B547" s="15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51" t="s">
        <v>450</v>
      </c>
      <c r="B548" s="152"/>
      <c r="C548" s="32"/>
      <c r="D548" s="32">
        <f>C548</f>
        <v>0</v>
      </c>
      <c r="E548" s="32">
        <f>D548</f>
        <v>0</v>
      </c>
    </row>
    <row r="549" spans="1:10">
      <c r="A549" s="151" t="s">
        <v>451</v>
      </c>
      <c r="B549" s="152"/>
      <c r="C549" s="32">
        <v>0</v>
      </c>
      <c r="D549" s="32">
        <f>C549</f>
        <v>0</v>
      </c>
      <c r="E549" s="32">
        <f>D549</f>
        <v>0</v>
      </c>
    </row>
    <row r="550" spans="1:10">
      <c r="A550" s="149" t="s">
        <v>455</v>
      </c>
      <c r="B550" s="15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47" t="s">
        <v>456</v>
      </c>
      <c r="B551" s="14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51" t="s">
        <v>457</v>
      </c>
      <c r="B552" s="152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51" t="s">
        <v>461</v>
      </c>
      <c r="B556" s="15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3" t="s">
        <v>62</v>
      </c>
      <c r="B559" s="15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49" t="s">
        <v>464</v>
      </c>
      <c r="B560" s="15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47" t="s">
        <v>465</v>
      </c>
      <c r="B561" s="14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51" t="s">
        <v>466</v>
      </c>
      <c r="B562" s="152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51" t="s">
        <v>467</v>
      </c>
      <c r="B567" s="152"/>
      <c r="C567" s="31">
        <v>0</v>
      </c>
      <c r="D567" s="31">
        <f>C567</f>
        <v>0</v>
      </c>
      <c r="E567" s="31">
        <f>D567</f>
        <v>0</v>
      </c>
    </row>
    <row r="568" spans="1:10">
      <c r="A568" s="151" t="s">
        <v>472</v>
      </c>
      <c r="B568" s="152"/>
      <c r="C568" s="32">
        <v>0</v>
      </c>
      <c r="D568" s="32">
        <f>C568</f>
        <v>0</v>
      </c>
      <c r="E568" s="32">
        <f>D568</f>
        <v>0</v>
      </c>
    </row>
    <row r="569" spans="1:10">
      <c r="A569" s="151" t="s">
        <v>473</v>
      </c>
      <c r="B569" s="152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51" t="s">
        <v>480</v>
      </c>
      <c r="B576" s="152"/>
      <c r="C576" s="32">
        <v>0</v>
      </c>
      <c r="D576" s="32">
        <f>C576</f>
        <v>0</v>
      </c>
      <c r="E576" s="32">
        <f>D576</f>
        <v>0</v>
      </c>
    </row>
    <row r="577" spans="1:5">
      <c r="A577" s="151" t="s">
        <v>481</v>
      </c>
      <c r="B577" s="152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51" t="s">
        <v>485</v>
      </c>
      <c r="B581" s="152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51" t="s">
        <v>488</v>
      </c>
      <c r="B584" s="152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51" t="s">
        <v>489</v>
      </c>
      <c r="B585" s="152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51" t="s">
        <v>490</v>
      </c>
      <c r="B586" s="152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51" t="s">
        <v>491</v>
      </c>
      <c r="B587" s="152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51" t="s">
        <v>498</v>
      </c>
      <c r="B592" s="152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51" t="s">
        <v>502</v>
      </c>
      <c r="B595" s="152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51" t="s">
        <v>503</v>
      </c>
      <c r="B599" s="152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51" t="s">
        <v>506</v>
      </c>
      <c r="B603" s="152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51" t="s">
        <v>513</v>
      </c>
      <c r="B610" s="152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51" t="s">
        <v>519</v>
      </c>
      <c r="B616" s="152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51" t="s">
        <v>531</v>
      </c>
      <c r="B628" s="152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47" t="s">
        <v>541</v>
      </c>
      <c r="B638" s="14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51" t="s">
        <v>542</v>
      </c>
      <c r="B639" s="152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51" t="s">
        <v>543</v>
      </c>
      <c r="B640" s="152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51" t="s">
        <v>544</v>
      </c>
      <c r="B641" s="152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47" t="s">
        <v>545</v>
      </c>
      <c r="B642" s="14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51" t="s">
        <v>546</v>
      </c>
      <c r="B643" s="152"/>
      <c r="C643" s="32">
        <v>0</v>
      </c>
      <c r="D643" s="32">
        <f>C643</f>
        <v>0</v>
      </c>
      <c r="E643" s="32">
        <f>D643</f>
        <v>0</v>
      </c>
    </row>
    <row r="644" spans="1:10">
      <c r="A644" s="151" t="s">
        <v>547</v>
      </c>
      <c r="B644" s="152"/>
      <c r="C644" s="32">
        <v>0</v>
      </c>
      <c r="D644" s="32">
        <f>C644</f>
        <v>0</v>
      </c>
      <c r="E644" s="32">
        <f>D644</f>
        <v>0</v>
      </c>
    </row>
    <row r="645" spans="1:10">
      <c r="A645" s="147" t="s">
        <v>548</v>
      </c>
      <c r="B645" s="14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51" t="s">
        <v>549</v>
      </c>
      <c r="B646" s="15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51" t="s">
        <v>550</v>
      </c>
      <c r="B651" s="152"/>
      <c r="C651" s="31">
        <v>0</v>
      </c>
      <c r="D651" s="31">
        <f>C651</f>
        <v>0</v>
      </c>
      <c r="E651" s="31">
        <f>D651</f>
        <v>0</v>
      </c>
    </row>
    <row r="652" spans="1:10">
      <c r="A652" s="151" t="s">
        <v>551</v>
      </c>
      <c r="B652" s="152"/>
      <c r="C652" s="32">
        <v>0</v>
      </c>
      <c r="D652" s="32">
        <f>C652</f>
        <v>0</v>
      </c>
      <c r="E652" s="32">
        <f>D652</f>
        <v>0</v>
      </c>
    </row>
    <row r="653" spans="1:10">
      <c r="A653" s="151" t="s">
        <v>552</v>
      </c>
      <c r="B653" s="15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51" t="s">
        <v>553</v>
      </c>
      <c r="B660" s="152"/>
      <c r="C660" s="32">
        <v>0</v>
      </c>
      <c r="D660" s="32">
        <f>C660</f>
        <v>0</v>
      </c>
      <c r="E660" s="32">
        <f>D660</f>
        <v>0</v>
      </c>
    </row>
    <row r="661" spans="1:5">
      <c r="A661" s="151" t="s">
        <v>554</v>
      </c>
      <c r="B661" s="15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51" t="s">
        <v>555</v>
      </c>
      <c r="B665" s="15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51" t="s">
        <v>556</v>
      </c>
      <c r="B668" s="152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51" t="s">
        <v>557</v>
      </c>
      <c r="B669" s="152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51" t="s">
        <v>558</v>
      </c>
      <c r="B670" s="152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51" t="s">
        <v>559</v>
      </c>
      <c r="B671" s="15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51" t="s">
        <v>560</v>
      </c>
      <c r="B676" s="15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51" t="s">
        <v>561</v>
      </c>
      <c r="B679" s="15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51" t="s">
        <v>562</v>
      </c>
      <c r="B683" s="15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51" t="s">
        <v>563</v>
      </c>
      <c r="B687" s="15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51" t="s">
        <v>564</v>
      </c>
      <c r="B694" s="15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51" t="s">
        <v>565</v>
      </c>
      <c r="B700" s="15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51" t="s">
        <v>566</v>
      </c>
      <c r="B712" s="152"/>
      <c r="C712" s="31">
        <v>0</v>
      </c>
      <c r="D712" s="31">
        <f>C712</f>
        <v>0</v>
      </c>
      <c r="E712" s="31">
        <f>D712</f>
        <v>0</v>
      </c>
    </row>
    <row r="713" spans="1:10">
      <c r="A713" s="151" t="s">
        <v>567</v>
      </c>
      <c r="B713" s="152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51" t="s">
        <v>568</v>
      </c>
      <c r="B714" s="152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51" t="s">
        <v>569</v>
      </c>
      <c r="B715" s="152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49" t="s">
        <v>570</v>
      </c>
      <c r="B716" s="15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47" t="s">
        <v>571</v>
      </c>
      <c r="B717" s="14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45" t="s">
        <v>851</v>
      </c>
      <c r="B718" s="146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45" t="s">
        <v>850</v>
      </c>
      <c r="B722" s="14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49" t="s">
        <v>577</v>
      </c>
      <c r="B725" s="15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47" t="s">
        <v>588</v>
      </c>
      <c r="B726" s="14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45" t="s">
        <v>849</v>
      </c>
      <c r="B727" s="14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45" t="s">
        <v>848</v>
      </c>
      <c r="B730" s="14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45" t="s">
        <v>846</v>
      </c>
      <c r="B733" s="14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45" t="s">
        <v>843</v>
      </c>
      <c r="B739" s="146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45" t="s">
        <v>842</v>
      </c>
      <c r="B741" s="146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45" t="s">
        <v>841</v>
      </c>
      <c r="B743" s="14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45" t="s">
        <v>836</v>
      </c>
      <c r="B750" s="14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45" t="s">
        <v>834</v>
      </c>
      <c r="B755" s="146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45" t="s">
        <v>830</v>
      </c>
      <c r="B760" s="146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45" t="s">
        <v>828</v>
      </c>
      <c r="B765" s="146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45" t="s">
        <v>826</v>
      </c>
      <c r="B767" s="146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45" t="s">
        <v>823</v>
      </c>
      <c r="B771" s="146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45" t="s">
        <v>817</v>
      </c>
      <c r="B777" s="146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rightToLeft="1" tabSelected="1" topLeftCell="C61" zoomScale="80" zoomScaleNormal="80" workbookViewId="0">
      <selection activeCell="G85" sqref="G85"/>
    </sheetView>
  </sheetViews>
  <sheetFormatPr baseColWidth="10"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7" width="20.7109375" customWidth="1"/>
    <col min="8" max="8" width="22" customWidth="1"/>
    <col min="9" max="9" width="20.5703125" customWidth="1"/>
    <col min="10" max="10" width="18.42578125" customWidth="1"/>
  </cols>
  <sheetData>
    <row r="1" spans="1:10">
      <c r="A1" s="212" t="s">
        <v>865</v>
      </c>
      <c r="B1" s="212" t="s">
        <v>866</v>
      </c>
      <c r="C1" s="212" t="s">
        <v>867</v>
      </c>
      <c r="D1" s="213" t="s">
        <v>613</v>
      </c>
      <c r="E1" s="214"/>
      <c r="F1" s="214"/>
      <c r="G1" s="214"/>
      <c r="H1" s="214"/>
      <c r="I1" s="214"/>
      <c r="J1" s="215"/>
    </row>
    <row r="2" spans="1:10">
      <c r="A2" s="216"/>
      <c r="B2" s="216"/>
      <c r="C2" s="216"/>
      <c r="D2" s="212" t="s">
        <v>625</v>
      </c>
      <c r="E2" s="212" t="s">
        <v>626</v>
      </c>
      <c r="F2" s="217" t="s">
        <v>868</v>
      </c>
      <c r="G2" s="217" t="s">
        <v>940</v>
      </c>
      <c r="H2" s="217" t="s">
        <v>869</v>
      </c>
      <c r="I2" s="218" t="s">
        <v>870</v>
      </c>
      <c r="J2" s="219"/>
    </row>
    <row r="3" spans="1:10">
      <c r="A3" s="220"/>
      <c r="B3" s="220"/>
      <c r="C3" s="220"/>
      <c r="D3" s="220"/>
      <c r="E3" s="220"/>
      <c r="F3" s="221"/>
      <c r="G3" s="221"/>
      <c r="H3" s="221"/>
      <c r="I3" s="222" t="s">
        <v>871</v>
      </c>
      <c r="J3" s="223" t="s">
        <v>872</v>
      </c>
    </row>
    <row r="4" spans="1:10">
      <c r="A4" s="224" t="s">
        <v>873</v>
      </c>
      <c r="B4" s="224"/>
      <c r="C4" s="224">
        <f t="shared" ref="C4:J4" si="0">C5+C19+C22+C25+C28+C31+C34</f>
        <v>3268550</v>
      </c>
      <c r="D4" s="224">
        <f t="shared" si="0"/>
        <v>1752550</v>
      </c>
      <c r="E4" s="224">
        <f t="shared" si="0"/>
        <v>200000</v>
      </c>
      <c r="F4" s="224">
        <f t="shared" si="0"/>
        <v>0</v>
      </c>
      <c r="G4" s="224">
        <f>G5+G19+G22+G25+G28+G31+G34</f>
        <v>1200000</v>
      </c>
      <c r="H4" s="224">
        <f t="shared" si="0"/>
        <v>116000</v>
      </c>
      <c r="I4" s="224">
        <f t="shared" si="0"/>
        <v>0</v>
      </c>
      <c r="J4" s="224">
        <f t="shared" si="0"/>
        <v>0</v>
      </c>
    </row>
    <row r="5" spans="1:10">
      <c r="A5" s="225" t="s">
        <v>874</v>
      </c>
      <c r="B5" s="226"/>
      <c r="C5" s="226">
        <f>C7+C8+C9+C10+C11+C12+C13+C14+C15+C16+C17+C18</f>
        <v>2068550</v>
      </c>
      <c r="D5" s="226">
        <f>SUM(D6:D18)</f>
        <v>1682550</v>
      </c>
      <c r="E5" s="226">
        <f t="shared" ref="C5:J5" si="1">SUM(E6:E9)</f>
        <v>200000</v>
      </c>
      <c r="F5" s="226">
        <f t="shared" si="1"/>
        <v>0</v>
      </c>
      <c r="G5" s="226"/>
      <c r="H5" s="226">
        <f t="shared" si="1"/>
        <v>116000</v>
      </c>
      <c r="I5" s="226">
        <f t="shared" si="1"/>
        <v>0</v>
      </c>
      <c r="J5" s="226">
        <f t="shared" si="1"/>
        <v>0</v>
      </c>
    </row>
    <row r="6" spans="1:10">
      <c r="A6" s="10" t="s">
        <v>875</v>
      </c>
      <c r="B6" s="10"/>
      <c r="C6" s="10"/>
      <c r="D6" s="10"/>
      <c r="E6" s="10"/>
      <c r="F6" s="10"/>
      <c r="G6" s="10"/>
      <c r="H6" s="10"/>
      <c r="I6" s="10"/>
      <c r="J6" s="10"/>
    </row>
    <row r="7" spans="1:10">
      <c r="A7" s="10" t="s">
        <v>926</v>
      </c>
      <c r="B7" s="10">
        <v>2016</v>
      </c>
      <c r="C7" s="10">
        <v>552000</v>
      </c>
      <c r="D7" s="10">
        <v>552000</v>
      </c>
      <c r="E7" s="10"/>
      <c r="F7" s="10"/>
      <c r="G7" s="10"/>
      <c r="H7" s="10"/>
      <c r="I7" s="10"/>
      <c r="J7" s="10"/>
    </row>
    <row r="8" spans="1:10">
      <c r="A8" s="10" t="s">
        <v>927</v>
      </c>
      <c r="B8" s="10">
        <v>2016</v>
      </c>
      <c r="C8" s="10">
        <v>590000</v>
      </c>
      <c r="D8" s="10">
        <v>474000</v>
      </c>
      <c r="E8" s="10"/>
      <c r="F8" s="10"/>
      <c r="G8" s="10"/>
      <c r="H8" s="10">
        <v>116000</v>
      </c>
      <c r="I8" s="10"/>
      <c r="J8" s="10"/>
    </row>
    <row r="9" spans="1:10">
      <c r="A9" s="10" t="s">
        <v>928</v>
      </c>
      <c r="B9" s="10">
        <v>2016</v>
      </c>
      <c r="C9" s="10">
        <v>262000</v>
      </c>
      <c r="D9" s="10">
        <v>62000</v>
      </c>
      <c r="E9" s="10">
        <v>200000</v>
      </c>
      <c r="F9" s="10"/>
      <c r="G9" s="10"/>
      <c r="H9" s="10"/>
      <c r="I9" s="10"/>
      <c r="J9" s="10"/>
    </row>
    <row r="10" spans="1:10">
      <c r="A10" s="10" t="s">
        <v>889</v>
      </c>
      <c r="B10" s="10">
        <v>2016</v>
      </c>
      <c r="C10" s="10">
        <v>150000</v>
      </c>
      <c r="D10" s="10">
        <v>150000</v>
      </c>
      <c r="E10" s="10"/>
      <c r="F10" s="10"/>
      <c r="G10" s="10"/>
      <c r="H10" s="10"/>
      <c r="I10" s="10"/>
      <c r="J10" s="10"/>
    </row>
    <row r="11" spans="1:10">
      <c r="A11" s="10" t="s">
        <v>929</v>
      </c>
      <c r="B11" s="10">
        <v>2016</v>
      </c>
      <c r="C11" s="10">
        <v>44000</v>
      </c>
      <c r="D11" s="10">
        <v>44000</v>
      </c>
      <c r="E11" s="10"/>
      <c r="F11" s="10"/>
      <c r="G11" s="10"/>
      <c r="H11" s="10"/>
      <c r="I11" s="10"/>
      <c r="J11" s="10"/>
    </row>
    <row r="12" spans="1:10">
      <c r="A12" s="10" t="s">
        <v>930</v>
      </c>
      <c r="B12" s="10">
        <v>2016</v>
      </c>
      <c r="C12" s="10">
        <v>80000</v>
      </c>
      <c r="D12" s="10">
        <v>80000</v>
      </c>
      <c r="E12" s="10"/>
      <c r="F12" s="10"/>
      <c r="G12" s="10"/>
      <c r="H12" s="10"/>
      <c r="I12" s="10"/>
      <c r="J12" s="10"/>
    </row>
    <row r="13" spans="1:10">
      <c r="A13" s="10" t="s">
        <v>931</v>
      </c>
      <c r="B13" s="10">
        <v>2016</v>
      </c>
      <c r="C13" s="10">
        <v>44000</v>
      </c>
      <c r="D13" s="10">
        <v>44000</v>
      </c>
      <c r="E13" s="10"/>
      <c r="F13" s="10"/>
      <c r="G13" s="10"/>
      <c r="H13" s="10"/>
      <c r="I13" s="10"/>
      <c r="J13" s="10"/>
    </row>
    <row r="14" spans="1:10">
      <c r="A14" s="10" t="s">
        <v>932</v>
      </c>
      <c r="B14" s="10">
        <v>2016</v>
      </c>
      <c r="C14" s="10">
        <v>176550</v>
      </c>
      <c r="D14" s="10">
        <v>176550</v>
      </c>
      <c r="E14" s="10"/>
      <c r="F14" s="10"/>
      <c r="G14" s="10"/>
      <c r="H14" s="10"/>
      <c r="I14" s="10"/>
      <c r="J14" s="10"/>
    </row>
    <row r="15" spans="1:10">
      <c r="A15" s="10" t="s">
        <v>933</v>
      </c>
      <c r="B15" s="10">
        <v>2016</v>
      </c>
      <c r="C15" s="10">
        <v>20000</v>
      </c>
      <c r="D15" s="10">
        <v>20000</v>
      </c>
      <c r="E15" s="10"/>
      <c r="F15" s="10"/>
      <c r="G15" s="10"/>
      <c r="H15" s="10"/>
      <c r="I15" s="10"/>
      <c r="J15" s="10"/>
    </row>
    <row r="16" spans="1:10">
      <c r="A16" s="10" t="s">
        <v>934</v>
      </c>
      <c r="B16" s="10">
        <v>2016</v>
      </c>
      <c r="C16" s="10">
        <v>50000</v>
      </c>
      <c r="D16" s="10">
        <v>50000</v>
      </c>
      <c r="E16" s="10"/>
      <c r="F16" s="10"/>
      <c r="G16" s="10"/>
      <c r="H16" s="10"/>
      <c r="I16" s="10"/>
      <c r="J16" s="10"/>
    </row>
    <row r="17" spans="1:10">
      <c r="A17" s="10" t="s">
        <v>935</v>
      </c>
      <c r="B17" s="10">
        <v>2016</v>
      </c>
      <c r="C17" s="10">
        <v>30000</v>
      </c>
      <c r="D17" s="10">
        <v>30000</v>
      </c>
      <c r="E17" s="10"/>
      <c r="F17" s="10"/>
      <c r="G17" s="10"/>
      <c r="H17" s="10"/>
      <c r="I17" s="10"/>
      <c r="J17" s="10"/>
    </row>
    <row r="18" spans="1:10">
      <c r="A18" s="261" t="s">
        <v>936</v>
      </c>
      <c r="B18" s="10">
        <v>2016</v>
      </c>
      <c r="C18" s="10">
        <v>70000</v>
      </c>
      <c r="D18" s="10"/>
      <c r="E18" s="10"/>
      <c r="F18" s="10"/>
      <c r="G18" s="10"/>
      <c r="H18" s="10"/>
      <c r="I18" s="10"/>
      <c r="J18" s="10"/>
    </row>
    <row r="19" spans="1:10">
      <c r="A19" s="225" t="s">
        <v>936</v>
      </c>
      <c r="B19" s="225"/>
      <c r="C19" s="225"/>
      <c r="D19" s="225">
        <v>70000</v>
      </c>
      <c r="E19" s="225">
        <f t="shared" ref="E19:J19" si="2">SUM(E20:E21)</f>
        <v>0</v>
      </c>
      <c r="F19" s="225">
        <f t="shared" si="2"/>
        <v>0</v>
      </c>
      <c r="G19" s="225"/>
      <c r="H19" s="225">
        <f t="shared" si="2"/>
        <v>0</v>
      </c>
      <c r="I19" s="225">
        <f t="shared" si="2"/>
        <v>0</v>
      </c>
      <c r="J19" s="225">
        <f t="shared" si="2"/>
        <v>0</v>
      </c>
    </row>
    <row r="20" spans="1:10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225" t="s">
        <v>879</v>
      </c>
      <c r="B22" s="225"/>
      <c r="C22" s="225">
        <f t="shared" ref="C22:J22" si="3">SUM(C23:C24)</f>
        <v>0</v>
      </c>
      <c r="D22" s="225">
        <f t="shared" si="3"/>
        <v>0</v>
      </c>
      <c r="E22" s="225">
        <f t="shared" si="3"/>
        <v>0</v>
      </c>
      <c r="F22" s="225">
        <f t="shared" si="3"/>
        <v>0</v>
      </c>
      <c r="G22" s="225"/>
      <c r="H22" s="225">
        <f t="shared" si="3"/>
        <v>0</v>
      </c>
      <c r="I22" s="225">
        <f t="shared" si="3"/>
        <v>0</v>
      </c>
      <c r="J22" s="225">
        <f t="shared" si="3"/>
        <v>0</v>
      </c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225" t="s">
        <v>880</v>
      </c>
      <c r="B25" s="225"/>
      <c r="C25" s="225">
        <f t="shared" ref="C25:J25" si="4">SUM(C26:C27)</f>
        <v>0</v>
      </c>
      <c r="D25" s="225">
        <f t="shared" si="4"/>
        <v>0</v>
      </c>
      <c r="E25" s="225">
        <f t="shared" si="4"/>
        <v>0</v>
      </c>
      <c r="F25" s="225">
        <f t="shared" si="4"/>
        <v>0</v>
      </c>
      <c r="G25" s="225"/>
      <c r="H25" s="225">
        <f t="shared" si="4"/>
        <v>0</v>
      </c>
      <c r="I25" s="225">
        <f t="shared" si="4"/>
        <v>0</v>
      </c>
      <c r="J25" s="225">
        <f t="shared" si="4"/>
        <v>0</v>
      </c>
    </row>
    <row r="26" spans="1:10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 spans="1:10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>
      <c r="A28" s="225" t="s">
        <v>881</v>
      </c>
      <c r="B28" s="225"/>
      <c r="C28" s="225">
        <f t="shared" ref="C28:J28" si="5">SUM(C29:C30)</f>
        <v>0</v>
      </c>
      <c r="D28" s="225">
        <f t="shared" si="5"/>
        <v>0</v>
      </c>
      <c r="E28" s="225">
        <f t="shared" si="5"/>
        <v>0</v>
      </c>
      <c r="F28" s="225">
        <f t="shared" si="5"/>
        <v>0</v>
      </c>
      <c r="G28" s="225"/>
      <c r="H28" s="225">
        <f t="shared" si="5"/>
        <v>0</v>
      </c>
      <c r="I28" s="225">
        <f t="shared" si="5"/>
        <v>0</v>
      </c>
      <c r="J28" s="225">
        <f t="shared" si="5"/>
        <v>0</v>
      </c>
    </row>
    <row r="29" spans="1:10">
      <c r="A29" s="10"/>
      <c r="B29" s="10"/>
      <c r="C29" s="10"/>
      <c r="D29" s="10"/>
      <c r="E29" s="10"/>
      <c r="F29" s="10"/>
      <c r="G29" s="10"/>
      <c r="H29" s="10"/>
      <c r="I29" s="10"/>
      <c r="J29" s="10"/>
    </row>
    <row r="30" spans="1:10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>
      <c r="A31" s="225" t="s">
        <v>882</v>
      </c>
      <c r="B31" s="225"/>
      <c r="C31" s="225">
        <f t="shared" ref="C31:J31" si="6">SUM(C32:C33)</f>
        <v>0</v>
      </c>
      <c r="D31" s="225">
        <f t="shared" si="6"/>
        <v>0</v>
      </c>
      <c r="E31" s="225">
        <f t="shared" si="6"/>
        <v>0</v>
      </c>
      <c r="F31" s="225">
        <f t="shared" si="6"/>
        <v>0</v>
      </c>
      <c r="G31" s="225"/>
      <c r="H31" s="225">
        <f t="shared" si="6"/>
        <v>0</v>
      </c>
      <c r="I31" s="225">
        <f t="shared" si="6"/>
        <v>0</v>
      </c>
      <c r="J31" s="225">
        <f t="shared" si="6"/>
        <v>0</v>
      </c>
    </row>
    <row r="32" spans="1:10">
      <c r="A32" s="10"/>
      <c r="B32" s="10"/>
      <c r="C32" s="10"/>
      <c r="D32" s="10"/>
      <c r="E32" s="10"/>
      <c r="F32" s="10"/>
      <c r="G32" s="10"/>
      <c r="H32" s="10"/>
      <c r="I32" s="10"/>
      <c r="J32" s="10"/>
    </row>
    <row r="33" spans="1:10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 spans="1:10">
      <c r="A34" s="225" t="s">
        <v>883</v>
      </c>
      <c r="B34" s="225"/>
      <c r="C34" s="225">
        <f t="shared" ref="C34:J34" si="7">C35+C38</f>
        <v>1200000</v>
      </c>
      <c r="D34" s="225">
        <f t="shared" si="7"/>
        <v>0</v>
      </c>
      <c r="E34" s="225">
        <f t="shared" si="7"/>
        <v>0</v>
      </c>
      <c r="F34" s="225">
        <f t="shared" si="7"/>
        <v>0</v>
      </c>
      <c r="G34" s="225">
        <f>G35+G38</f>
        <v>1200000</v>
      </c>
      <c r="H34" s="225">
        <f t="shared" si="7"/>
        <v>0</v>
      </c>
      <c r="I34" s="225">
        <f t="shared" si="7"/>
        <v>0</v>
      </c>
      <c r="J34" s="225">
        <f t="shared" si="7"/>
        <v>0</v>
      </c>
    </row>
    <row r="35" spans="1:10">
      <c r="A35" s="227" t="s">
        <v>884</v>
      </c>
      <c r="B35" s="227"/>
      <c r="C35" s="227">
        <f t="shared" ref="C35:J35" si="8">SUM(C36:C37)</f>
        <v>1200000</v>
      </c>
      <c r="D35" s="227">
        <f t="shared" si="8"/>
        <v>0</v>
      </c>
      <c r="E35" s="227">
        <f t="shared" si="8"/>
        <v>0</v>
      </c>
      <c r="F35" s="227">
        <f t="shared" si="8"/>
        <v>0</v>
      </c>
      <c r="G35" s="227">
        <f>G36+G37</f>
        <v>1200000</v>
      </c>
      <c r="H35" s="227">
        <f t="shared" si="8"/>
        <v>0</v>
      </c>
      <c r="I35" s="227">
        <f t="shared" si="8"/>
        <v>0</v>
      </c>
      <c r="J35" s="227">
        <f t="shared" si="8"/>
        <v>0</v>
      </c>
    </row>
    <row r="36" spans="1:10">
      <c r="A36" s="10" t="s">
        <v>937</v>
      </c>
      <c r="B36" s="10">
        <v>2016</v>
      </c>
      <c r="C36" s="10">
        <v>1200000</v>
      </c>
      <c r="D36" s="10"/>
      <c r="E36" s="10"/>
      <c r="F36" s="10"/>
      <c r="G36" s="10">
        <v>1200000</v>
      </c>
      <c r="H36" s="10"/>
      <c r="I36" s="10"/>
      <c r="J36" s="10"/>
    </row>
    <row r="37" spans="1:10">
      <c r="A37" s="10"/>
      <c r="B37" s="10"/>
      <c r="C37" s="10"/>
      <c r="D37" s="10"/>
      <c r="E37" s="10"/>
      <c r="F37" s="10"/>
      <c r="G37" s="10"/>
      <c r="H37" s="10"/>
      <c r="I37" s="10"/>
      <c r="J37" s="10"/>
    </row>
    <row r="38" spans="1:10">
      <c r="A38" s="227" t="s">
        <v>885</v>
      </c>
      <c r="B38" s="227"/>
      <c r="C38" s="227">
        <f t="shared" ref="C38:J38" si="9">SUM(C39:C40)</f>
        <v>0</v>
      </c>
      <c r="D38" s="227">
        <f t="shared" si="9"/>
        <v>0</v>
      </c>
      <c r="E38" s="227">
        <f t="shared" si="9"/>
        <v>0</v>
      </c>
      <c r="F38" s="227">
        <f t="shared" si="9"/>
        <v>0</v>
      </c>
      <c r="G38" s="227"/>
      <c r="H38" s="227">
        <f t="shared" si="9"/>
        <v>0</v>
      </c>
      <c r="I38" s="227">
        <f t="shared" si="9"/>
        <v>0</v>
      </c>
      <c r="J38" s="227">
        <f t="shared" si="9"/>
        <v>0</v>
      </c>
    </row>
    <row r="39" spans="1:10">
      <c r="A39" s="10"/>
      <c r="B39" s="10"/>
      <c r="C39" s="10"/>
      <c r="D39" s="10"/>
      <c r="E39" s="10"/>
      <c r="F39" s="10"/>
      <c r="G39" s="10"/>
      <c r="H39" s="10"/>
      <c r="I39" s="10"/>
      <c r="J39" s="10"/>
    </row>
    <row r="40" spans="1:10">
      <c r="A40" s="10"/>
      <c r="B40" s="10"/>
      <c r="C40" s="10"/>
      <c r="D40" s="10"/>
      <c r="E40" s="10"/>
      <c r="F40" s="10"/>
      <c r="G40" s="10"/>
      <c r="H40" s="10"/>
      <c r="I40" s="10"/>
      <c r="J40" s="10"/>
    </row>
    <row r="41" spans="1:10">
      <c r="A41" s="228" t="s">
        <v>886</v>
      </c>
      <c r="B41" s="228"/>
      <c r="C41" s="228">
        <f t="shared" ref="C41:J41" si="10">C42+C57+C60+C63+C66+C69+C72+C79+C82</f>
        <v>356990</v>
      </c>
      <c r="D41" s="228">
        <f t="shared" si="10"/>
        <v>103963</v>
      </c>
      <c r="E41" s="228">
        <f t="shared" si="10"/>
        <v>253027</v>
      </c>
      <c r="F41" s="228">
        <f t="shared" si="10"/>
        <v>0</v>
      </c>
      <c r="G41" s="228"/>
      <c r="H41" s="228">
        <f t="shared" si="10"/>
        <v>0</v>
      </c>
      <c r="I41" s="228">
        <f t="shared" si="10"/>
        <v>0</v>
      </c>
      <c r="J41" s="228">
        <f t="shared" si="10"/>
        <v>0</v>
      </c>
    </row>
    <row r="42" spans="1:10">
      <c r="A42" s="225" t="s">
        <v>874</v>
      </c>
      <c r="B42" s="225"/>
      <c r="C42" s="225">
        <f t="shared" ref="C42:J42" si="11">SUM(C43:C56)</f>
        <v>0</v>
      </c>
      <c r="D42" s="225">
        <f t="shared" si="11"/>
        <v>0</v>
      </c>
      <c r="E42" s="225">
        <f t="shared" si="11"/>
        <v>0</v>
      </c>
      <c r="F42" s="225">
        <f t="shared" si="11"/>
        <v>0</v>
      </c>
      <c r="G42" s="225"/>
      <c r="H42" s="225">
        <f t="shared" si="11"/>
        <v>0</v>
      </c>
      <c r="I42" s="225">
        <f t="shared" si="11"/>
        <v>0</v>
      </c>
      <c r="J42" s="225">
        <f t="shared" si="11"/>
        <v>0</v>
      </c>
    </row>
    <row r="43" spans="1:10">
      <c r="A43" s="10" t="s">
        <v>875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0">
      <c r="A44" s="10" t="s">
        <v>887</v>
      </c>
      <c r="B44" s="10"/>
      <c r="C44" s="10"/>
      <c r="D44" s="10"/>
      <c r="E44" s="10"/>
      <c r="F44" s="10"/>
      <c r="G44" s="10"/>
      <c r="H44" s="10"/>
      <c r="I44" s="10"/>
      <c r="J44" s="10"/>
    </row>
    <row r="45" spans="1:10">
      <c r="A45" s="10" t="s">
        <v>888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>
      <c r="A46" s="10" t="s">
        <v>889</v>
      </c>
      <c r="B46" s="10"/>
      <c r="C46" s="10"/>
      <c r="D46" s="10"/>
      <c r="E46" s="10"/>
      <c r="F46" s="10"/>
      <c r="G46" s="10"/>
      <c r="H46" s="10"/>
      <c r="I46" s="10"/>
      <c r="J46" s="10"/>
    </row>
    <row r="47" spans="1:10">
      <c r="A47" s="10" t="s">
        <v>890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10" t="s">
        <v>891</v>
      </c>
      <c r="B48" s="10"/>
      <c r="C48" s="10"/>
      <c r="D48" s="10"/>
      <c r="E48" s="10"/>
      <c r="F48" s="10"/>
      <c r="G48" s="10"/>
      <c r="H48" s="10"/>
      <c r="I48" s="10"/>
      <c r="J48" s="10"/>
    </row>
    <row r="49" spans="1:10">
      <c r="A49" s="10" t="s">
        <v>892</v>
      </c>
      <c r="B49" s="10"/>
      <c r="C49" s="10"/>
      <c r="D49" s="10"/>
      <c r="E49" s="10"/>
      <c r="F49" s="10"/>
      <c r="G49" s="10"/>
      <c r="H49" s="10"/>
      <c r="I49" s="10"/>
      <c r="J49" s="10"/>
    </row>
    <row r="50" spans="1:10">
      <c r="A50" s="10" t="s">
        <v>893</v>
      </c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10" t="s">
        <v>894</v>
      </c>
      <c r="B51" s="10"/>
      <c r="C51" s="10"/>
      <c r="D51" s="10"/>
      <c r="E51" s="10"/>
      <c r="F51" s="10"/>
      <c r="G51" s="10"/>
      <c r="H51" s="10"/>
      <c r="I51" s="10"/>
      <c r="J51" s="10"/>
    </row>
    <row r="52" spans="1:10">
      <c r="A52" s="10" t="s">
        <v>895</v>
      </c>
      <c r="B52" s="10"/>
      <c r="C52" s="10"/>
      <c r="D52" s="10"/>
      <c r="E52" s="10"/>
      <c r="F52" s="10"/>
      <c r="G52" s="10"/>
      <c r="H52" s="10"/>
      <c r="I52" s="10"/>
      <c r="J52" s="10"/>
    </row>
    <row r="53" spans="1:10">
      <c r="A53" s="10" t="s">
        <v>896</v>
      </c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10" t="s">
        <v>897</v>
      </c>
      <c r="B54" s="10"/>
      <c r="C54" s="10"/>
      <c r="D54" s="10"/>
      <c r="E54" s="10"/>
      <c r="F54" s="10"/>
      <c r="G54" s="10"/>
      <c r="H54" s="10"/>
      <c r="I54" s="10"/>
      <c r="J54" s="10"/>
    </row>
    <row r="55" spans="1:10">
      <c r="A55" s="229" t="s">
        <v>898</v>
      </c>
      <c r="B55" s="229"/>
      <c r="C55" s="229"/>
      <c r="D55" s="229"/>
      <c r="E55" s="229"/>
      <c r="F55" s="229"/>
      <c r="G55" s="229"/>
      <c r="H55" s="229"/>
      <c r="I55" s="229"/>
      <c r="J55" s="229"/>
    </row>
    <row r="56" spans="1:10">
      <c r="A56" s="10" t="s">
        <v>899</v>
      </c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225" t="s">
        <v>878</v>
      </c>
      <c r="B57" s="225"/>
      <c r="C57" s="225">
        <f t="shared" ref="C57:J57" si="12">SUM(C58:C59)</f>
        <v>0</v>
      </c>
      <c r="D57" s="225">
        <f t="shared" si="12"/>
        <v>0</v>
      </c>
      <c r="E57" s="225">
        <f t="shared" si="12"/>
        <v>0</v>
      </c>
      <c r="F57" s="225">
        <f t="shared" si="12"/>
        <v>0</v>
      </c>
      <c r="G57" s="225"/>
      <c r="H57" s="225">
        <f t="shared" si="12"/>
        <v>0</v>
      </c>
      <c r="I57" s="225">
        <f t="shared" si="12"/>
        <v>0</v>
      </c>
      <c r="J57" s="225">
        <f t="shared" si="12"/>
        <v>0</v>
      </c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>
      <c r="A60" s="225" t="s">
        <v>879</v>
      </c>
      <c r="B60" s="225"/>
      <c r="C60" s="225">
        <f t="shared" ref="C60:J60" si="13">SUM(C61:C62)</f>
        <v>0</v>
      </c>
      <c r="D60" s="225">
        <f t="shared" si="13"/>
        <v>0</v>
      </c>
      <c r="E60" s="225">
        <f t="shared" si="13"/>
        <v>0</v>
      </c>
      <c r="F60" s="225">
        <f t="shared" si="13"/>
        <v>0</v>
      </c>
      <c r="G60" s="225"/>
      <c r="H60" s="225">
        <f t="shared" si="13"/>
        <v>0</v>
      </c>
      <c r="I60" s="225">
        <f t="shared" si="13"/>
        <v>0</v>
      </c>
      <c r="J60" s="225">
        <f t="shared" si="13"/>
        <v>0</v>
      </c>
    </row>
    <row r="61" spans="1:10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>
      <c r="A63" s="225" t="s">
        <v>880</v>
      </c>
      <c r="B63" s="225"/>
      <c r="C63" s="225">
        <f t="shared" ref="C63:J63" si="14">SUM(C64:C65)</f>
        <v>0</v>
      </c>
      <c r="D63" s="225">
        <f t="shared" si="14"/>
        <v>0</v>
      </c>
      <c r="E63" s="225">
        <f t="shared" si="14"/>
        <v>0</v>
      </c>
      <c r="F63" s="225">
        <f t="shared" si="14"/>
        <v>0</v>
      </c>
      <c r="G63" s="225"/>
      <c r="H63" s="225">
        <f t="shared" si="14"/>
        <v>0</v>
      </c>
      <c r="I63" s="225">
        <f t="shared" si="14"/>
        <v>0</v>
      </c>
      <c r="J63" s="225">
        <f t="shared" si="14"/>
        <v>0</v>
      </c>
    </row>
    <row r="64" spans="1:10">
      <c r="A64" s="10"/>
      <c r="B64" s="10"/>
      <c r="C64" s="10"/>
      <c r="D64" s="10"/>
      <c r="E64" s="10"/>
      <c r="F64" s="10"/>
      <c r="G64" s="10"/>
      <c r="H64" s="10"/>
      <c r="I64" s="10"/>
      <c r="J64" s="10"/>
    </row>
    <row r="65" spans="1:10">
      <c r="A65" s="10"/>
      <c r="B65" s="10"/>
      <c r="C65" s="10"/>
      <c r="D65" s="10"/>
      <c r="E65" s="10"/>
      <c r="F65" s="10"/>
      <c r="G65" s="10"/>
      <c r="H65" s="10"/>
      <c r="I65" s="10"/>
      <c r="J65" s="10"/>
    </row>
    <row r="66" spans="1:10">
      <c r="A66" s="225" t="s">
        <v>881</v>
      </c>
      <c r="B66" s="225"/>
      <c r="C66" s="225">
        <f t="shared" ref="C66:J66" si="15">SUM(C67:C68)</f>
        <v>0</v>
      </c>
      <c r="D66" s="225">
        <f t="shared" si="15"/>
        <v>0</v>
      </c>
      <c r="E66" s="225">
        <f t="shared" si="15"/>
        <v>0</v>
      </c>
      <c r="F66" s="225">
        <f t="shared" si="15"/>
        <v>0</v>
      </c>
      <c r="G66" s="225"/>
      <c r="H66" s="225">
        <f t="shared" si="15"/>
        <v>0</v>
      </c>
      <c r="I66" s="225">
        <f t="shared" si="15"/>
        <v>0</v>
      </c>
      <c r="J66" s="225">
        <f t="shared" si="15"/>
        <v>0</v>
      </c>
    </row>
    <row r="67" spans="1:10">
      <c r="A67" s="10"/>
      <c r="B67" s="10"/>
      <c r="C67" s="10"/>
      <c r="D67" s="10"/>
      <c r="E67" s="10"/>
      <c r="F67" s="10"/>
      <c r="G67" s="10"/>
      <c r="H67" s="10"/>
      <c r="I67" s="10"/>
      <c r="J67" s="10"/>
    </row>
    <row r="68" spans="1:10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>
      <c r="A69" s="225" t="s">
        <v>882</v>
      </c>
      <c r="B69" s="225"/>
      <c r="C69" s="225">
        <f t="shared" ref="C69:I69" si="16">SUM(C70:C71)</f>
        <v>0</v>
      </c>
      <c r="D69" s="225">
        <f t="shared" si="16"/>
        <v>0</v>
      </c>
      <c r="E69" s="225">
        <f t="shared" si="16"/>
        <v>0</v>
      </c>
      <c r="F69" s="225">
        <f t="shared" si="16"/>
        <v>0</v>
      </c>
      <c r="G69" s="225"/>
      <c r="H69" s="225">
        <f t="shared" si="16"/>
        <v>0</v>
      </c>
      <c r="I69" s="225">
        <f t="shared" si="16"/>
        <v>0</v>
      </c>
      <c r="J69" s="225"/>
    </row>
    <row r="70" spans="1:10">
      <c r="A70" s="10"/>
      <c r="B70" s="10"/>
      <c r="C70" s="10"/>
      <c r="D70" s="10"/>
      <c r="E70" s="10"/>
      <c r="F70" s="10"/>
      <c r="G70" s="10"/>
      <c r="H70" s="10"/>
      <c r="I70" s="10"/>
      <c r="J70" s="10"/>
    </row>
    <row r="71" spans="1:10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0">
      <c r="A72" s="225" t="s">
        <v>883</v>
      </c>
      <c r="B72" s="225"/>
      <c r="C72" s="225"/>
      <c r="D72" s="225">
        <f t="shared" ref="C72:J72" si="17">D73+D76</f>
        <v>0</v>
      </c>
      <c r="E72" s="225">
        <f t="shared" si="17"/>
        <v>0</v>
      </c>
      <c r="F72" s="225">
        <f t="shared" si="17"/>
        <v>0</v>
      </c>
      <c r="G72" s="225"/>
      <c r="H72" s="225">
        <f t="shared" si="17"/>
        <v>0</v>
      </c>
      <c r="I72" s="225">
        <f t="shared" si="17"/>
        <v>0</v>
      </c>
      <c r="J72" s="225">
        <f t="shared" si="17"/>
        <v>0</v>
      </c>
    </row>
    <row r="73" spans="1:10">
      <c r="A73" s="227" t="s">
        <v>884</v>
      </c>
      <c r="B73" s="227"/>
      <c r="C73" s="227">
        <f t="shared" ref="C73:J73" si="18">SUM(C74:C75)</f>
        <v>0</v>
      </c>
      <c r="D73" s="227">
        <f t="shared" si="18"/>
        <v>0</v>
      </c>
      <c r="E73" s="227">
        <f t="shared" si="18"/>
        <v>0</v>
      </c>
      <c r="F73" s="227">
        <f t="shared" si="18"/>
        <v>0</v>
      </c>
      <c r="G73" s="227"/>
      <c r="H73" s="227">
        <f t="shared" si="18"/>
        <v>0</v>
      </c>
      <c r="I73" s="227">
        <f t="shared" si="18"/>
        <v>0</v>
      </c>
      <c r="J73" s="227">
        <f t="shared" si="18"/>
        <v>0</v>
      </c>
    </row>
    <row r="74" spans="1:10">
      <c r="A74" s="10" t="s">
        <v>937</v>
      </c>
      <c r="B74" s="10"/>
      <c r="C74" s="10"/>
      <c r="D74" s="10"/>
      <c r="E74" s="10"/>
      <c r="F74" s="10"/>
      <c r="G74" s="10"/>
      <c r="H74" s="10"/>
      <c r="I74" s="10"/>
      <c r="J74" s="10"/>
    </row>
    <row r="75" spans="1:10">
      <c r="A75" s="10"/>
      <c r="B75" s="10"/>
      <c r="C75" s="10"/>
      <c r="D75" s="10"/>
      <c r="E75" s="10"/>
      <c r="F75" s="10"/>
      <c r="G75" s="10"/>
      <c r="H75" s="10"/>
      <c r="I75" s="10"/>
      <c r="J75" s="10"/>
    </row>
    <row r="76" spans="1:10">
      <c r="A76" s="227" t="s">
        <v>885</v>
      </c>
      <c r="B76" s="227"/>
      <c r="C76" s="227">
        <f t="shared" ref="C76:J76" si="19">SUM(C77:C78)</f>
        <v>0</v>
      </c>
      <c r="D76" s="227">
        <f t="shared" si="19"/>
        <v>0</v>
      </c>
      <c r="E76" s="227">
        <f t="shared" si="19"/>
        <v>0</v>
      </c>
      <c r="F76" s="227">
        <f t="shared" si="19"/>
        <v>0</v>
      </c>
      <c r="G76" s="227"/>
      <c r="H76" s="227">
        <f t="shared" si="19"/>
        <v>0</v>
      </c>
      <c r="I76" s="227">
        <f t="shared" si="19"/>
        <v>0</v>
      </c>
      <c r="J76" s="227">
        <f t="shared" si="19"/>
        <v>0</v>
      </c>
    </row>
    <row r="77" spans="1:10">
      <c r="A77" s="10"/>
      <c r="B77" s="10"/>
      <c r="C77" s="10"/>
      <c r="D77" s="10"/>
      <c r="E77" s="10"/>
      <c r="F77" s="10"/>
      <c r="G77" s="10"/>
      <c r="H77" s="10"/>
      <c r="I77" s="10"/>
      <c r="J77" s="10"/>
    </row>
    <row r="78" spans="1:10">
      <c r="A78" s="10"/>
      <c r="B78" s="10"/>
      <c r="C78" s="10"/>
      <c r="D78" s="10"/>
      <c r="E78" s="10"/>
      <c r="F78" s="10"/>
      <c r="G78" s="10"/>
      <c r="H78" s="10"/>
      <c r="I78" s="10"/>
      <c r="J78" s="10"/>
    </row>
    <row r="79" spans="1:10">
      <c r="A79" s="225" t="s">
        <v>900</v>
      </c>
      <c r="B79" s="225"/>
      <c r="C79" s="225">
        <f t="shared" ref="C79:J79" si="20">SUM(C80:C81)</f>
        <v>231540</v>
      </c>
      <c r="D79" s="225">
        <f t="shared" si="20"/>
        <v>80513</v>
      </c>
      <c r="E79" s="225">
        <f t="shared" si="20"/>
        <v>151027</v>
      </c>
      <c r="F79" s="225">
        <f t="shared" si="20"/>
        <v>0</v>
      </c>
      <c r="G79" s="225"/>
      <c r="H79" s="225">
        <f t="shared" si="20"/>
        <v>0</v>
      </c>
      <c r="I79" s="225">
        <f t="shared" si="20"/>
        <v>0</v>
      </c>
      <c r="J79" s="225">
        <f t="shared" si="20"/>
        <v>0</v>
      </c>
    </row>
    <row r="80" spans="1:10">
      <c r="A80" s="10" t="s">
        <v>938</v>
      </c>
      <c r="B80" s="10">
        <v>2016</v>
      </c>
      <c r="C80" s="10">
        <v>231540</v>
      </c>
      <c r="D80" s="10">
        <v>80513</v>
      </c>
      <c r="E80" s="10">
        <v>151027</v>
      </c>
      <c r="F80" s="10"/>
      <c r="G80" s="10"/>
      <c r="H80" s="10"/>
      <c r="I80" s="10"/>
      <c r="J80" s="10"/>
    </row>
    <row r="81" spans="1:10">
      <c r="A81" s="10"/>
      <c r="B81" s="10"/>
      <c r="C81" s="10"/>
      <c r="D81" s="10"/>
      <c r="E81" s="10"/>
      <c r="F81" s="10"/>
      <c r="G81" s="10"/>
      <c r="H81" s="10"/>
      <c r="I81" s="10"/>
      <c r="J81" s="10"/>
    </row>
    <row r="82" spans="1:10">
      <c r="A82" s="225" t="s">
        <v>901</v>
      </c>
      <c r="B82" s="225">
        <f>B83</f>
        <v>2016</v>
      </c>
      <c r="C82" s="225">
        <f>C83</f>
        <v>125450</v>
      </c>
      <c r="D82" s="225">
        <f>D83</f>
        <v>23450</v>
      </c>
      <c r="E82" s="225">
        <f>E83</f>
        <v>102000</v>
      </c>
      <c r="F82" s="225"/>
      <c r="G82" s="225"/>
      <c r="H82" s="225"/>
      <c r="I82" s="225"/>
      <c r="J82" s="225"/>
    </row>
    <row r="83" spans="1:10" s="117" customFormat="1">
      <c r="A83" s="261" t="s">
        <v>939</v>
      </c>
      <c r="B83" s="261">
        <v>2016</v>
      </c>
      <c r="C83" s="261">
        <v>125450</v>
      </c>
      <c r="D83" s="261">
        <v>23450</v>
      </c>
      <c r="E83" s="261">
        <v>102000</v>
      </c>
      <c r="F83" s="261"/>
      <c r="G83" s="261"/>
      <c r="H83" s="261"/>
      <c r="I83" s="261"/>
      <c r="J83" s="261"/>
    </row>
    <row r="84" spans="1:10">
      <c r="A84" s="225" t="s">
        <v>902</v>
      </c>
      <c r="B84" s="225"/>
      <c r="C84" s="225">
        <f>C41+C4</f>
        <v>3625540</v>
      </c>
      <c r="D84" s="225">
        <f t="shared" ref="D84:J84" si="21">D82+D79+D72+D69+D66+D63+D60+D57+D42+D34+D31+D28+D25+D22+D19+D5</f>
        <v>1856513</v>
      </c>
      <c r="E84" s="225">
        <f t="shared" si="21"/>
        <v>453027</v>
      </c>
      <c r="F84" s="225">
        <f t="shared" si="21"/>
        <v>0</v>
      </c>
      <c r="G84" s="225">
        <f>G41+G4</f>
        <v>1200000</v>
      </c>
      <c r="H84" s="225">
        <f t="shared" si="21"/>
        <v>116000</v>
      </c>
      <c r="I84" s="225">
        <f t="shared" si="21"/>
        <v>0</v>
      </c>
      <c r="J84" s="225">
        <f t="shared" si="21"/>
        <v>0</v>
      </c>
    </row>
  </sheetData>
  <mergeCells count="10">
    <mergeCell ref="A1:A3"/>
    <mergeCell ref="B1:B3"/>
    <mergeCell ref="C1:C3"/>
    <mergeCell ref="D1:J1"/>
    <mergeCell ref="D2:D3"/>
    <mergeCell ref="E2:E3"/>
    <mergeCell ref="F2:F3"/>
    <mergeCell ref="H2:H3"/>
    <mergeCell ref="I2:J2"/>
    <mergeCell ref="G2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zoomScale="80" zoomScaleNormal="80" workbookViewId="0">
      <selection activeCell="A78" sqref="A78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212" t="s">
        <v>865</v>
      </c>
      <c r="B1" s="212" t="s">
        <v>866</v>
      </c>
      <c r="C1" s="212" t="s">
        <v>867</v>
      </c>
      <c r="D1" s="213" t="s">
        <v>613</v>
      </c>
      <c r="E1" s="214"/>
      <c r="F1" s="214"/>
      <c r="G1" s="214"/>
      <c r="H1" s="214"/>
      <c r="I1" s="215"/>
    </row>
    <row r="2" spans="1:9">
      <c r="A2" s="216"/>
      <c r="B2" s="216"/>
      <c r="C2" s="216"/>
      <c r="D2" s="212" t="s">
        <v>625</v>
      </c>
      <c r="E2" s="212" t="s">
        <v>626</v>
      </c>
      <c r="F2" s="217" t="s">
        <v>868</v>
      </c>
      <c r="G2" s="217" t="s">
        <v>869</v>
      </c>
      <c r="H2" s="218" t="s">
        <v>870</v>
      </c>
      <c r="I2" s="219"/>
    </row>
    <row r="3" spans="1:9">
      <c r="A3" s="220"/>
      <c r="B3" s="220"/>
      <c r="C3" s="220"/>
      <c r="D3" s="220"/>
      <c r="E3" s="220"/>
      <c r="F3" s="221"/>
      <c r="G3" s="221"/>
      <c r="H3" s="222" t="s">
        <v>871</v>
      </c>
      <c r="I3" s="223" t="s">
        <v>872</v>
      </c>
    </row>
    <row r="4" spans="1:9">
      <c r="A4" s="224" t="s">
        <v>873</v>
      </c>
      <c r="B4" s="224"/>
      <c r="C4" s="224">
        <f t="shared" ref="C4:I4" si="0">C5+C10+C13+C16+C19+C22+C25</f>
        <v>0</v>
      </c>
      <c r="D4" s="224">
        <f t="shared" si="0"/>
        <v>0</v>
      </c>
      <c r="E4" s="224">
        <f t="shared" si="0"/>
        <v>0</v>
      </c>
      <c r="F4" s="224">
        <f t="shared" si="0"/>
        <v>0</v>
      </c>
      <c r="G4" s="224">
        <f t="shared" si="0"/>
        <v>0</v>
      </c>
      <c r="H4" s="224">
        <f t="shared" si="0"/>
        <v>0</v>
      </c>
      <c r="I4" s="224">
        <f t="shared" si="0"/>
        <v>0</v>
      </c>
    </row>
    <row r="5" spans="1:9">
      <c r="A5" s="225" t="s">
        <v>874</v>
      </c>
      <c r="B5" s="226"/>
      <c r="C5" s="226">
        <f t="shared" ref="C5:I5" si="1">SUM(C6:C9)</f>
        <v>0</v>
      </c>
      <c r="D5" s="226">
        <f t="shared" si="1"/>
        <v>0</v>
      </c>
      <c r="E5" s="226">
        <f t="shared" si="1"/>
        <v>0</v>
      </c>
      <c r="F5" s="226">
        <f t="shared" si="1"/>
        <v>0</v>
      </c>
      <c r="G5" s="226">
        <f t="shared" si="1"/>
        <v>0</v>
      </c>
      <c r="H5" s="226">
        <f t="shared" si="1"/>
        <v>0</v>
      </c>
      <c r="I5" s="226">
        <f t="shared" si="1"/>
        <v>0</v>
      </c>
    </row>
    <row r="6" spans="1:9">
      <c r="A6" s="10" t="s">
        <v>875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876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877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225" t="s">
        <v>878</v>
      </c>
      <c r="B10" s="225"/>
      <c r="C10" s="225">
        <f t="shared" ref="C10:I10" si="2">SUM(C11:C12)</f>
        <v>0</v>
      </c>
      <c r="D10" s="225">
        <f t="shared" si="2"/>
        <v>0</v>
      </c>
      <c r="E10" s="225">
        <f t="shared" si="2"/>
        <v>0</v>
      </c>
      <c r="F10" s="225">
        <f t="shared" si="2"/>
        <v>0</v>
      </c>
      <c r="G10" s="225">
        <f t="shared" si="2"/>
        <v>0</v>
      </c>
      <c r="H10" s="225">
        <f t="shared" si="2"/>
        <v>0</v>
      </c>
      <c r="I10" s="225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225" t="s">
        <v>879</v>
      </c>
      <c r="B13" s="225"/>
      <c r="C13" s="225">
        <f t="shared" ref="C13:I13" si="3">SUM(C14:C15)</f>
        <v>0</v>
      </c>
      <c r="D13" s="225">
        <f t="shared" si="3"/>
        <v>0</v>
      </c>
      <c r="E13" s="225">
        <f t="shared" si="3"/>
        <v>0</v>
      </c>
      <c r="F13" s="225">
        <f t="shared" si="3"/>
        <v>0</v>
      </c>
      <c r="G13" s="225">
        <f t="shared" si="3"/>
        <v>0</v>
      </c>
      <c r="H13" s="225">
        <f t="shared" si="3"/>
        <v>0</v>
      </c>
      <c r="I13" s="225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225" t="s">
        <v>880</v>
      </c>
      <c r="B16" s="225"/>
      <c r="C16" s="225">
        <f t="shared" ref="C16:I16" si="4">SUM(C17:C18)</f>
        <v>0</v>
      </c>
      <c r="D16" s="225">
        <f t="shared" si="4"/>
        <v>0</v>
      </c>
      <c r="E16" s="225">
        <f t="shared" si="4"/>
        <v>0</v>
      </c>
      <c r="F16" s="225">
        <f t="shared" si="4"/>
        <v>0</v>
      </c>
      <c r="G16" s="225">
        <f t="shared" si="4"/>
        <v>0</v>
      </c>
      <c r="H16" s="225">
        <f t="shared" si="4"/>
        <v>0</v>
      </c>
      <c r="I16" s="225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225" t="s">
        <v>881</v>
      </c>
      <c r="B19" s="225"/>
      <c r="C19" s="225">
        <f t="shared" ref="C19:I19" si="5">SUM(C20:C21)</f>
        <v>0</v>
      </c>
      <c r="D19" s="225">
        <f t="shared" si="5"/>
        <v>0</v>
      </c>
      <c r="E19" s="225">
        <f t="shared" si="5"/>
        <v>0</v>
      </c>
      <c r="F19" s="225">
        <f t="shared" si="5"/>
        <v>0</v>
      </c>
      <c r="G19" s="225">
        <f t="shared" si="5"/>
        <v>0</v>
      </c>
      <c r="H19" s="225">
        <f t="shared" si="5"/>
        <v>0</v>
      </c>
      <c r="I19" s="225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225" t="s">
        <v>882</v>
      </c>
      <c r="B22" s="225"/>
      <c r="C22" s="225">
        <f t="shared" ref="C22:I22" si="6">SUM(C23:C24)</f>
        <v>0</v>
      </c>
      <c r="D22" s="225">
        <f t="shared" si="6"/>
        <v>0</v>
      </c>
      <c r="E22" s="225">
        <f t="shared" si="6"/>
        <v>0</v>
      </c>
      <c r="F22" s="225">
        <f t="shared" si="6"/>
        <v>0</v>
      </c>
      <c r="G22" s="225">
        <f t="shared" si="6"/>
        <v>0</v>
      </c>
      <c r="H22" s="225">
        <f t="shared" si="6"/>
        <v>0</v>
      </c>
      <c r="I22" s="225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225" t="s">
        <v>883</v>
      </c>
      <c r="B25" s="225"/>
      <c r="C25" s="225">
        <f t="shared" ref="C25:I25" si="7">C26+C29</f>
        <v>0</v>
      </c>
      <c r="D25" s="225">
        <f t="shared" si="7"/>
        <v>0</v>
      </c>
      <c r="E25" s="225">
        <f t="shared" si="7"/>
        <v>0</v>
      </c>
      <c r="F25" s="225">
        <f t="shared" si="7"/>
        <v>0</v>
      </c>
      <c r="G25" s="225">
        <f t="shared" si="7"/>
        <v>0</v>
      </c>
      <c r="H25" s="225">
        <f t="shared" si="7"/>
        <v>0</v>
      </c>
      <c r="I25" s="225">
        <f t="shared" si="7"/>
        <v>0</v>
      </c>
    </row>
    <row r="26" spans="1:9">
      <c r="A26" s="227" t="s">
        <v>884</v>
      </c>
      <c r="B26" s="227"/>
      <c r="C26" s="227">
        <f t="shared" ref="C26:I26" si="8">SUM(C27:C28)</f>
        <v>0</v>
      </c>
      <c r="D26" s="227">
        <f t="shared" si="8"/>
        <v>0</v>
      </c>
      <c r="E26" s="227">
        <f t="shared" si="8"/>
        <v>0</v>
      </c>
      <c r="F26" s="227">
        <f t="shared" si="8"/>
        <v>0</v>
      </c>
      <c r="G26" s="227">
        <f t="shared" si="8"/>
        <v>0</v>
      </c>
      <c r="H26" s="227">
        <f t="shared" si="8"/>
        <v>0</v>
      </c>
      <c r="I26" s="227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227" t="s">
        <v>885</v>
      </c>
      <c r="B29" s="227"/>
      <c r="C29" s="227">
        <f t="shared" ref="C29:I29" si="9">SUM(C30:C31)</f>
        <v>0</v>
      </c>
      <c r="D29" s="227">
        <f t="shared" si="9"/>
        <v>0</v>
      </c>
      <c r="E29" s="227">
        <f t="shared" si="9"/>
        <v>0</v>
      </c>
      <c r="F29" s="227">
        <f t="shared" si="9"/>
        <v>0</v>
      </c>
      <c r="G29" s="227">
        <f t="shared" si="9"/>
        <v>0</v>
      </c>
      <c r="H29" s="227">
        <f t="shared" si="9"/>
        <v>0</v>
      </c>
      <c r="I29" s="227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228" t="s">
        <v>886</v>
      </c>
      <c r="B32" s="228"/>
      <c r="C32" s="228">
        <f t="shared" ref="C32:I32" si="10">C33+C48+C51+C54+C57+C60+C63+C70+C73</f>
        <v>0</v>
      </c>
      <c r="D32" s="228">
        <f t="shared" si="10"/>
        <v>0</v>
      </c>
      <c r="E32" s="228">
        <f t="shared" si="10"/>
        <v>0</v>
      </c>
      <c r="F32" s="228">
        <f t="shared" si="10"/>
        <v>0</v>
      </c>
      <c r="G32" s="228">
        <f t="shared" si="10"/>
        <v>0</v>
      </c>
      <c r="H32" s="228">
        <f t="shared" si="10"/>
        <v>0</v>
      </c>
      <c r="I32" s="228">
        <f t="shared" si="10"/>
        <v>0</v>
      </c>
    </row>
    <row r="33" spans="1:9">
      <c r="A33" s="225" t="s">
        <v>874</v>
      </c>
      <c r="B33" s="225"/>
      <c r="C33" s="225">
        <f t="shared" ref="C33:I33" si="11">SUM(C34:C47)</f>
        <v>0</v>
      </c>
      <c r="D33" s="225">
        <f t="shared" si="11"/>
        <v>0</v>
      </c>
      <c r="E33" s="225">
        <f t="shared" si="11"/>
        <v>0</v>
      </c>
      <c r="F33" s="225">
        <f t="shared" si="11"/>
        <v>0</v>
      </c>
      <c r="G33" s="225">
        <f t="shared" si="11"/>
        <v>0</v>
      </c>
      <c r="H33" s="225">
        <f t="shared" si="11"/>
        <v>0</v>
      </c>
      <c r="I33" s="225">
        <f t="shared" si="11"/>
        <v>0</v>
      </c>
    </row>
    <row r="34" spans="1:9">
      <c r="A34" s="10" t="s">
        <v>875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887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888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889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890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891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892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893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894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895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896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897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229" t="s">
        <v>898</v>
      </c>
      <c r="B46" s="229"/>
      <c r="C46" s="229"/>
      <c r="D46" s="229"/>
      <c r="E46" s="229"/>
      <c r="F46" s="229"/>
      <c r="G46" s="229"/>
      <c r="H46" s="229"/>
      <c r="I46" s="229"/>
    </row>
    <row r="47" spans="1:9">
      <c r="A47" s="10" t="s">
        <v>899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225" t="s">
        <v>878</v>
      </c>
      <c r="B48" s="225"/>
      <c r="C48" s="225">
        <f t="shared" ref="C48:I48" si="12">SUM(C49:C50)</f>
        <v>0</v>
      </c>
      <c r="D48" s="225">
        <f t="shared" si="12"/>
        <v>0</v>
      </c>
      <c r="E48" s="225">
        <f t="shared" si="12"/>
        <v>0</v>
      </c>
      <c r="F48" s="225">
        <f t="shared" si="12"/>
        <v>0</v>
      </c>
      <c r="G48" s="225">
        <f t="shared" si="12"/>
        <v>0</v>
      </c>
      <c r="H48" s="225">
        <f t="shared" si="12"/>
        <v>0</v>
      </c>
      <c r="I48" s="225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225" t="s">
        <v>879</v>
      </c>
      <c r="B51" s="225"/>
      <c r="C51" s="225">
        <f t="shared" ref="C51:I51" si="13">SUM(C52:C53)</f>
        <v>0</v>
      </c>
      <c r="D51" s="225">
        <f t="shared" si="13"/>
        <v>0</v>
      </c>
      <c r="E51" s="225">
        <f t="shared" si="13"/>
        <v>0</v>
      </c>
      <c r="F51" s="225">
        <f t="shared" si="13"/>
        <v>0</v>
      </c>
      <c r="G51" s="225">
        <f t="shared" si="13"/>
        <v>0</v>
      </c>
      <c r="H51" s="225">
        <f t="shared" si="13"/>
        <v>0</v>
      </c>
      <c r="I51" s="225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225" t="s">
        <v>880</v>
      </c>
      <c r="B54" s="225"/>
      <c r="C54" s="225">
        <f t="shared" ref="C54:I54" si="14">SUM(C55:C56)</f>
        <v>0</v>
      </c>
      <c r="D54" s="225">
        <f t="shared" si="14"/>
        <v>0</v>
      </c>
      <c r="E54" s="225">
        <f t="shared" si="14"/>
        <v>0</v>
      </c>
      <c r="F54" s="225">
        <f t="shared" si="14"/>
        <v>0</v>
      </c>
      <c r="G54" s="225">
        <f t="shared" si="14"/>
        <v>0</v>
      </c>
      <c r="H54" s="225">
        <f t="shared" si="14"/>
        <v>0</v>
      </c>
      <c r="I54" s="225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225" t="s">
        <v>881</v>
      </c>
      <c r="B57" s="225"/>
      <c r="C57" s="225">
        <f t="shared" ref="C57:I57" si="15">SUM(C58:C59)</f>
        <v>0</v>
      </c>
      <c r="D57" s="225">
        <f t="shared" si="15"/>
        <v>0</v>
      </c>
      <c r="E57" s="225">
        <f t="shared" si="15"/>
        <v>0</v>
      </c>
      <c r="F57" s="225">
        <f t="shared" si="15"/>
        <v>0</v>
      </c>
      <c r="G57" s="225">
        <f t="shared" si="15"/>
        <v>0</v>
      </c>
      <c r="H57" s="225">
        <f t="shared" si="15"/>
        <v>0</v>
      </c>
      <c r="I57" s="225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225" t="s">
        <v>882</v>
      </c>
      <c r="B60" s="225"/>
      <c r="C60" s="225">
        <f t="shared" ref="C60:H60" si="16">SUM(C61:C62)</f>
        <v>0</v>
      </c>
      <c r="D60" s="225">
        <f t="shared" si="16"/>
        <v>0</v>
      </c>
      <c r="E60" s="225">
        <f t="shared" si="16"/>
        <v>0</v>
      </c>
      <c r="F60" s="225">
        <f t="shared" si="16"/>
        <v>0</v>
      </c>
      <c r="G60" s="225">
        <f t="shared" si="16"/>
        <v>0</v>
      </c>
      <c r="H60" s="225">
        <f t="shared" si="16"/>
        <v>0</v>
      </c>
      <c r="I60" s="225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225" t="s">
        <v>883</v>
      </c>
      <c r="B63" s="225"/>
      <c r="C63" s="225">
        <f t="shared" ref="C63:I63" si="17">C64+C67</f>
        <v>0</v>
      </c>
      <c r="D63" s="225">
        <f t="shared" si="17"/>
        <v>0</v>
      </c>
      <c r="E63" s="225">
        <f t="shared" si="17"/>
        <v>0</v>
      </c>
      <c r="F63" s="225">
        <f t="shared" si="17"/>
        <v>0</v>
      </c>
      <c r="G63" s="225">
        <f t="shared" si="17"/>
        <v>0</v>
      </c>
      <c r="H63" s="225">
        <f t="shared" si="17"/>
        <v>0</v>
      </c>
      <c r="I63" s="225">
        <f t="shared" si="17"/>
        <v>0</v>
      </c>
    </row>
    <row r="64" spans="1:9">
      <c r="A64" s="227" t="s">
        <v>884</v>
      </c>
      <c r="B64" s="227"/>
      <c r="C64" s="227">
        <f t="shared" ref="C64:I64" si="18">SUM(C65:C66)</f>
        <v>0</v>
      </c>
      <c r="D64" s="227">
        <f t="shared" si="18"/>
        <v>0</v>
      </c>
      <c r="E64" s="227">
        <f t="shared" si="18"/>
        <v>0</v>
      </c>
      <c r="F64" s="227">
        <f t="shared" si="18"/>
        <v>0</v>
      </c>
      <c r="G64" s="227">
        <f t="shared" si="18"/>
        <v>0</v>
      </c>
      <c r="H64" s="227">
        <f t="shared" si="18"/>
        <v>0</v>
      </c>
      <c r="I64" s="227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227" t="s">
        <v>885</v>
      </c>
      <c r="B67" s="227"/>
      <c r="C67" s="227">
        <f t="shared" ref="C67:I67" si="19">SUM(C68:C69)</f>
        <v>0</v>
      </c>
      <c r="D67" s="227">
        <f t="shared" si="19"/>
        <v>0</v>
      </c>
      <c r="E67" s="227">
        <f t="shared" si="19"/>
        <v>0</v>
      </c>
      <c r="F67" s="227">
        <f t="shared" si="19"/>
        <v>0</v>
      </c>
      <c r="G67" s="227">
        <f t="shared" si="19"/>
        <v>0</v>
      </c>
      <c r="H67" s="227">
        <f t="shared" si="19"/>
        <v>0</v>
      </c>
      <c r="I67" s="227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225" t="s">
        <v>900</v>
      </c>
      <c r="B70" s="225"/>
      <c r="C70" s="225">
        <f t="shared" ref="C70:I70" si="20">SUM(C71:C72)</f>
        <v>0</v>
      </c>
      <c r="D70" s="225">
        <f t="shared" si="20"/>
        <v>0</v>
      </c>
      <c r="E70" s="225">
        <f t="shared" si="20"/>
        <v>0</v>
      </c>
      <c r="F70" s="225">
        <f t="shared" si="20"/>
        <v>0</v>
      </c>
      <c r="G70" s="225">
        <f t="shared" si="20"/>
        <v>0</v>
      </c>
      <c r="H70" s="225">
        <f t="shared" si="20"/>
        <v>0</v>
      </c>
      <c r="I70" s="225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225" t="s">
        <v>901</v>
      </c>
      <c r="B73" s="225"/>
      <c r="C73" s="225"/>
      <c r="D73" s="225"/>
      <c r="E73" s="225"/>
      <c r="F73" s="225"/>
      <c r="G73" s="225"/>
      <c r="H73" s="225"/>
      <c r="I73" s="225"/>
    </row>
    <row r="74" spans="1:9">
      <c r="A74" s="225" t="s">
        <v>902</v>
      </c>
      <c r="B74" s="225"/>
      <c r="C74" s="225">
        <f>C32+C4</f>
        <v>0</v>
      </c>
      <c r="D74" s="225">
        <f t="shared" ref="D74:I74" si="21">D73+D70+D63+D60+D57+D54+D51+D48+D33+D25+D22+D19+D16+D13+D10+D5</f>
        <v>0</v>
      </c>
      <c r="E74" s="225">
        <f t="shared" si="21"/>
        <v>0</v>
      </c>
      <c r="F74" s="225">
        <f t="shared" si="21"/>
        <v>0</v>
      </c>
      <c r="G74" s="225">
        <f t="shared" si="21"/>
        <v>0</v>
      </c>
      <c r="H74" s="225">
        <f t="shared" si="21"/>
        <v>0</v>
      </c>
      <c r="I74" s="225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28</vt:i4>
      </vt:variant>
      <vt:variant>
        <vt:lpstr>Plages nommées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Aladin_Ghajati</cp:lastModifiedBy>
  <cp:lastPrinted>2014-06-12T19:00:37Z</cp:lastPrinted>
  <dcterms:created xsi:type="dcterms:W3CDTF">2014-03-25T08:27:56Z</dcterms:created>
  <dcterms:modified xsi:type="dcterms:W3CDTF">2017-11-09T15:50:23Z</dcterms:modified>
</cp:coreProperties>
</file>