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ownloads\"/>
    </mc:Choice>
  </mc:AlternateContent>
  <xr:revisionPtr revIDLastSave="0" documentId="10_ncr:8100000_{7FC1507E-9D22-46F9-81E4-DAA9C1D6D6A5}" xr6:coauthVersionLast="32" xr6:coauthVersionMax="32" xr10:uidLastSave="{00000000-0000-0000-0000-000000000000}"/>
  <bookViews>
    <workbookView xWindow="0" yWindow="0" windowWidth="19200" windowHeight="6950" tabRatio="963" activeTab="6" xr2:uid="{00000000-000D-0000-FFFF-FFFF00000000}"/>
  </bookViews>
  <sheets>
    <sheet name="ميزانية 2011" sheetId="33" r:id="rId1"/>
    <sheet name="ميزانية 2012" sheetId="27" r:id="rId2"/>
    <sheet name="ميزانية 2013" sheetId="28" r:id="rId3"/>
    <sheet name="ميزانية 2014" sheetId="31" r:id="rId4"/>
    <sheet name="ميزانية 2015" sheetId="32" r:id="rId5"/>
    <sheet name="ميزانية 2016" sheetId="35" r:id="rId6"/>
    <sheet name="ميزانية2017" sheetId="36" r:id="rId7"/>
    <sheet name="التنظيم الهيكلي" sheetId="20" r:id="rId8"/>
    <sheet name="الدوائر" sheetId="25" r:id="rId9"/>
    <sheet name="قائمة في الأعوان" sheetId="3" r:id="rId10"/>
    <sheet name="قائمة في العملة" sheetId="21" r:id="rId11"/>
    <sheet name="مرافق البلدية" sheetId="4" r:id="rId12"/>
    <sheet name="المجلس البلدي" sheetId="5" r:id="rId13"/>
    <sheet name="النشاط البلدي(2014)" sheetId="34" r:id="rId14"/>
    <sheet name="النشاط البلدي(2015)" sheetId="6" r:id="rId15"/>
    <sheet name="الملك البلدي" sheetId="7" r:id="rId16"/>
    <sheet name="المرافق الخدماتية" sheetId="8" r:id="rId17"/>
    <sheet name="الأحياء" sheetId="13" r:id="rId18"/>
    <sheet name="المشاريع" sheetId="12" r:id="rId19"/>
    <sheet name="وسائل النقل" sheetId="15" r:id="rId20"/>
    <sheet name="قانون الإطار" sheetId="16" r:id="rId21"/>
    <sheet name="النفايات" sheetId="23" r:id="rId22"/>
  </sheets>
  <definedNames>
    <definedName name="_xlnm.Print_Area" localSheetId="18">المشاريع!$A$1:$AI$22</definedName>
    <definedName name="_xlnm.Print_Area" localSheetId="9">'قائمة في الأعوان'!$A$1:$D$26</definedName>
    <definedName name="_xlnm.Print_Area" localSheetId="10">'قائمة في العملة'!$A$1:$C$28</definedName>
  </definedNames>
  <calcPr calcId="162913"/>
</workbook>
</file>

<file path=xl/calcChain.xml><?xml version="1.0" encoding="utf-8"?>
<calcChain xmlns="http://schemas.openxmlformats.org/spreadsheetml/2006/main">
  <c r="D315" i="36" l="1"/>
  <c r="E315" i="36" s="1"/>
  <c r="D265" i="36"/>
  <c r="E265" i="36" s="1"/>
  <c r="D305" i="36"/>
  <c r="E305" i="36" s="1"/>
  <c r="D302" i="36"/>
  <c r="E302" i="36" s="1"/>
  <c r="D298" i="36"/>
  <c r="E298" i="36" s="1"/>
  <c r="D296" i="36"/>
  <c r="E296" i="36" s="1"/>
  <c r="D308" i="36"/>
  <c r="E308" i="36" s="1"/>
  <c r="D325" i="36"/>
  <c r="E325" i="36" s="1"/>
  <c r="D331" i="36"/>
  <c r="E331" i="36" s="1"/>
  <c r="J1" i="36" l="1"/>
  <c r="J2" i="36"/>
  <c r="J3" i="36"/>
  <c r="C4" i="36"/>
  <c r="J4" i="36"/>
  <c r="D5" i="36"/>
  <c r="D6" i="36"/>
  <c r="E6" i="36" s="1"/>
  <c r="D7" i="36"/>
  <c r="E7" i="36" s="1"/>
  <c r="D8" i="36"/>
  <c r="E8" i="36" s="1"/>
  <c r="D9" i="36"/>
  <c r="E9" i="36" s="1"/>
  <c r="D10" i="36"/>
  <c r="E10" i="36" s="1"/>
  <c r="C11" i="36"/>
  <c r="J11" i="36"/>
  <c r="D12" i="36"/>
  <c r="D13" i="36"/>
  <c r="E13" i="36" s="1"/>
  <c r="D14" i="36"/>
  <c r="E14" i="36" s="1"/>
  <c r="D15" i="36"/>
  <c r="E15" i="36" s="1"/>
  <c r="D16" i="36"/>
  <c r="E16" i="36" s="1"/>
  <c r="D17" i="36"/>
  <c r="E17" i="36" s="1"/>
  <c r="D18" i="36"/>
  <c r="E18" i="36" s="1"/>
  <c r="D19" i="36"/>
  <c r="E19" i="36" s="1"/>
  <c r="D20" i="36"/>
  <c r="E20" i="36" s="1"/>
  <c r="D21" i="36"/>
  <c r="E21" i="36" s="1"/>
  <c r="D22" i="36"/>
  <c r="E22" i="36" s="1"/>
  <c r="D23" i="36"/>
  <c r="E23" i="36" s="1"/>
  <c r="D24" i="36"/>
  <c r="E24" i="36" s="1"/>
  <c r="D25" i="36"/>
  <c r="E25" i="36" s="1"/>
  <c r="D26" i="36"/>
  <c r="E26" i="36" s="1"/>
  <c r="D27" i="36"/>
  <c r="E27" i="36" s="1"/>
  <c r="D28" i="36"/>
  <c r="E28" i="36" s="1"/>
  <c r="D29" i="36"/>
  <c r="E29" i="36" s="1"/>
  <c r="D30" i="36"/>
  <c r="E30" i="36" s="1"/>
  <c r="D31" i="36"/>
  <c r="E31" i="36" s="1"/>
  <c r="D32" i="36"/>
  <c r="E32" i="36" s="1"/>
  <c r="D33" i="36"/>
  <c r="E33" i="36" s="1"/>
  <c r="D34" i="36"/>
  <c r="E34" i="36" s="1"/>
  <c r="D35" i="36"/>
  <c r="E35" i="36" s="1"/>
  <c r="D36" i="36"/>
  <c r="E36" i="36" s="1"/>
  <c r="D37" i="36"/>
  <c r="E37" i="36" s="1"/>
  <c r="C38" i="36"/>
  <c r="J38" i="36"/>
  <c r="D39" i="36"/>
  <c r="D40" i="36"/>
  <c r="E40" i="36" s="1"/>
  <c r="D41" i="36"/>
  <c r="E41" i="36" s="1"/>
  <c r="D42" i="36"/>
  <c r="E42" i="36" s="1"/>
  <c r="D43" i="36"/>
  <c r="E43" i="36" s="1"/>
  <c r="D44" i="36"/>
  <c r="E44" i="36" s="1"/>
  <c r="D45" i="36"/>
  <c r="E45" i="36" s="1"/>
  <c r="D46" i="36"/>
  <c r="E46" i="36" s="1"/>
  <c r="D47" i="36"/>
  <c r="E47" i="36" s="1"/>
  <c r="D48" i="36"/>
  <c r="E48" i="36" s="1"/>
  <c r="D49" i="36"/>
  <c r="E49" i="36" s="1"/>
  <c r="D50" i="36"/>
  <c r="E50" i="36" s="1"/>
  <c r="D51" i="36"/>
  <c r="E51" i="36" s="1"/>
  <c r="D52" i="36"/>
  <c r="E52" i="36" s="1"/>
  <c r="D53" i="36"/>
  <c r="E53" i="36" s="1"/>
  <c r="D54" i="36"/>
  <c r="E54" i="36" s="1"/>
  <c r="D55" i="36"/>
  <c r="E55" i="36" s="1"/>
  <c r="D56" i="36"/>
  <c r="E56" i="36" s="1"/>
  <c r="D57" i="36"/>
  <c r="E57" i="36" s="1"/>
  <c r="D58" i="36"/>
  <c r="E58" i="36" s="1"/>
  <c r="D59" i="36"/>
  <c r="E59" i="36" s="1"/>
  <c r="D60" i="36"/>
  <c r="E60" i="36" s="1"/>
  <c r="C61" i="36"/>
  <c r="J61" i="36"/>
  <c r="D62" i="36"/>
  <c r="D61" i="36" s="1"/>
  <c r="D63" i="36"/>
  <c r="E63" i="36" s="1"/>
  <c r="D64" i="36"/>
  <c r="E64" i="36" s="1"/>
  <c r="D65" i="36"/>
  <c r="E65" i="36" s="1"/>
  <c r="D66" i="36"/>
  <c r="E66" i="36" s="1"/>
  <c r="J67" i="36"/>
  <c r="C68" i="36"/>
  <c r="J68" i="36"/>
  <c r="D69" i="36"/>
  <c r="D70" i="36"/>
  <c r="E70" i="36"/>
  <c r="D71" i="36"/>
  <c r="E71" i="36" s="1"/>
  <c r="D72" i="36"/>
  <c r="E72" i="36"/>
  <c r="D73" i="36"/>
  <c r="E73" i="36" s="1"/>
  <c r="D74" i="36"/>
  <c r="E74" i="36"/>
  <c r="D75" i="36"/>
  <c r="E75" i="36" s="1"/>
  <c r="D76" i="36"/>
  <c r="E76" i="36"/>
  <c r="D77" i="36"/>
  <c r="E77" i="36" s="1"/>
  <c r="D78" i="36"/>
  <c r="E78" i="36"/>
  <c r="D79" i="36"/>
  <c r="E79" i="36" s="1"/>
  <c r="D80" i="36"/>
  <c r="E80" i="36" s="1"/>
  <c r="D81" i="36"/>
  <c r="E81" i="36" s="1"/>
  <c r="D82" i="36"/>
  <c r="E82" i="36"/>
  <c r="D83" i="36"/>
  <c r="E83" i="36" s="1"/>
  <c r="D84" i="36"/>
  <c r="E84" i="36"/>
  <c r="D85" i="36"/>
  <c r="E85" i="36" s="1"/>
  <c r="D86" i="36"/>
  <c r="E86" i="36"/>
  <c r="D87" i="36"/>
  <c r="E87" i="36" s="1"/>
  <c r="D88" i="36"/>
  <c r="E88" i="36"/>
  <c r="D89" i="36"/>
  <c r="E89" i="36" s="1"/>
  <c r="D90" i="36"/>
  <c r="E90" i="36"/>
  <c r="D91" i="36"/>
  <c r="E91" i="36" s="1"/>
  <c r="D92" i="36"/>
  <c r="E92" i="36" s="1"/>
  <c r="D93" i="36"/>
  <c r="E93" i="36" s="1"/>
  <c r="D94" i="36"/>
  <c r="E94" i="36" s="1"/>
  <c r="D95" i="36"/>
  <c r="E95" i="36" s="1"/>
  <c r="D96" i="36"/>
  <c r="E96" i="36" s="1"/>
  <c r="C97" i="36"/>
  <c r="J97" i="36"/>
  <c r="D98" i="36"/>
  <c r="D99" i="36"/>
  <c r="E99" i="36"/>
  <c r="D100" i="36"/>
  <c r="E100" i="36" s="1"/>
  <c r="D101" i="36"/>
  <c r="E101" i="36" s="1"/>
  <c r="D102" i="36"/>
  <c r="E102" i="36" s="1"/>
  <c r="D103" i="36"/>
  <c r="E103" i="36" s="1"/>
  <c r="D104" i="36"/>
  <c r="E104" i="36" s="1"/>
  <c r="D105" i="36"/>
  <c r="E105" i="36" s="1"/>
  <c r="D106" i="36"/>
  <c r="E106" i="36" s="1"/>
  <c r="D107" i="36"/>
  <c r="E107" i="36" s="1"/>
  <c r="D108" i="36"/>
  <c r="E108" i="36" s="1"/>
  <c r="D109" i="36"/>
  <c r="E109" i="36" s="1"/>
  <c r="D110" i="36"/>
  <c r="E110" i="36" s="1"/>
  <c r="D111" i="36"/>
  <c r="E111" i="36" s="1"/>
  <c r="D112" i="36"/>
  <c r="E112" i="36" s="1"/>
  <c r="D113" i="36"/>
  <c r="E113" i="36"/>
  <c r="J114" i="36"/>
  <c r="J115" i="36"/>
  <c r="J116" i="36"/>
  <c r="C117" i="36"/>
  <c r="D118" i="36"/>
  <c r="E118" i="36"/>
  <c r="D119" i="36"/>
  <c r="D117" i="36" s="1"/>
  <c r="C120" i="36"/>
  <c r="D120" i="36"/>
  <c r="D121" i="36"/>
  <c r="E121" i="36"/>
  <c r="D122" i="36"/>
  <c r="E122" i="36" s="1"/>
  <c r="E120" i="36" s="1"/>
  <c r="C123" i="36"/>
  <c r="E123" i="36"/>
  <c r="D124" i="36"/>
  <c r="E124" i="36" s="1"/>
  <c r="D125" i="36"/>
  <c r="E125" i="36"/>
  <c r="C126" i="36"/>
  <c r="D127" i="36"/>
  <c r="D128" i="36"/>
  <c r="E128" i="36"/>
  <c r="C129" i="36"/>
  <c r="C116" i="36" s="1"/>
  <c r="D130" i="36"/>
  <c r="E130" i="36"/>
  <c r="D131" i="36"/>
  <c r="D129" i="36" s="1"/>
  <c r="C132" i="36"/>
  <c r="D133" i="36"/>
  <c r="E133" i="36"/>
  <c r="D134" i="36"/>
  <c r="J135" i="36"/>
  <c r="C136" i="36"/>
  <c r="D137" i="36"/>
  <c r="E137" i="36" s="1"/>
  <c r="D138" i="36"/>
  <c r="E138" i="36"/>
  <c r="D139" i="36"/>
  <c r="E139" i="36" s="1"/>
  <c r="E136" i="36" s="1"/>
  <c r="C140" i="36"/>
  <c r="D140" i="36"/>
  <c r="D141" i="36"/>
  <c r="E141" i="36"/>
  <c r="D142" i="36"/>
  <c r="E142" i="36" s="1"/>
  <c r="E140" i="36" s="1"/>
  <c r="C143" i="36"/>
  <c r="D144" i="36"/>
  <c r="E144" i="36" s="1"/>
  <c r="E143" i="36" s="1"/>
  <c r="D145" i="36"/>
  <c r="E145" i="36"/>
  <c r="C146" i="36"/>
  <c r="D147" i="36"/>
  <c r="D148" i="36"/>
  <c r="E148" i="36"/>
  <c r="C149" i="36"/>
  <c r="D150" i="36"/>
  <c r="E150" i="36"/>
  <c r="D151" i="36"/>
  <c r="D149" i="36" s="1"/>
  <c r="J152" i="36"/>
  <c r="J153" i="36"/>
  <c r="C154" i="36"/>
  <c r="C153" i="36" s="1"/>
  <c r="D154" i="36"/>
  <c r="D155" i="36"/>
  <c r="E155" i="36" s="1"/>
  <c r="E154" i="36" s="1"/>
  <c r="D156" i="36"/>
  <c r="E156" i="36" s="1"/>
  <c r="C157" i="36"/>
  <c r="E157" i="36"/>
  <c r="D158" i="36"/>
  <c r="E158" i="36" s="1"/>
  <c r="D159" i="36"/>
  <c r="E159" i="36"/>
  <c r="C160" i="36"/>
  <c r="D161" i="36"/>
  <c r="D162" i="36"/>
  <c r="E162" i="36" s="1"/>
  <c r="C163" i="36"/>
  <c r="J163" i="36"/>
  <c r="C164" i="36"/>
  <c r="D165" i="36"/>
  <c r="E165" i="36"/>
  <c r="D166" i="36"/>
  <c r="D164" i="36" s="1"/>
  <c r="C167" i="36"/>
  <c r="D168" i="36"/>
  <c r="E168" i="36" s="1"/>
  <c r="D169" i="36"/>
  <c r="J170" i="36"/>
  <c r="C171" i="36"/>
  <c r="C170" i="36" s="1"/>
  <c r="E171" i="36"/>
  <c r="D172" i="36"/>
  <c r="E172" i="36" s="1"/>
  <c r="D173" i="36"/>
  <c r="E173" i="36"/>
  <c r="C174" i="36"/>
  <c r="D175" i="36"/>
  <c r="D176" i="36"/>
  <c r="E176" i="36" s="1"/>
  <c r="J177" i="36"/>
  <c r="J178" i="36"/>
  <c r="C179" i="36"/>
  <c r="E180" i="36"/>
  <c r="D181" i="36"/>
  <c r="E181" i="36" s="1"/>
  <c r="D183" i="36"/>
  <c r="E183" i="36" s="1"/>
  <c r="E182" i="36" s="1"/>
  <c r="C185" i="36"/>
  <c r="C184" i="36" s="1"/>
  <c r="D186" i="36"/>
  <c r="E186" i="36" s="1"/>
  <c r="E185" i="36" s="1"/>
  <c r="E184" i="36" s="1"/>
  <c r="D187" i="36"/>
  <c r="E187" i="36"/>
  <c r="C189" i="36"/>
  <c r="C188" i="36" s="1"/>
  <c r="D190" i="36"/>
  <c r="E190" i="36"/>
  <c r="D191" i="36"/>
  <c r="D189" i="36" s="1"/>
  <c r="D192" i="36"/>
  <c r="E192" i="36"/>
  <c r="C193" i="36"/>
  <c r="D194" i="36"/>
  <c r="C195" i="36"/>
  <c r="D196" i="36"/>
  <c r="C198" i="36"/>
  <c r="C197" i="36" s="1"/>
  <c r="D199" i="36"/>
  <c r="C200" i="36"/>
  <c r="C201" i="36"/>
  <c r="D202" i="36"/>
  <c r="C204" i="36"/>
  <c r="D205" i="36"/>
  <c r="D206" i="36"/>
  <c r="E206" i="36"/>
  <c r="C207" i="36"/>
  <c r="D208" i="36"/>
  <c r="E208" i="36" s="1"/>
  <c r="D209" i="36"/>
  <c r="D210" i="36"/>
  <c r="E210" i="36"/>
  <c r="C211" i="36"/>
  <c r="D212" i="36"/>
  <c r="C213" i="36"/>
  <c r="D213" i="36"/>
  <c r="D214" i="36"/>
  <c r="E214" i="36" s="1"/>
  <c r="E213" i="36" s="1"/>
  <c r="C215" i="36"/>
  <c r="C216" i="36"/>
  <c r="D217" i="36"/>
  <c r="E217" i="36"/>
  <c r="D218" i="36"/>
  <c r="D216" i="36" s="1"/>
  <c r="E218" i="36"/>
  <c r="D219" i="36"/>
  <c r="E219" i="36" s="1"/>
  <c r="E216" i="36" s="1"/>
  <c r="C220" i="36"/>
  <c r="D220" i="36"/>
  <c r="D215" i="36" s="1"/>
  <c r="D221" i="36"/>
  <c r="E221" i="36"/>
  <c r="E220" i="36" s="1"/>
  <c r="C222" i="36"/>
  <c r="C223" i="36"/>
  <c r="D223" i="36"/>
  <c r="D222" i="36" s="1"/>
  <c r="D224" i="36"/>
  <c r="E224" i="36"/>
  <c r="D225" i="36"/>
  <c r="E225" i="36" s="1"/>
  <c r="E223" i="36" s="1"/>
  <c r="E222" i="36" s="1"/>
  <c r="D226" i="36"/>
  <c r="E226" i="36"/>
  <c r="D227" i="36"/>
  <c r="E227" i="36" s="1"/>
  <c r="C229" i="36"/>
  <c r="C228" i="36" s="1"/>
  <c r="D230" i="36"/>
  <c r="E230" i="36" s="1"/>
  <c r="D231" i="36"/>
  <c r="E231" i="36"/>
  <c r="D232" i="36"/>
  <c r="E232" i="36" s="1"/>
  <c r="C233" i="36"/>
  <c r="D233" i="36"/>
  <c r="D234" i="36"/>
  <c r="E234" i="36" s="1"/>
  <c r="E233" i="36" s="1"/>
  <c r="C235" i="36"/>
  <c r="D235" i="36"/>
  <c r="C236" i="36"/>
  <c r="D236" i="36"/>
  <c r="E236" i="36"/>
  <c r="E235" i="36" s="1"/>
  <c r="D237" i="36"/>
  <c r="E237" i="36" s="1"/>
  <c r="C238" i="36"/>
  <c r="C239" i="36"/>
  <c r="D240" i="36"/>
  <c r="E240" i="36" s="1"/>
  <c r="D241" i="36"/>
  <c r="D239" i="36" s="1"/>
  <c r="D238" i="36" s="1"/>
  <c r="E241" i="36"/>
  <c r="E239" i="36" s="1"/>
  <c r="E238" i="36" s="1"/>
  <c r="D242" i="36"/>
  <c r="E242" i="36" s="1"/>
  <c r="C243" i="36"/>
  <c r="C244" i="36"/>
  <c r="D245" i="36"/>
  <c r="E245" i="36"/>
  <c r="D246" i="36"/>
  <c r="D244" i="36" s="1"/>
  <c r="D243" i="36" s="1"/>
  <c r="E246" i="36"/>
  <c r="E244" i="36" s="1"/>
  <c r="E243" i="36" s="1"/>
  <c r="D247" i="36"/>
  <c r="E247" i="36"/>
  <c r="D248" i="36"/>
  <c r="E248" i="36"/>
  <c r="D249" i="36"/>
  <c r="E249" i="36"/>
  <c r="C250" i="36"/>
  <c r="D251" i="36"/>
  <c r="E251" i="36"/>
  <c r="D252" i="36"/>
  <c r="E252" i="36" s="1"/>
  <c r="J256" i="36"/>
  <c r="J257" i="36"/>
  <c r="J258" i="36"/>
  <c r="J259" i="36"/>
  <c r="C260" i="36"/>
  <c r="D261" i="36"/>
  <c r="E261" i="36" s="1"/>
  <c r="D262" i="36"/>
  <c r="E262" i="36" s="1"/>
  <c r="D264" i="36"/>
  <c r="E264" i="36" s="1"/>
  <c r="C263" i="36"/>
  <c r="D266" i="36"/>
  <c r="E266" i="36"/>
  <c r="D267" i="36"/>
  <c r="E267" i="36" s="1"/>
  <c r="D268" i="36"/>
  <c r="E268" i="36"/>
  <c r="D269" i="36"/>
  <c r="E269" i="36" s="1"/>
  <c r="D270" i="36"/>
  <c r="E270" i="36"/>
  <c r="D271" i="36"/>
  <c r="E271" i="36" s="1"/>
  <c r="D272" i="36"/>
  <c r="E272" i="36"/>
  <c r="D273" i="36"/>
  <c r="E273" i="36" s="1"/>
  <c r="D274" i="36"/>
  <c r="E274" i="36"/>
  <c r="D275" i="36"/>
  <c r="E275" i="36" s="1"/>
  <c r="D276" i="36"/>
  <c r="E276" i="36"/>
  <c r="D277" i="36"/>
  <c r="E277" i="36" s="1"/>
  <c r="D278" i="36"/>
  <c r="E278" i="36"/>
  <c r="D279" i="36"/>
  <c r="E279" i="36" s="1"/>
  <c r="D280" i="36"/>
  <c r="E280" i="36"/>
  <c r="D281" i="36"/>
  <c r="E281" i="36" s="1"/>
  <c r="D282" i="36"/>
  <c r="E282" i="36"/>
  <c r="D283" i="36"/>
  <c r="E283" i="36" s="1"/>
  <c r="D284" i="36"/>
  <c r="E284" i="36"/>
  <c r="D285" i="36"/>
  <c r="E285" i="36" s="1"/>
  <c r="D286" i="36"/>
  <c r="E286" i="36"/>
  <c r="D287" i="36"/>
  <c r="E287" i="36" s="1"/>
  <c r="D288" i="36"/>
  <c r="E288" i="36"/>
  <c r="C289" i="36"/>
  <c r="D290" i="36"/>
  <c r="D289" i="36" s="1"/>
  <c r="E290" i="36"/>
  <c r="D291" i="36"/>
  <c r="E291" i="36"/>
  <c r="D292" i="36"/>
  <c r="E292" i="36"/>
  <c r="D293" i="36"/>
  <c r="E293" i="36"/>
  <c r="D294" i="36"/>
  <c r="E294" i="36"/>
  <c r="D295" i="36"/>
  <c r="E295" i="36"/>
  <c r="D297" i="36"/>
  <c r="E297" i="36"/>
  <c r="D299" i="36"/>
  <c r="E299" i="36"/>
  <c r="D300" i="36"/>
  <c r="E300" i="36"/>
  <c r="D301" i="36"/>
  <c r="E301" i="36"/>
  <c r="D303" i="36"/>
  <c r="D304" i="36"/>
  <c r="E304" i="36"/>
  <c r="D306" i="36"/>
  <c r="E306" i="36"/>
  <c r="D307" i="36"/>
  <c r="E307" i="36"/>
  <c r="D309" i="36"/>
  <c r="E309" i="36"/>
  <c r="D310" i="36"/>
  <c r="E310" i="36" s="1"/>
  <c r="D311" i="36"/>
  <c r="E311" i="36"/>
  <c r="D312" i="36"/>
  <c r="E312" i="36" s="1"/>
  <c r="D313" i="36"/>
  <c r="E313" i="36"/>
  <c r="C314" i="36"/>
  <c r="D316" i="36"/>
  <c r="E316" i="36"/>
  <c r="D317" i="36"/>
  <c r="E317" i="36" s="1"/>
  <c r="D318" i="36"/>
  <c r="E318" i="36"/>
  <c r="D319" i="36"/>
  <c r="E319" i="36" s="1"/>
  <c r="D320" i="36"/>
  <c r="E320" i="36"/>
  <c r="D321" i="36"/>
  <c r="E321" i="36" s="1"/>
  <c r="D322" i="36"/>
  <c r="E322" i="36"/>
  <c r="D323" i="36"/>
  <c r="E323" i="36" s="1"/>
  <c r="D324" i="36"/>
  <c r="E324" i="36"/>
  <c r="D326" i="36"/>
  <c r="E326" i="36"/>
  <c r="D327" i="36"/>
  <c r="E327" i="36"/>
  <c r="C328" i="36"/>
  <c r="D328" i="36"/>
  <c r="D329" i="36"/>
  <c r="E329" i="36"/>
  <c r="D330" i="36"/>
  <c r="E330" i="36" s="1"/>
  <c r="D332" i="36"/>
  <c r="E332" i="36"/>
  <c r="D333" i="36"/>
  <c r="E333" i="36"/>
  <c r="D334" i="36"/>
  <c r="E334" i="36"/>
  <c r="D335" i="36"/>
  <c r="E335" i="36"/>
  <c r="D336" i="36"/>
  <c r="E336" i="36"/>
  <c r="D337" i="36"/>
  <c r="E337" i="36"/>
  <c r="D338" i="36"/>
  <c r="E338" i="36" s="1"/>
  <c r="J339" i="36"/>
  <c r="D341" i="36"/>
  <c r="E341" i="36"/>
  <c r="D342" i="36"/>
  <c r="E342" i="36" s="1"/>
  <c r="D343" i="36"/>
  <c r="E343" i="36"/>
  <c r="C344" i="36"/>
  <c r="D345" i="36"/>
  <c r="D346" i="36"/>
  <c r="E346" i="36" s="1"/>
  <c r="D347" i="36"/>
  <c r="E347" i="36" s="1"/>
  <c r="C348" i="36"/>
  <c r="D349" i="36"/>
  <c r="D350" i="36"/>
  <c r="E350" i="36" s="1"/>
  <c r="D351" i="36"/>
  <c r="E351" i="36" s="1"/>
  <c r="D352" i="36"/>
  <c r="E352" i="36"/>
  <c r="C353" i="36"/>
  <c r="D354" i="36"/>
  <c r="E354" i="36"/>
  <c r="E353" i="36" s="1"/>
  <c r="D355" i="36"/>
  <c r="E355" i="36"/>
  <c r="D356" i="36"/>
  <c r="E356" i="36"/>
  <c r="C357" i="36"/>
  <c r="D358" i="36"/>
  <c r="D359" i="36"/>
  <c r="E359" i="36"/>
  <c r="D360" i="36"/>
  <c r="E360" i="36" s="1"/>
  <c r="D361" i="36"/>
  <c r="E361" i="36"/>
  <c r="C362" i="36"/>
  <c r="D363" i="36"/>
  <c r="D362" i="36" s="1"/>
  <c r="D364" i="36"/>
  <c r="E364" i="36" s="1"/>
  <c r="D365" i="36"/>
  <c r="E365" i="36"/>
  <c r="D366" i="36"/>
  <c r="E366" i="36"/>
  <c r="D367" i="36"/>
  <c r="E367" i="36"/>
  <c r="C368" i="36"/>
  <c r="D369" i="36"/>
  <c r="D370" i="36"/>
  <c r="E370" i="36"/>
  <c r="D371" i="36"/>
  <c r="E371" i="36" s="1"/>
  <c r="D372" i="36"/>
  <c r="E372" i="36" s="1"/>
  <c r="C373" i="36"/>
  <c r="D374" i="36"/>
  <c r="D373" i="36" s="1"/>
  <c r="E374" i="36"/>
  <c r="E373" i="36" s="1"/>
  <c r="D375" i="36"/>
  <c r="E375" i="36"/>
  <c r="D376" i="36"/>
  <c r="E376" i="36"/>
  <c r="D377" i="36"/>
  <c r="E377" i="36" s="1"/>
  <c r="C378" i="36"/>
  <c r="D378" i="36"/>
  <c r="D379" i="36"/>
  <c r="E379" i="36" s="1"/>
  <c r="D380" i="36"/>
  <c r="E380" i="36" s="1"/>
  <c r="D381" i="36"/>
  <c r="E381" i="36"/>
  <c r="C382" i="36"/>
  <c r="D383" i="36"/>
  <c r="D384" i="36"/>
  <c r="E384" i="36"/>
  <c r="D385" i="36"/>
  <c r="E385" i="36" s="1"/>
  <c r="D386" i="36"/>
  <c r="E386" i="36" s="1"/>
  <c r="D387" i="36"/>
  <c r="E387" i="36"/>
  <c r="C388" i="36"/>
  <c r="D389" i="36"/>
  <c r="D390" i="36"/>
  <c r="E390" i="36"/>
  <c r="D391" i="36"/>
  <c r="E391" i="36" s="1"/>
  <c r="C392" i="36"/>
  <c r="D393" i="36"/>
  <c r="E393" i="36"/>
  <c r="D394" i="36"/>
  <c r="D392" i="36" s="1"/>
  <c r="E394" i="36"/>
  <c r="E392" i="36" s="1"/>
  <c r="C395" i="36"/>
  <c r="D396" i="36"/>
  <c r="D397" i="36"/>
  <c r="E397" i="36"/>
  <c r="D398" i="36"/>
  <c r="E398" i="36" s="1"/>
  <c r="C399" i="36"/>
  <c r="D400" i="36"/>
  <c r="E400" i="36"/>
  <c r="D401" i="36"/>
  <c r="D399" i="36" s="1"/>
  <c r="E401" i="36"/>
  <c r="E399" i="36" s="1"/>
  <c r="D402" i="36"/>
  <c r="E402" i="36" s="1"/>
  <c r="D403" i="36"/>
  <c r="E403" i="36"/>
  <c r="C404" i="36"/>
  <c r="D405" i="36"/>
  <c r="D406" i="36"/>
  <c r="E406" i="36"/>
  <c r="D407" i="36"/>
  <c r="E407" i="36" s="1"/>
  <c r="D408" i="36"/>
  <c r="E408" i="36"/>
  <c r="C409" i="36"/>
  <c r="D410" i="36"/>
  <c r="D409" i="36" s="1"/>
  <c r="D411" i="36"/>
  <c r="E411" i="36"/>
  <c r="C412" i="36"/>
  <c r="D412" i="36"/>
  <c r="D413" i="36"/>
  <c r="E413" i="36" s="1"/>
  <c r="E412" i="36" s="1"/>
  <c r="D414" i="36"/>
  <c r="E414" i="36" s="1"/>
  <c r="D415" i="36"/>
  <c r="E415" i="36"/>
  <c r="C416" i="36"/>
  <c r="D417" i="36"/>
  <c r="D416" i="36" s="1"/>
  <c r="E417" i="36"/>
  <c r="E416" i="36" s="1"/>
  <c r="D418" i="36"/>
  <c r="E418" i="36"/>
  <c r="D419" i="36"/>
  <c r="E419" i="36"/>
  <c r="D420" i="36"/>
  <c r="E420" i="36"/>
  <c r="D421" i="36"/>
  <c r="E421" i="36"/>
  <c r="C422" i="36"/>
  <c r="D423" i="36"/>
  <c r="D424" i="36"/>
  <c r="E424" i="36"/>
  <c r="D425" i="36"/>
  <c r="E425" i="36" s="1"/>
  <c r="D426" i="36"/>
  <c r="E426" i="36"/>
  <c r="D427" i="36"/>
  <c r="E427" i="36" s="1"/>
  <c r="D428" i="36"/>
  <c r="E428" i="36"/>
  <c r="C429" i="36"/>
  <c r="D430" i="36"/>
  <c r="D431" i="36"/>
  <c r="E431" i="36" s="1"/>
  <c r="D432" i="36"/>
  <c r="E432" i="36"/>
  <c r="D433" i="36"/>
  <c r="E433" i="36" s="1"/>
  <c r="D434" i="36"/>
  <c r="E434" i="36"/>
  <c r="D435" i="36"/>
  <c r="E435" i="36" s="1"/>
  <c r="D436" i="36"/>
  <c r="E436" i="36" s="1"/>
  <c r="D437" i="36"/>
  <c r="E437" i="36" s="1"/>
  <c r="D438" i="36"/>
  <c r="E438" i="36" s="1"/>
  <c r="D439" i="36"/>
  <c r="E439" i="36" s="1"/>
  <c r="D440" i="36"/>
  <c r="E440" i="36"/>
  <c r="D441" i="36"/>
  <c r="E441" i="36" s="1"/>
  <c r="D442" i="36"/>
  <c r="E442" i="36" s="1"/>
  <c r="D443" i="36"/>
  <c r="E443" i="36" s="1"/>
  <c r="C445" i="36"/>
  <c r="D446" i="36"/>
  <c r="E446" i="36" s="1"/>
  <c r="D447" i="36"/>
  <c r="E447" i="36"/>
  <c r="D448" i="36"/>
  <c r="E448" i="36" s="1"/>
  <c r="D449" i="36"/>
  <c r="E449" i="36" s="1"/>
  <c r="C450" i="36"/>
  <c r="D451" i="36"/>
  <c r="D452" i="36"/>
  <c r="E452" i="36"/>
  <c r="D453" i="36"/>
  <c r="E453" i="36" s="1"/>
  <c r="D454" i="36"/>
  <c r="E454" i="36"/>
  <c r="C455" i="36"/>
  <c r="D456" i="36"/>
  <c r="E456" i="36" s="1"/>
  <c r="E455" i="36" s="1"/>
  <c r="D457" i="36"/>
  <c r="E457" i="36" s="1"/>
  <c r="D458" i="36"/>
  <c r="E458" i="36" s="1"/>
  <c r="C459" i="36"/>
  <c r="D460" i="36"/>
  <c r="D461" i="36"/>
  <c r="E461" i="36"/>
  <c r="D462" i="36"/>
  <c r="E462" i="36" s="1"/>
  <c r="C463" i="36"/>
  <c r="D464" i="36"/>
  <c r="E464" i="36"/>
  <c r="D465" i="36"/>
  <c r="D463" i="36" s="1"/>
  <c r="D466" i="36"/>
  <c r="E466" i="36"/>
  <c r="D467" i="36"/>
  <c r="E467" i="36" s="1"/>
  <c r="C468" i="36"/>
  <c r="D469" i="36"/>
  <c r="D470" i="36"/>
  <c r="E470" i="36"/>
  <c r="D471" i="36"/>
  <c r="E471" i="36" s="1"/>
  <c r="D472" i="36"/>
  <c r="E472" i="36"/>
  <c r="D473" i="36"/>
  <c r="E473" i="36" s="1"/>
  <c r="C474" i="36"/>
  <c r="D475" i="36"/>
  <c r="E475" i="36" s="1"/>
  <c r="D476" i="36"/>
  <c r="D474" i="36" s="1"/>
  <c r="C477" i="36"/>
  <c r="D478" i="36"/>
  <c r="D479" i="36"/>
  <c r="E479" i="36"/>
  <c r="D480" i="36"/>
  <c r="E480" i="36" s="1"/>
  <c r="D481" i="36"/>
  <c r="E481" i="36"/>
  <c r="J483" i="36"/>
  <c r="D485" i="36"/>
  <c r="E485" i="36" s="1"/>
  <c r="C486" i="36"/>
  <c r="D487" i="36"/>
  <c r="D488" i="36"/>
  <c r="E488" i="36"/>
  <c r="D489" i="36"/>
  <c r="E489" i="36" s="1"/>
  <c r="D490" i="36"/>
  <c r="E490" i="36"/>
  <c r="C491" i="36"/>
  <c r="D492" i="36"/>
  <c r="D491" i="36" s="1"/>
  <c r="D493" i="36"/>
  <c r="E493" i="36" s="1"/>
  <c r="C494" i="36"/>
  <c r="C484" i="36" s="1"/>
  <c r="D495" i="36"/>
  <c r="D494" i="36" s="1"/>
  <c r="D496" i="36"/>
  <c r="E496" i="36" s="1"/>
  <c r="C497" i="36"/>
  <c r="D498" i="36"/>
  <c r="E498" i="36"/>
  <c r="D499" i="36"/>
  <c r="D497" i="36" s="1"/>
  <c r="D500" i="36"/>
  <c r="E500" i="36"/>
  <c r="D501" i="36"/>
  <c r="E501" i="36" s="1"/>
  <c r="D502" i="36"/>
  <c r="E502" i="36" s="1"/>
  <c r="D503" i="36"/>
  <c r="E503" i="36" s="1"/>
  <c r="C504" i="36"/>
  <c r="D505" i="36"/>
  <c r="D506" i="36"/>
  <c r="E506" i="36"/>
  <c r="D507" i="36"/>
  <c r="E507" i="36" s="1"/>
  <c r="D508" i="36"/>
  <c r="E508" i="36"/>
  <c r="C509" i="36"/>
  <c r="D510" i="36"/>
  <c r="E510" i="36"/>
  <c r="D511" i="36"/>
  <c r="E511" i="36" s="1"/>
  <c r="D512" i="36"/>
  <c r="E512" i="36"/>
  <c r="C513" i="36"/>
  <c r="D514" i="36"/>
  <c r="D515" i="36"/>
  <c r="E515" i="36"/>
  <c r="D516" i="36"/>
  <c r="E516" i="36" s="1"/>
  <c r="D517" i="36"/>
  <c r="E517" i="36"/>
  <c r="D518" i="36"/>
  <c r="E518" i="36" s="1"/>
  <c r="D519" i="36"/>
  <c r="E519" i="36"/>
  <c r="D520" i="36"/>
  <c r="E520" i="36" s="1"/>
  <c r="D521" i="36"/>
  <c r="E521" i="36"/>
  <c r="C522" i="36"/>
  <c r="D523" i="36"/>
  <c r="D522" i="36" s="1"/>
  <c r="E523" i="36"/>
  <c r="E522" i="36" s="1"/>
  <c r="D524" i="36"/>
  <c r="E524" i="36" s="1"/>
  <c r="D525" i="36"/>
  <c r="E525" i="36"/>
  <c r="D526" i="36"/>
  <c r="E526" i="36"/>
  <c r="D527" i="36"/>
  <c r="E527" i="36"/>
  <c r="C529" i="36"/>
  <c r="C528" i="36" s="1"/>
  <c r="D530" i="36"/>
  <c r="D529" i="36" s="1"/>
  <c r="E530" i="36"/>
  <c r="E529" i="36" s="1"/>
  <c r="C531" i="36"/>
  <c r="D532" i="36"/>
  <c r="D533" i="36"/>
  <c r="E533" i="36"/>
  <c r="D534" i="36"/>
  <c r="E534" i="36" s="1"/>
  <c r="D535" i="36"/>
  <c r="E535" i="36"/>
  <c r="D536" i="36"/>
  <c r="E536" i="36" s="1"/>
  <c r="D537" i="36"/>
  <c r="E537" i="36"/>
  <c r="C538" i="36"/>
  <c r="D539" i="36"/>
  <c r="D540" i="36"/>
  <c r="E540" i="36" s="1"/>
  <c r="D541" i="36"/>
  <c r="E541" i="36"/>
  <c r="D542" i="36"/>
  <c r="E542" i="36" s="1"/>
  <c r="D543" i="36"/>
  <c r="E543" i="36"/>
  <c r="C544" i="36"/>
  <c r="D545" i="36"/>
  <c r="D546" i="36"/>
  <c r="E546" i="36"/>
  <c r="C547" i="36"/>
  <c r="J547" i="36"/>
  <c r="D548" i="36"/>
  <c r="D549" i="36"/>
  <c r="E549" i="36"/>
  <c r="J550" i="36"/>
  <c r="J551" i="36"/>
  <c r="C552" i="36"/>
  <c r="C551" i="36" s="1"/>
  <c r="C550" i="36" s="1"/>
  <c r="D553" i="36"/>
  <c r="E553" i="36" s="1"/>
  <c r="D554" i="36"/>
  <c r="E554" i="36"/>
  <c r="D555" i="36"/>
  <c r="E555" i="36"/>
  <c r="C556" i="36"/>
  <c r="D557" i="36"/>
  <c r="E557" i="36" s="1"/>
  <c r="E556" i="36" s="1"/>
  <c r="D558" i="36"/>
  <c r="E558" i="36"/>
  <c r="J559" i="36"/>
  <c r="J560" i="36"/>
  <c r="J561" i="36"/>
  <c r="C562" i="36"/>
  <c r="C561" i="36" s="1"/>
  <c r="D563" i="36"/>
  <c r="D562" i="36" s="1"/>
  <c r="E563" i="36"/>
  <c r="D564" i="36"/>
  <c r="E564" i="36" s="1"/>
  <c r="D565" i="36"/>
  <c r="E565" i="36"/>
  <c r="D566" i="36"/>
  <c r="E566" i="36"/>
  <c r="D567" i="36"/>
  <c r="E567" i="36"/>
  <c r="D568" i="36"/>
  <c r="E568" i="36"/>
  <c r="C569" i="36"/>
  <c r="D570" i="36"/>
  <c r="E570" i="36"/>
  <c r="D571" i="36"/>
  <c r="E571" i="36" s="1"/>
  <c r="D572" i="36"/>
  <c r="E572" i="36"/>
  <c r="D573" i="36"/>
  <c r="E573" i="36" s="1"/>
  <c r="D574" i="36"/>
  <c r="E574" i="36"/>
  <c r="D575" i="36"/>
  <c r="E575" i="36" s="1"/>
  <c r="D576" i="36"/>
  <c r="E576" i="36"/>
  <c r="C577" i="36"/>
  <c r="D578" i="36"/>
  <c r="D577" i="36" s="1"/>
  <c r="E578" i="36"/>
  <c r="E577" i="36" s="1"/>
  <c r="D579" i="36"/>
  <c r="E579" i="36" s="1"/>
  <c r="D580" i="36"/>
  <c r="E580" i="36"/>
  <c r="C581" i="36"/>
  <c r="D582" i="36"/>
  <c r="E582" i="36" s="1"/>
  <c r="E581" i="36" s="1"/>
  <c r="D583" i="36"/>
  <c r="E583" i="36"/>
  <c r="D584" i="36"/>
  <c r="E584" i="36" s="1"/>
  <c r="D585" i="36"/>
  <c r="E585" i="36"/>
  <c r="D586" i="36"/>
  <c r="E586" i="36" s="1"/>
  <c r="C587" i="36"/>
  <c r="D588" i="36"/>
  <c r="E588" i="36"/>
  <c r="D589" i="36"/>
  <c r="D587" i="36" s="1"/>
  <c r="E589" i="36"/>
  <c r="E587" i="36" s="1"/>
  <c r="D590" i="36"/>
  <c r="E590" i="36"/>
  <c r="D591" i="36"/>
  <c r="E591" i="36"/>
  <c r="C592" i="36"/>
  <c r="D593" i="36"/>
  <c r="E593" i="36" s="1"/>
  <c r="E592" i="36" s="1"/>
  <c r="D594" i="36"/>
  <c r="E594" i="36"/>
  <c r="C595" i="36"/>
  <c r="D596" i="36"/>
  <c r="D595" i="36" s="1"/>
  <c r="E596" i="36"/>
  <c r="E595" i="36" s="1"/>
  <c r="D597" i="36"/>
  <c r="E597" i="36" s="1"/>
  <c r="D598" i="36"/>
  <c r="E598" i="36"/>
  <c r="C599" i="36"/>
  <c r="D600" i="36"/>
  <c r="E600" i="36" s="1"/>
  <c r="D601" i="36"/>
  <c r="E601" i="36"/>
  <c r="D602" i="36"/>
  <c r="E602" i="36" s="1"/>
  <c r="C603" i="36"/>
  <c r="D604" i="36"/>
  <c r="E604" i="36"/>
  <c r="D605" i="36"/>
  <c r="D603" i="36" s="1"/>
  <c r="E605" i="36"/>
  <c r="E603" i="36" s="1"/>
  <c r="D606" i="36"/>
  <c r="E606" i="36"/>
  <c r="D607" i="36"/>
  <c r="E607" i="36"/>
  <c r="D608" i="36"/>
  <c r="E608" i="36"/>
  <c r="D609" i="36"/>
  <c r="E609" i="36"/>
  <c r="C610" i="36"/>
  <c r="D611" i="36"/>
  <c r="E611" i="36" s="1"/>
  <c r="E610" i="36" s="1"/>
  <c r="D612" i="36"/>
  <c r="E612" i="36"/>
  <c r="D613" i="36"/>
  <c r="E613" i="36" s="1"/>
  <c r="D614" i="36"/>
  <c r="E614" i="36"/>
  <c r="D615" i="36"/>
  <c r="E615" i="36" s="1"/>
  <c r="C616" i="36"/>
  <c r="D617" i="36"/>
  <c r="E617" i="36"/>
  <c r="D618" i="36"/>
  <c r="D616" i="36" s="1"/>
  <c r="E618" i="36"/>
  <c r="E616" i="36" s="1"/>
  <c r="D619" i="36"/>
  <c r="E619" i="36"/>
  <c r="D620" i="36"/>
  <c r="E620" i="36"/>
  <c r="D621" i="36"/>
  <c r="E621" i="36"/>
  <c r="D622" i="36"/>
  <c r="E622" i="36"/>
  <c r="D623" i="36"/>
  <c r="E623" i="36"/>
  <c r="D624" i="36"/>
  <c r="E624" i="36"/>
  <c r="D625" i="36"/>
  <c r="E625" i="36"/>
  <c r="D626" i="36"/>
  <c r="E626" i="36"/>
  <c r="D627" i="36"/>
  <c r="E627" i="36"/>
  <c r="C628" i="36"/>
  <c r="D629" i="36"/>
  <c r="E629" i="36"/>
  <c r="D630" i="36"/>
  <c r="E630" i="36" s="1"/>
  <c r="D631" i="36"/>
  <c r="E631" i="36"/>
  <c r="D632" i="36"/>
  <c r="E632" i="36" s="1"/>
  <c r="D633" i="36"/>
  <c r="E633" i="36"/>
  <c r="D634" i="36"/>
  <c r="E634" i="36" s="1"/>
  <c r="D635" i="36"/>
  <c r="E635" i="36"/>
  <c r="D636" i="36"/>
  <c r="E636" i="36" s="1"/>
  <c r="D637" i="36"/>
  <c r="E637" i="36"/>
  <c r="C638" i="36"/>
  <c r="J638" i="36"/>
  <c r="D639" i="36"/>
  <c r="D638" i="36" s="1"/>
  <c r="D640" i="36"/>
  <c r="E640" i="36"/>
  <c r="D641" i="36"/>
  <c r="E641" i="36" s="1"/>
  <c r="C642" i="36"/>
  <c r="J642" i="36"/>
  <c r="D643" i="36"/>
  <c r="E643" i="36"/>
  <c r="D644" i="36"/>
  <c r="E644" i="36" s="1"/>
  <c r="E642" i="36" s="1"/>
  <c r="J645" i="36"/>
  <c r="C646" i="36"/>
  <c r="C645" i="36" s="1"/>
  <c r="D647" i="36"/>
  <c r="E647" i="36" s="1"/>
  <c r="D648" i="36"/>
  <c r="D646" i="36" s="1"/>
  <c r="E648" i="36"/>
  <c r="D649" i="36"/>
  <c r="E649" i="36" s="1"/>
  <c r="D650" i="36"/>
  <c r="E650" i="36"/>
  <c r="D651" i="36"/>
  <c r="E651" i="36" s="1"/>
  <c r="D652" i="36"/>
  <c r="E652" i="36"/>
  <c r="C653" i="36"/>
  <c r="D654" i="36"/>
  <c r="E654" i="36" s="1"/>
  <c r="E653" i="36" s="1"/>
  <c r="D655" i="36"/>
  <c r="E655" i="36"/>
  <c r="D656" i="36"/>
  <c r="E656" i="36" s="1"/>
  <c r="D657" i="36"/>
  <c r="E657" i="36"/>
  <c r="D658" i="36"/>
  <c r="E658" i="36" s="1"/>
  <c r="D659" i="36"/>
  <c r="E659" i="36"/>
  <c r="D660" i="36"/>
  <c r="E660" i="36" s="1"/>
  <c r="C661" i="36"/>
  <c r="D662" i="36"/>
  <c r="E662" i="36"/>
  <c r="D663" i="36"/>
  <c r="D661" i="36" s="1"/>
  <c r="E663" i="36"/>
  <c r="E661" i="36" s="1"/>
  <c r="D664" i="36"/>
  <c r="E664" i="36"/>
  <c r="C665" i="36"/>
  <c r="D666" i="36"/>
  <c r="E666" i="36"/>
  <c r="D667" i="36"/>
  <c r="E667" i="36" s="1"/>
  <c r="D668" i="36"/>
  <c r="E668" i="36"/>
  <c r="D669" i="36"/>
  <c r="E669" i="36" s="1"/>
  <c r="D670" i="36"/>
  <c r="E670" i="36"/>
  <c r="C671" i="36"/>
  <c r="D672" i="36"/>
  <c r="D671" i="36" s="1"/>
  <c r="E672" i="36"/>
  <c r="D673" i="36"/>
  <c r="E673" i="36" s="1"/>
  <c r="D674" i="36"/>
  <c r="E674" i="36"/>
  <c r="D675" i="36"/>
  <c r="E675" i="36"/>
  <c r="C676" i="36"/>
  <c r="D676" i="36"/>
  <c r="D677" i="36"/>
  <c r="E677" i="36"/>
  <c r="E676" i="36" s="1"/>
  <c r="D678" i="36"/>
  <c r="E678" i="36" s="1"/>
  <c r="C679" i="36"/>
  <c r="D680" i="36"/>
  <c r="E680" i="36"/>
  <c r="D681" i="36"/>
  <c r="D679" i="36" s="1"/>
  <c r="E681" i="36"/>
  <c r="E679" i="36" s="1"/>
  <c r="D682" i="36"/>
  <c r="E682" i="36"/>
  <c r="C683" i="36"/>
  <c r="D683" i="36"/>
  <c r="D684" i="36"/>
  <c r="E684" i="36"/>
  <c r="E683" i="36" s="1"/>
  <c r="D685" i="36"/>
  <c r="E685" i="36" s="1"/>
  <c r="D686" i="36"/>
  <c r="E686" i="36"/>
  <c r="C687" i="36"/>
  <c r="D688" i="36"/>
  <c r="D687" i="36" s="1"/>
  <c r="E688" i="36"/>
  <c r="E687" i="36" s="1"/>
  <c r="D689" i="36"/>
  <c r="E689" i="36"/>
  <c r="D690" i="36"/>
  <c r="E690" i="36"/>
  <c r="D691" i="36"/>
  <c r="E691" i="36"/>
  <c r="D692" i="36"/>
  <c r="E692" i="36"/>
  <c r="D693" i="36"/>
  <c r="E693" i="36"/>
  <c r="C694" i="36"/>
  <c r="D695" i="36"/>
  <c r="E695" i="36"/>
  <c r="D696" i="36"/>
  <c r="E696" i="36" s="1"/>
  <c r="D697" i="36"/>
  <c r="E697" i="36"/>
  <c r="D698" i="36"/>
  <c r="E698" i="36" s="1"/>
  <c r="D699" i="36"/>
  <c r="E699" i="36"/>
  <c r="C700" i="36"/>
  <c r="D701" i="36"/>
  <c r="D700" i="36" s="1"/>
  <c r="E701" i="36"/>
  <c r="E700" i="36" s="1"/>
  <c r="D702" i="36"/>
  <c r="E702" i="36"/>
  <c r="D703" i="36"/>
  <c r="E703" i="36"/>
  <c r="D704" i="36"/>
  <c r="E704" i="36"/>
  <c r="D705" i="36"/>
  <c r="E705" i="36"/>
  <c r="D706" i="36"/>
  <c r="E706" i="36"/>
  <c r="D707" i="36"/>
  <c r="E707" i="36"/>
  <c r="D708" i="36"/>
  <c r="E708" i="36"/>
  <c r="D709" i="36"/>
  <c r="E709" i="36"/>
  <c r="D710" i="36"/>
  <c r="E710" i="36" s="1"/>
  <c r="D711" i="36"/>
  <c r="E711" i="36"/>
  <c r="D712" i="36"/>
  <c r="E712" i="36" s="1"/>
  <c r="D713" i="36"/>
  <c r="E713" i="36"/>
  <c r="D714" i="36"/>
  <c r="E714" i="36" s="1"/>
  <c r="D715" i="36"/>
  <c r="E715" i="36"/>
  <c r="J716" i="36"/>
  <c r="J717" i="36"/>
  <c r="C718" i="36"/>
  <c r="C717" i="36" s="1"/>
  <c r="C716" i="36" s="1"/>
  <c r="D719" i="36"/>
  <c r="E719" i="36" s="1"/>
  <c r="D720" i="36"/>
  <c r="E720" i="36"/>
  <c r="D721" i="36"/>
  <c r="E721" i="36" s="1"/>
  <c r="C722" i="36"/>
  <c r="D723" i="36"/>
  <c r="E723" i="36" s="1"/>
  <c r="E722" i="36" s="1"/>
  <c r="D724" i="36"/>
  <c r="D722" i="36" s="1"/>
  <c r="E724" i="36"/>
  <c r="J725" i="36"/>
  <c r="J726" i="36"/>
  <c r="C727" i="36"/>
  <c r="D728" i="36"/>
  <c r="E728" i="36" s="1"/>
  <c r="E727" i="36" s="1"/>
  <c r="D729" i="36"/>
  <c r="E729" i="36"/>
  <c r="C730" i="36"/>
  <c r="C731" i="36"/>
  <c r="D731" i="36"/>
  <c r="D730" i="36" s="1"/>
  <c r="D732" i="36"/>
  <c r="E732" i="36"/>
  <c r="E731" i="36" s="1"/>
  <c r="E730" i="36" s="1"/>
  <c r="C733" i="36"/>
  <c r="C734" i="36"/>
  <c r="D735" i="36"/>
  <c r="E735" i="36"/>
  <c r="D736" i="36"/>
  <c r="E736" i="36" s="1"/>
  <c r="D737" i="36"/>
  <c r="E737" i="36"/>
  <c r="D738" i="36"/>
  <c r="E738" i="36" s="1"/>
  <c r="C739" i="36"/>
  <c r="D739" i="36"/>
  <c r="E739" i="36"/>
  <c r="D740" i="36"/>
  <c r="E740" i="36"/>
  <c r="C741" i="36"/>
  <c r="D741" i="36"/>
  <c r="D742" i="36"/>
  <c r="E742" i="36"/>
  <c r="E741" i="36" s="1"/>
  <c r="C744" i="36"/>
  <c r="D744" i="36"/>
  <c r="D745" i="36"/>
  <c r="E745" i="36"/>
  <c r="E744" i="36" s="1"/>
  <c r="C746" i="36"/>
  <c r="C743" i="36" s="1"/>
  <c r="D747" i="36"/>
  <c r="D746" i="36" s="1"/>
  <c r="E747" i="36"/>
  <c r="E746" i="36" s="1"/>
  <c r="D748" i="36"/>
  <c r="E748" i="36" s="1"/>
  <c r="D749" i="36"/>
  <c r="E749" i="36"/>
  <c r="C751" i="36"/>
  <c r="C750" i="36" s="1"/>
  <c r="D752" i="36"/>
  <c r="E752" i="36"/>
  <c r="D753" i="36"/>
  <c r="D751" i="36" s="1"/>
  <c r="D754" i="36"/>
  <c r="D750" i="36" s="1"/>
  <c r="E754" i="36"/>
  <c r="C756" i="36"/>
  <c r="C755" i="36" s="1"/>
  <c r="D757" i="36"/>
  <c r="D756" i="36" s="1"/>
  <c r="D755" i="36" s="1"/>
  <c r="E757" i="36"/>
  <c r="D758" i="36"/>
  <c r="E758" i="36" s="1"/>
  <c r="D759" i="36"/>
  <c r="E759" i="36"/>
  <c r="C761" i="36"/>
  <c r="C760" i="36" s="1"/>
  <c r="D762" i="36"/>
  <c r="D761" i="36" s="1"/>
  <c r="D760" i="36" s="1"/>
  <c r="E762" i="36"/>
  <c r="D763" i="36"/>
  <c r="E763" i="36" s="1"/>
  <c r="D764" i="36"/>
  <c r="E764" i="36"/>
  <c r="C765" i="36"/>
  <c r="D766" i="36"/>
  <c r="E766" i="36" s="1"/>
  <c r="E765" i="36" s="1"/>
  <c r="C768" i="36"/>
  <c r="C767" i="36" s="1"/>
  <c r="D769" i="36"/>
  <c r="E769" i="36" s="1"/>
  <c r="E768" i="36" s="1"/>
  <c r="E767" i="36" s="1"/>
  <c r="D770" i="36"/>
  <c r="E770" i="36"/>
  <c r="C771" i="36"/>
  <c r="C772" i="36"/>
  <c r="D773" i="36"/>
  <c r="E773" i="36"/>
  <c r="D774" i="36"/>
  <c r="E774" i="36" s="1"/>
  <c r="D775" i="36"/>
  <c r="E775" i="36"/>
  <c r="D776" i="36"/>
  <c r="E776" i="36" s="1"/>
  <c r="C777" i="36"/>
  <c r="D777" i="36"/>
  <c r="E777" i="36"/>
  <c r="D778" i="36"/>
  <c r="E778" i="36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D769" i="35"/>
  <c r="E769" i="35" s="1"/>
  <c r="C768" i="35"/>
  <c r="C767" i="35" s="1"/>
  <c r="D766" i="35"/>
  <c r="E766" i="35" s="1"/>
  <c r="E765" i="35" s="1"/>
  <c r="C765" i="35"/>
  <c r="E764" i="35"/>
  <c r="D764" i="35"/>
  <c r="D763" i="35"/>
  <c r="E763" i="35" s="1"/>
  <c r="D762" i="35"/>
  <c r="E762" i="35" s="1"/>
  <c r="E761" i="35" s="1"/>
  <c r="C761" i="35"/>
  <c r="C760" i="35" s="1"/>
  <c r="D759" i="35"/>
  <c r="E759" i="35" s="1"/>
  <c r="D758" i="35"/>
  <c r="E758" i="35" s="1"/>
  <c r="D757" i="35"/>
  <c r="C756" i="35"/>
  <c r="C755" i="35" s="1"/>
  <c r="D754" i="35"/>
  <c r="E754" i="35" s="1"/>
  <c r="D753" i="35"/>
  <c r="D752" i="35"/>
  <c r="E752" i="35" s="1"/>
  <c r="C751" i="35"/>
  <c r="C750" i="35" s="1"/>
  <c r="D749" i="35"/>
  <c r="E749" i="35" s="1"/>
  <c r="D748" i="35"/>
  <c r="E748" i="35" s="1"/>
  <c r="D747" i="35"/>
  <c r="E747" i="35" s="1"/>
  <c r="E746" i="35" s="1"/>
  <c r="D746" i="35"/>
  <c r="C746" i="35"/>
  <c r="D745" i="35"/>
  <c r="E745" i="35" s="1"/>
  <c r="E744" i="35" s="1"/>
  <c r="C744" i="35"/>
  <c r="C743" i="35"/>
  <c r="D742" i="35"/>
  <c r="E742" i="35" s="1"/>
  <c r="E741" i="35" s="1"/>
  <c r="C741" i="35"/>
  <c r="E740" i="35"/>
  <c r="E739" i="35" s="1"/>
  <c r="D740" i="35"/>
  <c r="D739" i="35" s="1"/>
  <c r="C739" i="35"/>
  <c r="D738" i="35"/>
  <c r="E738" i="35" s="1"/>
  <c r="D737" i="35"/>
  <c r="E737" i="35" s="1"/>
  <c r="D736" i="35"/>
  <c r="E736" i="35" s="1"/>
  <c r="D735" i="35"/>
  <c r="E735" i="35" s="1"/>
  <c r="D734" i="35"/>
  <c r="C734" i="35"/>
  <c r="C733" i="35" s="1"/>
  <c r="D732" i="35"/>
  <c r="E732" i="35" s="1"/>
  <c r="E731" i="35" s="1"/>
  <c r="E730" i="35" s="1"/>
  <c r="C731" i="35"/>
  <c r="C730" i="35" s="1"/>
  <c r="D729" i="35"/>
  <c r="E729" i="35" s="1"/>
  <c r="D728" i="35"/>
  <c r="E728" i="35" s="1"/>
  <c r="C727" i="35"/>
  <c r="H724" i="35"/>
  <c r="D724" i="35"/>
  <c r="E724" i="35" s="1"/>
  <c r="H723" i="35"/>
  <c r="D723" i="35"/>
  <c r="E723" i="35" s="1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E713" i="35"/>
  <c r="D713" i="35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E688" i="35" s="1"/>
  <c r="C687" i="35"/>
  <c r="H687" i="35" s="1"/>
  <c r="H686" i="35"/>
  <c r="D686" i="35"/>
  <c r="E686" i="35" s="1"/>
  <c r="H685" i="35"/>
  <c r="D685" i="35"/>
  <c r="E685" i="35" s="1"/>
  <c r="H684" i="35"/>
  <c r="D684" i="35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E677" i="35" s="1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E672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D662" i="35"/>
  <c r="E662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E655" i="35" s="1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C646" i="35"/>
  <c r="H646" i="35" s="1"/>
  <c r="H644" i="35"/>
  <c r="D644" i="35"/>
  <c r="E644" i="35" s="1"/>
  <c r="H643" i="35"/>
  <c r="D643" i="35"/>
  <c r="C642" i="35"/>
  <c r="H642" i="35" s="1"/>
  <c r="J642" i="35" s="1"/>
  <c r="H641" i="35"/>
  <c r="D641" i="35"/>
  <c r="E641" i="35" s="1"/>
  <c r="H640" i="35"/>
  <c r="D640" i="35"/>
  <c r="E640" i="35" s="1"/>
  <c r="H639" i="35"/>
  <c r="D639" i="35"/>
  <c r="E639" i="35" s="1"/>
  <c r="D638" i="35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E632" i="35"/>
  <c r="D632" i="35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E618" i="35" s="1"/>
  <c r="H617" i="35"/>
  <c r="D617" i="35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E611" i="35" s="1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E600" i="35" s="1"/>
  <c r="C599" i="35"/>
  <c r="H599" i="35" s="1"/>
  <c r="H598" i="35"/>
  <c r="D598" i="35"/>
  <c r="E598" i="35" s="1"/>
  <c r="H597" i="35"/>
  <c r="D597" i="35"/>
  <c r="E597" i="35" s="1"/>
  <c r="H596" i="35"/>
  <c r="D596" i="35"/>
  <c r="E596" i="35" s="1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E583" i="35" s="1"/>
  <c r="H582" i="35"/>
  <c r="D582" i="35"/>
  <c r="E582" i="35" s="1"/>
  <c r="E581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E570" i="35"/>
  <c r="D570" i="35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E557" i="35" s="1"/>
  <c r="C556" i="35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E549" i="35" s="1"/>
  <c r="H548" i="35"/>
  <c r="D548" i="35"/>
  <c r="E548" i="35" s="1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E532" i="35" s="1"/>
  <c r="C531" i="35"/>
  <c r="H531" i="35" s="1"/>
  <c r="H530" i="35"/>
  <c r="D530" i="35"/>
  <c r="E530" i="35" s="1"/>
  <c r="E529" i="35" s="1"/>
  <c r="C529" i="35"/>
  <c r="H529" i="35" s="1"/>
  <c r="C528" i="35"/>
  <c r="H528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H508" i="35"/>
  <c r="E508" i="35"/>
  <c r="D508" i="35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E499" i="35" s="1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E493" i="35" s="1"/>
  <c r="H492" i="35"/>
  <c r="D492" i="35"/>
  <c r="E492" i="35" s="1"/>
  <c r="E491" i="35" s="1"/>
  <c r="C491" i="35"/>
  <c r="H491" i="35" s="1"/>
  <c r="H490" i="35"/>
  <c r="D490" i="35"/>
  <c r="E490" i="35" s="1"/>
  <c r="H489" i="35"/>
  <c r="D489" i="35"/>
  <c r="E489" i="35" s="1"/>
  <c r="H488" i="35"/>
  <c r="D488" i="35"/>
  <c r="E488" i="35" s="1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E475" i="35" s="1"/>
  <c r="H474" i="35"/>
  <c r="D474" i="35"/>
  <c r="C474" i="35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E469" i="35" s="1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D459" i="35" s="1"/>
  <c r="C459" i="35"/>
  <c r="H459" i="35" s="1"/>
  <c r="H458" i="35"/>
  <c r="D458" i="35"/>
  <c r="E458" i="35" s="1"/>
  <c r="H457" i="35"/>
  <c r="D457" i="35"/>
  <c r="E457" i="35" s="1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E452" i="35" s="1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E447" i="35" s="1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E430" i="35" s="1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E424" i="35" s="1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E417" i="35" s="1"/>
  <c r="C416" i="35"/>
  <c r="H416" i="35" s="1"/>
  <c r="H415" i="35"/>
  <c r="D415" i="35"/>
  <c r="E415" i="35" s="1"/>
  <c r="H414" i="35"/>
  <c r="D414" i="35"/>
  <c r="E414" i="35" s="1"/>
  <c r="H413" i="35"/>
  <c r="D413" i="35"/>
  <c r="E413" i="35" s="1"/>
  <c r="C412" i="35"/>
  <c r="H412" i="35" s="1"/>
  <c r="H411" i="35"/>
  <c r="E411" i="35"/>
  <c r="D411" i="35"/>
  <c r="H410" i="35"/>
  <c r="D410" i="35"/>
  <c r="E410" i="35" s="1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E405" i="35" s="1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E398" i="35"/>
  <c r="D398" i="35"/>
  <c r="H397" i="35"/>
  <c r="D397" i="35"/>
  <c r="E397" i="35" s="1"/>
  <c r="H396" i="35"/>
  <c r="D396" i="35"/>
  <c r="E396" i="35" s="1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E389" i="35" s="1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E380" i="35" s="1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E375" i="35"/>
  <c r="D375" i="35"/>
  <c r="H374" i="35"/>
  <c r="D374" i="35"/>
  <c r="E374" i="35" s="1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E369" i="35" s="1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E363" i="35" s="1"/>
  <c r="C362" i="35"/>
  <c r="H362" i="35" s="1"/>
  <c r="H361" i="35"/>
  <c r="D361" i="35"/>
  <c r="E361" i="35" s="1"/>
  <c r="H360" i="35"/>
  <c r="D360" i="35"/>
  <c r="H359" i="35"/>
  <c r="D359" i="35"/>
  <c r="E359" i="35" s="1"/>
  <c r="H358" i="35"/>
  <c r="E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E354" i="35" s="1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E349" i="35" s="1"/>
  <c r="C348" i="35"/>
  <c r="H347" i="35"/>
  <c r="D347" i="35"/>
  <c r="E347" i="35" s="1"/>
  <c r="H346" i="35"/>
  <c r="D346" i="35"/>
  <c r="E346" i="35" s="1"/>
  <c r="H345" i="35"/>
  <c r="D345" i="35"/>
  <c r="C344" i="35"/>
  <c r="H344" i="35" s="1"/>
  <c r="H343" i="35"/>
  <c r="D343" i="35"/>
  <c r="E343" i="35" s="1"/>
  <c r="H342" i="35"/>
  <c r="D342" i="35"/>
  <c r="E342" i="35" s="1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E333" i="35"/>
  <c r="D333" i="35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D316" i="35"/>
  <c r="C315" i="35"/>
  <c r="H315" i="35" s="1"/>
  <c r="H313" i="35"/>
  <c r="D313" i="35"/>
  <c r="E313" i="35" s="1"/>
  <c r="H312" i="35"/>
  <c r="D312" i="35"/>
  <c r="E312" i="35" s="1"/>
  <c r="H311" i="35"/>
  <c r="D311" i="35"/>
  <c r="E311" i="35" s="1"/>
  <c r="H310" i="35"/>
  <c r="E310" i="35"/>
  <c r="D310" i="35"/>
  <c r="H309" i="35"/>
  <c r="D309" i="35"/>
  <c r="E309" i="35" s="1"/>
  <c r="C308" i="35"/>
  <c r="H308" i="35" s="1"/>
  <c r="H307" i="35"/>
  <c r="D307" i="35"/>
  <c r="E307" i="35" s="1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H302" i="35"/>
  <c r="H301" i="35"/>
  <c r="D301" i="35"/>
  <c r="E301" i="35" s="1"/>
  <c r="H300" i="35"/>
  <c r="D300" i="35"/>
  <c r="E300" i="35" s="1"/>
  <c r="H299" i="35"/>
  <c r="D299" i="35"/>
  <c r="E299" i="35" s="1"/>
  <c r="C298" i="35"/>
  <c r="H298" i="35" s="1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D289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E277" i="35"/>
  <c r="D277" i="35"/>
  <c r="H276" i="35"/>
  <c r="D276" i="35"/>
  <c r="E276" i="35" s="1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D266" i="35"/>
  <c r="E266" i="35" s="1"/>
  <c r="C265" i="35"/>
  <c r="H264" i="35"/>
  <c r="D264" i="35"/>
  <c r="E264" i="35" s="1"/>
  <c r="H262" i="35"/>
  <c r="D262" i="35"/>
  <c r="E262" i="35" s="1"/>
  <c r="H261" i="35"/>
  <c r="D261" i="35"/>
  <c r="E261" i="35" s="1"/>
  <c r="E260" i="35" s="1"/>
  <c r="C260" i="35"/>
  <c r="H260" i="35" s="1"/>
  <c r="D252" i="35"/>
  <c r="E252" i="35" s="1"/>
  <c r="D251" i="35"/>
  <c r="E251" i="35" s="1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E237" i="35" s="1"/>
  <c r="E236" i="35" s="1"/>
  <c r="E235" i="35" s="1"/>
  <c r="D236" i="35"/>
  <c r="D235" i="35" s="1"/>
  <c r="C236" i="35"/>
  <c r="C235" i="35" s="1"/>
  <c r="D234" i="35"/>
  <c r="E234" i="35" s="1"/>
  <c r="E233" i="35" s="1"/>
  <c r="C233" i="35"/>
  <c r="D232" i="35"/>
  <c r="E232" i="35" s="1"/>
  <c r="D231" i="35"/>
  <c r="E231" i="35" s="1"/>
  <c r="D230" i="35"/>
  <c r="E230" i="35" s="1"/>
  <c r="C229" i="35"/>
  <c r="C228" i="35"/>
  <c r="D227" i="35"/>
  <c r="E227" i="35" s="1"/>
  <c r="D226" i="35"/>
  <c r="E226" i="35" s="1"/>
  <c r="D225" i="35"/>
  <c r="E225" i="35" s="1"/>
  <c r="D224" i="35"/>
  <c r="E224" i="35" s="1"/>
  <c r="C223" i="35"/>
  <c r="C222" i="35" s="1"/>
  <c r="D221" i="35"/>
  <c r="E221" i="35" s="1"/>
  <c r="E220" i="35" s="1"/>
  <c r="C220" i="35"/>
  <c r="D219" i="35"/>
  <c r="D218" i="35"/>
  <c r="E218" i="35" s="1"/>
  <c r="D217" i="35"/>
  <c r="E217" i="35" s="1"/>
  <c r="C216" i="35"/>
  <c r="D214" i="35"/>
  <c r="E214" i="35" s="1"/>
  <c r="E213" i="35" s="1"/>
  <c r="D213" i="35"/>
  <c r="C213" i="35"/>
  <c r="D212" i="35"/>
  <c r="E212" i="35" s="1"/>
  <c r="E211" i="35" s="1"/>
  <c r="D211" i="35"/>
  <c r="C211" i="35"/>
  <c r="C203" i="35" s="1"/>
  <c r="D210" i="35"/>
  <c r="E210" i="35" s="1"/>
  <c r="D209" i="35"/>
  <c r="E209" i="35" s="1"/>
  <c r="E208" i="35"/>
  <c r="D208" i="35"/>
  <c r="C207" i="35"/>
  <c r="D206" i="35"/>
  <c r="E206" i="35" s="1"/>
  <c r="D205" i="35"/>
  <c r="E205" i="35" s="1"/>
  <c r="E204" i="35" s="1"/>
  <c r="C204" i="35"/>
  <c r="D202" i="35"/>
  <c r="E202" i="35" s="1"/>
  <c r="E201" i="35" s="1"/>
  <c r="E200" i="35" s="1"/>
  <c r="D201" i="35"/>
  <c r="D200" i="35" s="1"/>
  <c r="C201" i="35"/>
  <c r="C200" i="35" s="1"/>
  <c r="D199" i="35"/>
  <c r="E199" i="35" s="1"/>
  <c r="E198" i="35" s="1"/>
  <c r="E197" i="35" s="1"/>
  <c r="D198" i="35"/>
  <c r="D197" i="35" s="1"/>
  <c r="C198" i="35"/>
  <c r="C197" i="35" s="1"/>
  <c r="D196" i="35"/>
  <c r="E196" i="35" s="1"/>
  <c r="E195" i="35" s="1"/>
  <c r="C195" i="35"/>
  <c r="C188" i="35" s="1"/>
  <c r="D194" i="35"/>
  <c r="D193" i="35" s="1"/>
  <c r="C193" i="35"/>
  <c r="D192" i="35"/>
  <c r="E192" i="35" s="1"/>
  <c r="D191" i="35"/>
  <c r="E191" i="35" s="1"/>
  <c r="D190" i="35"/>
  <c r="E190" i="35" s="1"/>
  <c r="C189" i="35"/>
  <c r="D187" i="35"/>
  <c r="E187" i="35" s="1"/>
  <c r="D186" i="35"/>
  <c r="E186" i="35" s="1"/>
  <c r="C185" i="35"/>
  <c r="C184" i="35" s="1"/>
  <c r="D183" i="35"/>
  <c r="E183" i="35" s="1"/>
  <c r="E182" i="35" s="1"/>
  <c r="C182" i="35"/>
  <c r="D181" i="35"/>
  <c r="D180" i="35" s="1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E172" i="35" s="1"/>
  <c r="C171" i="35"/>
  <c r="H171" i="35" s="1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C164" i="35"/>
  <c r="H164" i="35" s="1"/>
  <c r="H162" i="35"/>
  <c r="D162" i="35"/>
  <c r="E162" i="35" s="1"/>
  <c r="H161" i="35"/>
  <c r="D161" i="35"/>
  <c r="E161" i="35" s="1"/>
  <c r="D160" i="35"/>
  <c r="C160" i="35"/>
  <c r="H160" i="35" s="1"/>
  <c r="H159" i="35"/>
  <c r="D159" i="35"/>
  <c r="E159" i="35" s="1"/>
  <c r="H158" i="35"/>
  <c r="D158" i="35"/>
  <c r="E158" i="35" s="1"/>
  <c r="D157" i="35"/>
  <c r="C157" i="35"/>
  <c r="H157" i="35" s="1"/>
  <c r="H156" i="35"/>
  <c r="D156" i="35"/>
  <c r="E156" i="35" s="1"/>
  <c r="H155" i="35"/>
  <c r="D155" i="35"/>
  <c r="D154" i="35" s="1"/>
  <c r="D153" i="35" s="1"/>
  <c r="C154" i="35"/>
  <c r="H151" i="35"/>
  <c r="D151" i="35"/>
  <c r="E151" i="35" s="1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E145" i="35" s="1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C136" i="35"/>
  <c r="H134" i="35"/>
  <c r="D134" i="35"/>
  <c r="E134" i="35" s="1"/>
  <c r="H133" i="35"/>
  <c r="D133" i="35"/>
  <c r="E133" i="35" s="1"/>
  <c r="C132" i="35"/>
  <c r="H132" i="35" s="1"/>
  <c r="H131" i="35"/>
  <c r="D131" i="35"/>
  <c r="E131" i="35" s="1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E125" i="35" s="1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E119" i="35" s="1"/>
  <c r="H118" i="35"/>
  <c r="D118" i="35"/>
  <c r="E118" i="35" s="1"/>
  <c r="C117" i="35"/>
  <c r="H117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E100" i="35" s="1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E90" i="35"/>
  <c r="D90" i="35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E84" i="35"/>
  <c r="D84" i="35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E62" i="35" s="1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E52" i="35"/>
  <c r="D52" i="35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E36" i="35"/>
  <c r="D36" i="35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E30" i="35"/>
  <c r="D30" i="35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E14" i="35" s="1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C483" i="36" l="1"/>
  <c r="E495" i="36"/>
  <c r="E494" i="36" s="1"/>
  <c r="E445" i="36"/>
  <c r="C444" i="36"/>
  <c r="D445" i="36"/>
  <c r="E410" i="36"/>
  <c r="E409" i="36" s="1"/>
  <c r="D382" i="36"/>
  <c r="E383" i="36"/>
  <c r="E382" i="36" s="1"/>
  <c r="E378" i="36"/>
  <c r="E363" i="36"/>
  <c r="E362" i="36" s="1"/>
  <c r="D353" i="36"/>
  <c r="D344" i="36"/>
  <c r="E345" i="36"/>
  <c r="E344" i="36" s="1"/>
  <c r="C67" i="36"/>
  <c r="C3" i="36"/>
  <c r="E756" i="36"/>
  <c r="E755" i="36" s="1"/>
  <c r="E734" i="36"/>
  <c r="E733" i="36" s="1"/>
  <c r="C726" i="36"/>
  <c r="C725" i="36" s="1"/>
  <c r="E694" i="36"/>
  <c r="E671" i="36"/>
  <c r="E628" i="36"/>
  <c r="C560" i="36"/>
  <c r="E772" i="36"/>
  <c r="E771" i="36" s="1"/>
  <c r="D743" i="36"/>
  <c r="E665" i="36"/>
  <c r="E743" i="36"/>
  <c r="E726" i="36" s="1"/>
  <c r="E725" i="36" s="1"/>
  <c r="E761" i="36"/>
  <c r="E760" i="36" s="1"/>
  <c r="E718" i="36"/>
  <c r="E717" i="36" s="1"/>
  <c r="E716" i="36" s="1"/>
  <c r="E646" i="36"/>
  <c r="E645" i="36" s="1"/>
  <c r="E599" i="36"/>
  <c r="E569" i="36"/>
  <c r="E562" i="36"/>
  <c r="D772" i="36"/>
  <c r="D771" i="36" s="1"/>
  <c r="D538" i="36"/>
  <c r="E505" i="36"/>
  <c r="E504" i="36" s="1"/>
  <c r="D504" i="36"/>
  <c r="E460" i="36"/>
  <c r="E459" i="36" s="1"/>
  <c r="D459" i="36"/>
  <c r="D642" i="36"/>
  <c r="D552" i="36"/>
  <c r="D547" i="36"/>
  <c r="E548" i="36"/>
  <c r="E547" i="36" s="1"/>
  <c r="E405" i="36"/>
  <c r="E404" i="36" s="1"/>
  <c r="D404" i="36"/>
  <c r="E369" i="36"/>
  <c r="E368" i="36" s="1"/>
  <c r="D368" i="36"/>
  <c r="E349" i="36"/>
  <c r="E348" i="36" s="1"/>
  <c r="D348" i="36"/>
  <c r="C340" i="36"/>
  <c r="E289" i="36"/>
  <c r="E260" i="36"/>
  <c r="E250" i="36"/>
  <c r="E147" i="36"/>
  <c r="E146" i="36" s="1"/>
  <c r="D146" i="36"/>
  <c r="D694" i="36"/>
  <c r="D665" i="36"/>
  <c r="D628" i="36"/>
  <c r="E552" i="36"/>
  <c r="E551" i="36" s="1"/>
  <c r="E550" i="36" s="1"/>
  <c r="C259" i="36"/>
  <c r="E205" i="36"/>
  <c r="E204" i="36" s="1"/>
  <c r="D204" i="36"/>
  <c r="D203" i="36" s="1"/>
  <c r="D768" i="36"/>
  <c r="D767" i="36" s="1"/>
  <c r="D765" i="36"/>
  <c r="E753" i="36"/>
  <c r="E751" i="36" s="1"/>
  <c r="E750" i="36" s="1"/>
  <c r="D727" i="36"/>
  <c r="D718" i="36"/>
  <c r="D717" i="36" s="1"/>
  <c r="D716" i="36" s="1"/>
  <c r="D653" i="36"/>
  <c r="D645" i="36" s="1"/>
  <c r="D610" i="36"/>
  <c r="D599" i="36"/>
  <c r="D592" i="36"/>
  <c r="D581" i="36"/>
  <c r="D556" i="36"/>
  <c r="E545" i="36"/>
  <c r="E544" i="36" s="1"/>
  <c r="D544" i="36"/>
  <c r="E532" i="36"/>
  <c r="E531" i="36" s="1"/>
  <c r="E528" i="36" s="1"/>
  <c r="D531" i="36"/>
  <c r="D528" i="36" s="1"/>
  <c r="E514" i="36"/>
  <c r="E513" i="36" s="1"/>
  <c r="E509" i="36" s="1"/>
  <c r="D513" i="36"/>
  <c r="D509" i="36" s="1"/>
  <c r="E499" i="36"/>
  <c r="E497" i="36" s="1"/>
  <c r="E465" i="36"/>
  <c r="E463" i="36" s="1"/>
  <c r="E451" i="36"/>
  <c r="E450" i="36" s="1"/>
  <c r="D450" i="36"/>
  <c r="E423" i="36"/>
  <c r="E422" i="36" s="1"/>
  <c r="D422" i="36"/>
  <c r="D314" i="36"/>
  <c r="E303" i="36"/>
  <c r="E229" i="36"/>
  <c r="E228" i="36" s="1"/>
  <c r="E196" i="36"/>
  <c r="E195" i="36" s="1"/>
  <c r="D195" i="36"/>
  <c r="D734" i="36"/>
  <c r="D733" i="36" s="1"/>
  <c r="D569" i="36"/>
  <c r="D561" i="36" s="1"/>
  <c r="E478" i="36"/>
  <c r="E477" i="36" s="1"/>
  <c r="D477" i="36"/>
  <c r="D429" i="36"/>
  <c r="E396" i="36"/>
  <c r="E395" i="36" s="1"/>
  <c r="D395" i="36"/>
  <c r="E215" i="36"/>
  <c r="E169" i="36"/>
  <c r="D167" i="36"/>
  <c r="E639" i="36"/>
  <c r="E638" i="36" s="1"/>
  <c r="E539" i="36"/>
  <c r="E538" i="36" s="1"/>
  <c r="E492" i="36"/>
  <c r="E491" i="36" s="1"/>
  <c r="E487" i="36"/>
  <c r="E486" i="36" s="1"/>
  <c r="D486" i="36"/>
  <c r="D484" i="36" s="1"/>
  <c r="E476" i="36"/>
  <c r="E474" i="36" s="1"/>
  <c r="E469" i="36"/>
  <c r="E468" i="36" s="1"/>
  <c r="D468" i="36"/>
  <c r="D455" i="36"/>
  <c r="D444" i="36" s="1"/>
  <c r="E430" i="36"/>
  <c r="E429" i="36" s="1"/>
  <c r="E389" i="36"/>
  <c r="E388" i="36" s="1"/>
  <c r="D388" i="36"/>
  <c r="E358" i="36"/>
  <c r="E357" i="36" s="1"/>
  <c r="D357" i="36"/>
  <c r="E328" i="36"/>
  <c r="E314" i="36" s="1"/>
  <c r="D263" i="36"/>
  <c r="D260" i="36"/>
  <c r="D250" i="36"/>
  <c r="D229" i="36"/>
  <c r="D228" i="36" s="1"/>
  <c r="E179" i="36"/>
  <c r="D163" i="36"/>
  <c r="E134" i="36"/>
  <c r="E132" i="36" s="1"/>
  <c r="D132" i="36"/>
  <c r="E212" i="36"/>
  <c r="E211" i="36" s="1"/>
  <c r="D211" i="36"/>
  <c r="E202" i="36"/>
  <c r="E201" i="36" s="1"/>
  <c r="E200" i="36" s="1"/>
  <c r="D201" i="36"/>
  <c r="D200" i="36" s="1"/>
  <c r="E167" i="36"/>
  <c r="C152" i="36"/>
  <c r="C135" i="36"/>
  <c r="C115" i="36" s="1"/>
  <c r="D38" i="36"/>
  <c r="D207" i="36"/>
  <c r="C203" i="36"/>
  <c r="C178" i="36" s="1"/>
  <c r="C177" i="36" s="1"/>
  <c r="D97" i="36"/>
  <c r="E98" i="36"/>
  <c r="E97" i="36" s="1"/>
  <c r="D11" i="36"/>
  <c r="C2" i="36"/>
  <c r="E199" i="36"/>
  <c r="E198" i="36" s="1"/>
  <c r="E197" i="36" s="1"/>
  <c r="D198" i="36"/>
  <c r="D197" i="36" s="1"/>
  <c r="E194" i="36"/>
  <c r="E193" i="36" s="1"/>
  <c r="D193" i="36"/>
  <c r="D188" i="36"/>
  <c r="E175" i="36"/>
  <c r="E174" i="36" s="1"/>
  <c r="E170" i="36" s="1"/>
  <c r="D174" i="36"/>
  <c r="E161" i="36"/>
  <c r="E160" i="36" s="1"/>
  <c r="E153" i="36" s="1"/>
  <c r="D160" i="36"/>
  <c r="E127" i="36"/>
  <c r="E126" i="36" s="1"/>
  <c r="D126" i="36"/>
  <c r="D68" i="36"/>
  <c r="E69" i="36"/>
  <c r="E68" i="36" s="1"/>
  <c r="D4" i="36"/>
  <c r="E209" i="36"/>
  <c r="E207" i="36" s="1"/>
  <c r="D185" i="36"/>
  <c r="D184" i="36" s="1"/>
  <c r="D182" i="36"/>
  <c r="D180" i="36"/>
  <c r="D179" i="36" s="1"/>
  <c r="D178" i="36" s="1"/>
  <c r="D177" i="36" s="1"/>
  <c r="D171" i="36"/>
  <c r="D170" i="36" s="1"/>
  <c r="D157" i="36"/>
  <c r="D153" i="36" s="1"/>
  <c r="D152" i="36" s="1"/>
  <c r="D143" i="36"/>
  <c r="D136" i="36"/>
  <c r="D135" i="36" s="1"/>
  <c r="D123" i="36"/>
  <c r="D116" i="36" s="1"/>
  <c r="E62" i="36"/>
  <c r="E61" i="36" s="1"/>
  <c r="E39" i="36"/>
  <c r="E38" i="36" s="1"/>
  <c r="E12" i="36"/>
  <c r="E11" i="36" s="1"/>
  <c r="E5" i="36"/>
  <c r="E4" i="36" s="1"/>
  <c r="E191" i="36"/>
  <c r="E189" i="36" s="1"/>
  <c r="E188" i="36" s="1"/>
  <c r="E166" i="36"/>
  <c r="E164" i="36" s="1"/>
  <c r="E163" i="36" s="1"/>
  <c r="E151" i="36"/>
  <c r="E149" i="36" s="1"/>
  <c r="E131" i="36"/>
  <c r="E129" i="36" s="1"/>
  <c r="E119" i="36"/>
  <c r="E117" i="36" s="1"/>
  <c r="E116" i="36" s="1"/>
  <c r="E760" i="35"/>
  <c r="C3" i="35"/>
  <c r="H3" i="35" s="1"/>
  <c r="J3" i="35" s="1"/>
  <c r="D132" i="35"/>
  <c r="E171" i="35"/>
  <c r="D395" i="35"/>
  <c r="D569" i="35"/>
  <c r="E599" i="35"/>
  <c r="E722" i="35"/>
  <c r="D731" i="35"/>
  <c r="D730" i="35" s="1"/>
  <c r="D741" i="35"/>
  <c r="D765" i="35"/>
  <c r="D174" i="35"/>
  <c r="C179" i="35"/>
  <c r="C215" i="35"/>
  <c r="D216" i="35"/>
  <c r="D239" i="35"/>
  <c r="D238" i="35" s="1"/>
  <c r="E727" i="35"/>
  <c r="E460" i="35"/>
  <c r="E459" i="35" s="1"/>
  <c r="D552" i="35"/>
  <c r="D581" i="35"/>
  <c r="E120" i="35"/>
  <c r="D171" i="35"/>
  <c r="D38" i="35"/>
  <c r="E164" i="35"/>
  <c r="E175" i="35"/>
  <c r="E174" i="35" s="1"/>
  <c r="E555" i="35"/>
  <c r="D129" i="35"/>
  <c r="C153" i="35"/>
  <c r="H153" i="35" s="1"/>
  <c r="J153" i="35" s="1"/>
  <c r="D296" i="35"/>
  <c r="D392" i="35"/>
  <c r="E416" i="35"/>
  <c r="C509" i="35"/>
  <c r="H509" i="35" s="1"/>
  <c r="D653" i="35"/>
  <c r="D665" i="35"/>
  <c r="E676" i="35"/>
  <c r="D722" i="35"/>
  <c r="D777" i="35"/>
  <c r="E556" i="35"/>
  <c r="E592" i="35"/>
  <c r="E155" i="35"/>
  <c r="E154" i="35" s="1"/>
  <c r="E290" i="35"/>
  <c r="C314" i="35"/>
  <c r="H314" i="35" s="1"/>
  <c r="C561" i="35"/>
  <c r="H561" i="35" s="1"/>
  <c r="J561" i="35" s="1"/>
  <c r="D733" i="35"/>
  <c r="D126" i="35"/>
  <c r="D220" i="35"/>
  <c r="D215" i="35" s="1"/>
  <c r="D223" i="35"/>
  <c r="D222" i="35" s="1"/>
  <c r="E244" i="35"/>
  <c r="E243" i="35" s="1"/>
  <c r="C263" i="35"/>
  <c r="E305" i="35"/>
  <c r="D357" i="35"/>
  <c r="E378" i="35"/>
  <c r="D477" i="35"/>
  <c r="D616" i="35"/>
  <c r="E718" i="35"/>
  <c r="C67" i="35"/>
  <c r="H67" i="35" s="1"/>
  <c r="J67" i="35" s="1"/>
  <c r="C170" i="35"/>
  <c r="H170" i="35" s="1"/>
  <c r="J170" i="35" s="1"/>
  <c r="E185" i="35"/>
  <c r="E184" i="35" s="1"/>
  <c r="E189" i="35"/>
  <c r="D195" i="35"/>
  <c r="E207" i="35"/>
  <c r="E203" i="35" s="1"/>
  <c r="D233" i="35"/>
  <c r="E239" i="35"/>
  <c r="E238" i="35" s="1"/>
  <c r="H348" i="35"/>
  <c r="C340" i="35"/>
  <c r="H340" i="35" s="1"/>
  <c r="D513" i="35"/>
  <c r="D509" i="35" s="1"/>
  <c r="E514" i="35"/>
  <c r="E513" i="35" s="1"/>
  <c r="D700" i="35"/>
  <c r="E701" i="35"/>
  <c r="D4" i="35"/>
  <c r="E373" i="35"/>
  <c r="E409" i="35"/>
  <c r="E544" i="35"/>
  <c r="D756" i="35"/>
  <c r="D755" i="35" s="1"/>
  <c r="E757" i="35"/>
  <c r="E756" i="35" s="1"/>
  <c r="E755" i="35" s="1"/>
  <c r="E773" i="35"/>
  <c r="E772" i="35" s="1"/>
  <c r="E771" i="35" s="1"/>
  <c r="D772" i="35"/>
  <c r="D771" i="35" s="1"/>
  <c r="H4" i="35"/>
  <c r="J4" i="35" s="1"/>
  <c r="E11" i="35"/>
  <c r="E61" i="35"/>
  <c r="H154" i="35"/>
  <c r="E194" i="35"/>
  <c r="E193" i="35" s="1"/>
  <c r="E219" i="35"/>
  <c r="E216" i="35" s="1"/>
  <c r="E215" i="35" s="1"/>
  <c r="E223" i="35"/>
  <c r="E222" i="35" s="1"/>
  <c r="D315" i="35"/>
  <c r="E316" i="35"/>
  <c r="E315" i="35" s="1"/>
  <c r="D344" i="35"/>
  <c r="E345" i="35"/>
  <c r="E344" i="35" s="1"/>
  <c r="E360" i="35"/>
  <c r="E388" i="35"/>
  <c r="E463" i="35"/>
  <c r="E504" i="35"/>
  <c r="D646" i="35"/>
  <c r="E647" i="35"/>
  <c r="E646" i="35" s="1"/>
  <c r="D683" i="35"/>
  <c r="E684" i="35"/>
  <c r="E683" i="35" s="1"/>
  <c r="D761" i="35"/>
  <c r="D760" i="35" s="1"/>
  <c r="E770" i="35"/>
  <c r="E768" i="35" s="1"/>
  <c r="E767" i="35" s="1"/>
  <c r="D768" i="35"/>
  <c r="D767" i="35" s="1"/>
  <c r="D68" i="35"/>
  <c r="E117" i="35"/>
  <c r="E123" i="35"/>
  <c r="E167" i="35"/>
  <c r="E181" i="35"/>
  <c r="E180" i="35" s="1"/>
  <c r="D207" i="35"/>
  <c r="D229" i="35"/>
  <c r="D228" i="35" s="1"/>
  <c r="D244" i="35"/>
  <c r="D243" i="35" s="1"/>
  <c r="E325" i="35"/>
  <c r="E353" i="35"/>
  <c r="D362" i="35"/>
  <c r="D382" i="35"/>
  <c r="C444" i="35"/>
  <c r="H444" i="35" s="1"/>
  <c r="E497" i="35"/>
  <c r="D522" i="35"/>
  <c r="D531" i="35"/>
  <c r="E552" i="35"/>
  <c r="E551" i="35" s="1"/>
  <c r="E550" i="35" s="1"/>
  <c r="D562" i="35"/>
  <c r="E563" i="35"/>
  <c r="E562" i="35" s="1"/>
  <c r="E617" i="35"/>
  <c r="E643" i="35"/>
  <c r="E642" i="35" s="1"/>
  <c r="D642" i="35"/>
  <c r="C645" i="35"/>
  <c r="H645" i="35" s="1"/>
  <c r="J645" i="35" s="1"/>
  <c r="E666" i="35"/>
  <c r="E665" i="35" s="1"/>
  <c r="E753" i="35"/>
  <c r="E751" i="35" s="1"/>
  <c r="E750" i="35" s="1"/>
  <c r="D751" i="35"/>
  <c r="D750" i="35" s="1"/>
  <c r="E298" i="35"/>
  <c r="E302" i="35"/>
  <c r="E308" i="35"/>
  <c r="E348" i="35"/>
  <c r="E368" i="35"/>
  <c r="E404" i="35"/>
  <c r="E422" i="35"/>
  <c r="E429" i="35"/>
  <c r="E450" i="35"/>
  <c r="E494" i="35"/>
  <c r="E547" i="35"/>
  <c r="E577" i="35"/>
  <c r="E587" i="35"/>
  <c r="E638" i="35"/>
  <c r="E661" i="35"/>
  <c r="E671" i="35"/>
  <c r="E743" i="35"/>
  <c r="E328" i="35"/>
  <c r="E412" i="35"/>
  <c r="C551" i="35"/>
  <c r="C550" i="35" s="1"/>
  <c r="H550" i="35" s="1"/>
  <c r="J550" i="35" s="1"/>
  <c r="E4" i="35"/>
  <c r="E38" i="35"/>
  <c r="E97" i="35"/>
  <c r="E137" i="35"/>
  <c r="E136" i="35" s="1"/>
  <c r="D136" i="35"/>
  <c r="H263" i="35"/>
  <c r="H551" i="35"/>
  <c r="J551" i="35" s="1"/>
  <c r="D11" i="35"/>
  <c r="E69" i="35"/>
  <c r="E68" i="35" s="1"/>
  <c r="D97" i="35"/>
  <c r="D117" i="35"/>
  <c r="D123" i="35"/>
  <c r="E126" i="35"/>
  <c r="E129" i="35"/>
  <c r="E132" i="35"/>
  <c r="D140" i="35"/>
  <c r="D143" i="35"/>
  <c r="D146" i="35"/>
  <c r="D149" i="35"/>
  <c r="E157" i="35"/>
  <c r="E160" i="35"/>
  <c r="E179" i="35"/>
  <c r="E250" i="35"/>
  <c r="E382" i="35"/>
  <c r="E392" i="35"/>
  <c r="E395" i="35"/>
  <c r="E399" i="35"/>
  <c r="E445" i="35"/>
  <c r="E468" i="35"/>
  <c r="E474" i="35"/>
  <c r="E477" i="35"/>
  <c r="E509" i="35"/>
  <c r="E595" i="35"/>
  <c r="E679" i="35"/>
  <c r="E140" i="35"/>
  <c r="E143" i="35"/>
  <c r="E146" i="35"/>
  <c r="E149" i="35"/>
  <c r="E687" i="35"/>
  <c r="E694" i="35"/>
  <c r="E700" i="35"/>
  <c r="H136" i="35"/>
  <c r="C135" i="35"/>
  <c r="H135" i="35" s="1"/>
  <c r="J135" i="35" s="1"/>
  <c r="D61" i="35"/>
  <c r="C116" i="35"/>
  <c r="D120" i="35"/>
  <c r="C178" i="35"/>
  <c r="E229" i="35"/>
  <c r="E228" i="35" s="1"/>
  <c r="E289" i="35"/>
  <c r="E331" i="35"/>
  <c r="E362" i="35"/>
  <c r="E455" i="35"/>
  <c r="E486" i="35"/>
  <c r="E484" i="35" s="1"/>
  <c r="E522" i="35"/>
  <c r="E531" i="35"/>
  <c r="E528" i="35" s="1"/>
  <c r="E603" i="35"/>
  <c r="E610" i="35"/>
  <c r="E616" i="35"/>
  <c r="E628" i="35"/>
  <c r="E734" i="35"/>
  <c r="E733" i="35" s="1"/>
  <c r="C726" i="35"/>
  <c r="E265" i="35"/>
  <c r="E357" i="35"/>
  <c r="E538" i="35"/>
  <c r="E569" i="35"/>
  <c r="E653" i="35"/>
  <c r="D189" i="35"/>
  <c r="D250" i="35"/>
  <c r="D260" i="35"/>
  <c r="D416" i="35"/>
  <c r="D599" i="35"/>
  <c r="D727" i="35"/>
  <c r="D164" i="35"/>
  <c r="H265" i="35"/>
  <c r="D298" i="35"/>
  <c r="D302" i="35"/>
  <c r="D308" i="35"/>
  <c r="H325" i="35"/>
  <c r="D328" i="35"/>
  <c r="D412" i="35"/>
  <c r="D422" i="35"/>
  <c r="D445" i="35"/>
  <c r="D450" i="35"/>
  <c r="D455" i="35"/>
  <c r="C484" i="35"/>
  <c r="D486" i="35"/>
  <c r="D491" i="35"/>
  <c r="D497" i="35"/>
  <c r="H544" i="35"/>
  <c r="D547" i="35"/>
  <c r="H556" i="35"/>
  <c r="D595" i="35"/>
  <c r="D610" i="35"/>
  <c r="D628" i="35"/>
  <c r="D661" i="35"/>
  <c r="D671" i="35"/>
  <c r="D676" i="35"/>
  <c r="D687" i="35"/>
  <c r="D718" i="35"/>
  <c r="D182" i="35"/>
  <c r="D179" i="35" s="1"/>
  <c r="D185" i="35"/>
  <c r="D184" i="35" s="1"/>
  <c r="D204" i="35"/>
  <c r="D203" i="35" s="1"/>
  <c r="D744" i="35"/>
  <c r="D743" i="35" s="1"/>
  <c r="C163" i="35"/>
  <c r="H163" i="35" s="1"/>
  <c r="J163" i="35" s="1"/>
  <c r="D167" i="35"/>
  <c r="D265" i="35"/>
  <c r="D305" i="35"/>
  <c r="D325" i="35"/>
  <c r="D331" i="35"/>
  <c r="D348" i="35"/>
  <c r="D353" i="35"/>
  <c r="D368" i="35"/>
  <c r="D373" i="35"/>
  <c r="D378" i="35"/>
  <c r="D388" i="35"/>
  <c r="D399" i="35"/>
  <c r="D404" i="35"/>
  <c r="D409" i="35"/>
  <c r="D429" i="35"/>
  <c r="D463" i="35"/>
  <c r="D468" i="35"/>
  <c r="D494" i="35"/>
  <c r="D504" i="35"/>
  <c r="D529" i="35"/>
  <c r="D528" i="35" s="1"/>
  <c r="D544" i="35"/>
  <c r="D538" i="35" s="1"/>
  <c r="D556" i="35"/>
  <c r="D551" i="35" s="1"/>
  <c r="D550" i="35" s="1"/>
  <c r="D577" i="35"/>
  <c r="D587" i="35"/>
  <c r="D592" i="35"/>
  <c r="D603" i="35"/>
  <c r="D679" i="35"/>
  <c r="D694" i="35"/>
  <c r="C717" i="35"/>
  <c r="D778" i="33"/>
  <c r="D777" i="33" s="1"/>
  <c r="C777" i="33"/>
  <c r="D776" i="33"/>
  <c r="E776" i="33" s="1"/>
  <c r="D775" i="33"/>
  <c r="E775" i="33" s="1"/>
  <c r="D774" i="33"/>
  <c r="E774" i="33" s="1"/>
  <c r="D773" i="33"/>
  <c r="E773" i="33" s="1"/>
  <c r="E772" i="33" s="1"/>
  <c r="E771" i="33" s="1"/>
  <c r="C772" i="33"/>
  <c r="C771" i="33" s="1"/>
  <c r="D770" i="33"/>
  <c r="E770" i="33" s="1"/>
  <c r="E769" i="33"/>
  <c r="E768" i="33" s="1"/>
  <c r="E767" i="33" s="1"/>
  <c r="D769" i="33"/>
  <c r="C768" i="33"/>
  <c r="C767" i="33" s="1"/>
  <c r="D766" i="33"/>
  <c r="D765" i="33" s="1"/>
  <c r="C765" i="33"/>
  <c r="D764" i="33"/>
  <c r="E764" i="33" s="1"/>
  <c r="D763" i="33"/>
  <c r="E763" i="33" s="1"/>
  <c r="D762" i="33"/>
  <c r="E762" i="33" s="1"/>
  <c r="C761" i="33"/>
  <c r="C760" i="33"/>
  <c r="D759" i="33"/>
  <c r="E759" i="33" s="1"/>
  <c r="D758" i="33"/>
  <c r="E758" i="33" s="1"/>
  <c r="D757" i="33"/>
  <c r="E757" i="33" s="1"/>
  <c r="C756" i="33"/>
  <c r="C755" i="33" s="1"/>
  <c r="D754" i="33"/>
  <c r="E754" i="33" s="1"/>
  <c r="D753" i="33"/>
  <c r="E753" i="33" s="1"/>
  <c r="D752" i="33"/>
  <c r="E752" i="33" s="1"/>
  <c r="C751" i="33"/>
  <c r="C750" i="33" s="1"/>
  <c r="D749" i="33"/>
  <c r="E749" i="33" s="1"/>
  <c r="D748" i="33"/>
  <c r="E748" i="33" s="1"/>
  <c r="D747" i="33"/>
  <c r="E747" i="33" s="1"/>
  <c r="E746" i="33" s="1"/>
  <c r="C746" i="33"/>
  <c r="D745" i="33"/>
  <c r="E745" i="33" s="1"/>
  <c r="E744" i="33" s="1"/>
  <c r="C744" i="33"/>
  <c r="D742" i="33"/>
  <c r="D741" i="33" s="1"/>
  <c r="C741" i="33"/>
  <c r="D740" i="33"/>
  <c r="D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J726" i="33"/>
  <c r="J725" i="33"/>
  <c r="D724" i="33"/>
  <c r="E724" i="33" s="1"/>
  <c r="D723" i="33"/>
  <c r="E723" i="33" s="1"/>
  <c r="C722" i="33"/>
  <c r="D721" i="33"/>
  <c r="E721" i="33" s="1"/>
  <c r="D720" i="33"/>
  <c r="E720" i="33" s="1"/>
  <c r="D719" i="33"/>
  <c r="E719" i="33" s="1"/>
  <c r="C718" i="33"/>
  <c r="C717" i="33" s="1"/>
  <c r="C716" i="33" s="1"/>
  <c r="J717" i="33"/>
  <c r="J716" i="33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E701" i="33" s="1"/>
  <c r="C700" i="33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E688" i="33" s="1"/>
  <c r="C687" i="33"/>
  <c r="D686" i="33"/>
  <c r="E686" i="33" s="1"/>
  <c r="D685" i="33"/>
  <c r="E685" i="33" s="1"/>
  <c r="D684" i="33"/>
  <c r="C683" i="33"/>
  <c r="D682" i="33"/>
  <c r="E682" i="33" s="1"/>
  <c r="D681" i="33"/>
  <c r="E681" i="33" s="1"/>
  <c r="D680" i="33"/>
  <c r="E680" i="33" s="1"/>
  <c r="C679" i="33"/>
  <c r="D678" i="33"/>
  <c r="E678" i="33" s="1"/>
  <c r="D677" i="33"/>
  <c r="E677" i="33" s="1"/>
  <c r="E676" i="33" s="1"/>
  <c r="C676" i="33"/>
  <c r="D675" i="33"/>
  <c r="E675" i="33" s="1"/>
  <c r="D674" i="33"/>
  <c r="E674" i="33" s="1"/>
  <c r="D673" i="33"/>
  <c r="E673" i="33" s="1"/>
  <c r="D672" i="33"/>
  <c r="E672" i="33" s="1"/>
  <c r="C671" i="33"/>
  <c r="D670" i="33"/>
  <c r="E670" i="33" s="1"/>
  <c r="D669" i="33"/>
  <c r="E669" i="33" s="1"/>
  <c r="D668" i="33"/>
  <c r="E668" i="33" s="1"/>
  <c r="D667" i="33"/>
  <c r="E667" i="33" s="1"/>
  <c r="D666" i="33"/>
  <c r="E666" i="33" s="1"/>
  <c r="E665" i="33" s="1"/>
  <c r="D665" i="33"/>
  <c r="C665" i="33"/>
  <c r="D664" i="33"/>
  <c r="E664" i="33" s="1"/>
  <c r="D663" i="33"/>
  <c r="E663" i="33" s="1"/>
  <c r="D662" i="33"/>
  <c r="E662" i="33" s="1"/>
  <c r="C661" i="33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D653" i="33" s="1"/>
  <c r="C653" i="33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C646" i="33"/>
  <c r="J645" i="33"/>
  <c r="D644" i="33"/>
  <c r="E644" i="33" s="1"/>
  <c r="D643" i="33"/>
  <c r="D642" i="33" s="1"/>
  <c r="J642" i="33"/>
  <c r="C642" i="33"/>
  <c r="D641" i="33"/>
  <c r="E641" i="33" s="1"/>
  <c r="D640" i="33"/>
  <c r="E640" i="33" s="1"/>
  <c r="E639" i="33"/>
  <c r="D639" i="33"/>
  <c r="J638" i="33"/>
  <c r="D638" i="33"/>
  <c r="C638" i="33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E620" i="33" s="1"/>
  <c r="D619" i="33"/>
  <c r="E619" i="33" s="1"/>
  <c r="D618" i="33"/>
  <c r="E618" i="33" s="1"/>
  <c r="D617" i="33"/>
  <c r="C616" i="33"/>
  <c r="D615" i="33"/>
  <c r="E615" i="33" s="1"/>
  <c r="D614" i="33"/>
  <c r="E614" i="33" s="1"/>
  <c r="D613" i="33"/>
  <c r="E613" i="33" s="1"/>
  <c r="D612" i="33"/>
  <c r="E612" i="33" s="1"/>
  <c r="D611" i="33"/>
  <c r="E611" i="33" s="1"/>
  <c r="C610" i="33"/>
  <c r="D609" i="33"/>
  <c r="E609" i="33" s="1"/>
  <c r="D608" i="33"/>
  <c r="E608" i="33" s="1"/>
  <c r="D607" i="33"/>
  <c r="E607" i="33" s="1"/>
  <c r="D606" i="33"/>
  <c r="E606" i="33" s="1"/>
  <c r="D605" i="33"/>
  <c r="E605" i="33" s="1"/>
  <c r="D604" i="33"/>
  <c r="C603" i="33"/>
  <c r="D602" i="33"/>
  <c r="E602" i="33" s="1"/>
  <c r="D601" i="33"/>
  <c r="E601" i="33" s="1"/>
  <c r="D600" i="33"/>
  <c r="E600" i="33" s="1"/>
  <c r="C599" i="33"/>
  <c r="D598" i="33"/>
  <c r="E598" i="33" s="1"/>
  <c r="D597" i="33"/>
  <c r="E597" i="33" s="1"/>
  <c r="D596" i="33"/>
  <c r="E596" i="33" s="1"/>
  <c r="C595" i="33"/>
  <c r="D594" i="33"/>
  <c r="E594" i="33" s="1"/>
  <c r="D593" i="33"/>
  <c r="D592" i="33" s="1"/>
  <c r="C592" i="33"/>
  <c r="D591" i="33"/>
  <c r="E591" i="33" s="1"/>
  <c r="D590" i="33"/>
  <c r="E590" i="33" s="1"/>
  <c r="D589" i="33"/>
  <c r="E589" i="33" s="1"/>
  <c r="D588" i="33"/>
  <c r="E588" i="33" s="1"/>
  <c r="C587" i="33"/>
  <c r="D586" i="33"/>
  <c r="E586" i="33" s="1"/>
  <c r="D585" i="33"/>
  <c r="E585" i="33" s="1"/>
  <c r="D584" i="33"/>
  <c r="E584" i="33" s="1"/>
  <c r="D583" i="33"/>
  <c r="E583" i="33" s="1"/>
  <c r="D582" i="33"/>
  <c r="D581" i="33" s="1"/>
  <c r="C581" i="33"/>
  <c r="D580" i="33"/>
  <c r="E580" i="33" s="1"/>
  <c r="D579" i="33"/>
  <c r="E579" i="33" s="1"/>
  <c r="D578" i="33"/>
  <c r="E578" i="33" s="1"/>
  <c r="C577" i="33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C569" i="33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E563" i="33" s="1"/>
  <c r="C562" i="33"/>
  <c r="J561" i="33"/>
  <c r="J560" i="33"/>
  <c r="J559" i="33"/>
  <c r="D558" i="33"/>
  <c r="E558" i="33" s="1"/>
  <c r="D557" i="33"/>
  <c r="E557" i="33" s="1"/>
  <c r="C556" i="33"/>
  <c r="D555" i="33"/>
  <c r="E555" i="33" s="1"/>
  <c r="D554" i="33"/>
  <c r="E554" i="33" s="1"/>
  <c r="D553" i="33"/>
  <c r="E553" i="33" s="1"/>
  <c r="C552" i="33"/>
  <c r="J551" i="33"/>
  <c r="J550" i="33"/>
  <c r="D549" i="33"/>
  <c r="E549" i="33" s="1"/>
  <c r="D548" i="33"/>
  <c r="D547" i="33" s="1"/>
  <c r="J547" i="33"/>
  <c r="C547" i="33"/>
  <c r="D546" i="33"/>
  <c r="E546" i="33" s="1"/>
  <c r="D545" i="33"/>
  <c r="C544" i="33"/>
  <c r="C538" i="33" s="1"/>
  <c r="D543" i="33"/>
  <c r="E543" i="33" s="1"/>
  <c r="D542" i="33"/>
  <c r="E542" i="33" s="1"/>
  <c r="D541" i="33"/>
  <c r="E541" i="33" s="1"/>
  <c r="D540" i="33"/>
  <c r="E540" i="33" s="1"/>
  <c r="D539" i="33"/>
  <c r="E539" i="33" s="1"/>
  <c r="D537" i="33"/>
  <c r="E537" i="33" s="1"/>
  <c r="D536" i="33"/>
  <c r="E536" i="33" s="1"/>
  <c r="D535" i="33"/>
  <c r="E535" i="33" s="1"/>
  <c r="E534" i="33"/>
  <c r="D534" i="33"/>
  <c r="D533" i="33"/>
  <c r="E533" i="33" s="1"/>
  <c r="D532" i="33"/>
  <c r="E532" i="33" s="1"/>
  <c r="C531" i="33"/>
  <c r="D530" i="33"/>
  <c r="E530" i="33" s="1"/>
  <c r="E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E523" i="33" s="1"/>
  <c r="C522" i="33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E514" i="33"/>
  <c r="D514" i="33"/>
  <c r="D513" i="33" s="1"/>
  <c r="C513" i="33"/>
  <c r="C509" i="33" s="1"/>
  <c r="D512" i="33"/>
  <c r="E512" i="33" s="1"/>
  <c r="D511" i="33"/>
  <c r="E511" i="33" s="1"/>
  <c r="D510" i="33"/>
  <c r="E510" i="33" s="1"/>
  <c r="D508" i="33"/>
  <c r="E508" i="33" s="1"/>
  <c r="D507" i="33"/>
  <c r="E507" i="33" s="1"/>
  <c r="D506" i="33"/>
  <c r="E506" i="33" s="1"/>
  <c r="D505" i="33"/>
  <c r="E505" i="33" s="1"/>
  <c r="C504" i="33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D496" i="33"/>
  <c r="E496" i="33" s="1"/>
  <c r="E495" i="33"/>
  <c r="D495" i="33"/>
  <c r="D494" i="33" s="1"/>
  <c r="C494" i="33"/>
  <c r="D493" i="33"/>
  <c r="E493" i="33" s="1"/>
  <c r="D492" i="33"/>
  <c r="E492" i="33" s="1"/>
  <c r="C491" i="33"/>
  <c r="D490" i="33"/>
  <c r="E490" i="33" s="1"/>
  <c r="D489" i="33"/>
  <c r="E489" i="33" s="1"/>
  <c r="D488" i="33"/>
  <c r="E488" i="33" s="1"/>
  <c r="E487" i="33"/>
  <c r="D487" i="33"/>
  <c r="C486" i="33"/>
  <c r="D485" i="33"/>
  <c r="E485" i="33" s="1"/>
  <c r="J483" i="33"/>
  <c r="D481" i="33"/>
  <c r="E481" i="33" s="1"/>
  <c r="D480" i="33"/>
  <c r="E480" i="33" s="1"/>
  <c r="D479" i="33"/>
  <c r="E479" i="33" s="1"/>
  <c r="D478" i="33"/>
  <c r="E478" i="33" s="1"/>
  <c r="C477" i="33"/>
  <c r="D476" i="33"/>
  <c r="E476" i="33" s="1"/>
  <c r="D475" i="33"/>
  <c r="E475" i="33" s="1"/>
  <c r="C474" i="33"/>
  <c r="D473" i="33"/>
  <c r="E473" i="33" s="1"/>
  <c r="D472" i="33"/>
  <c r="E472" i="33" s="1"/>
  <c r="D471" i="33"/>
  <c r="E471" i="33" s="1"/>
  <c r="D470" i="33"/>
  <c r="E470" i="33" s="1"/>
  <c r="D469" i="33"/>
  <c r="E469" i="33" s="1"/>
  <c r="C468" i="33"/>
  <c r="D467" i="33"/>
  <c r="E467" i="33" s="1"/>
  <c r="D466" i="33"/>
  <c r="E466" i="33" s="1"/>
  <c r="D465" i="33"/>
  <c r="E465" i="33" s="1"/>
  <c r="D464" i="33"/>
  <c r="E464" i="33" s="1"/>
  <c r="C463" i="33"/>
  <c r="D462" i="33"/>
  <c r="E462" i="33" s="1"/>
  <c r="D461" i="33"/>
  <c r="E461" i="33" s="1"/>
  <c r="D460" i="33"/>
  <c r="C459" i="33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D449" i="33"/>
  <c r="E449" i="33" s="1"/>
  <c r="D448" i="33"/>
  <c r="E448" i="33" s="1"/>
  <c r="D447" i="33"/>
  <c r="E447" i="33" s="1"/>
  <c r="D446" i="33"/>
  <c r="C445" i="33"/>
  <c r="C444" i="33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E428" i="33"/>
  <c r="D428" i="33"/>
  <c r="D427" i="33"/>
  <c r="E427" i="33" s="1"/>
  <c r="D426" i="33"/>
  <c r="E426" i="33" s="1"/>
  <c r="D425" i="33"/>
  <c r="E425" i="33" s="1"/>
  <c r="D424" i="33"/>
  <c r="E424" i="33" s="1"/>
  <c r="D423" i="33"/>
  <c r="C422" i="33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E415" i="33"/>
  <c r="D415" i="33"/>
  <c r="D414" i="33"/>
  <c r="E414" i="33" s="1"/>
  <c r="D413" i="33"/>
  <c r="C412" i="33"/>
  <c r="D411" i="33"/>
  <c r="E411" i="33" s="1"/>
  <c r="D410" i="33"/>
  <c r="E410" i="33" s="1"/>
  <c r="E409" i="33" s="1"/>
  <c r="C409" i="33"/>
  <c r="D408" i="33"/>
  <c r="E408" i="33" s="1"/>
  <c r="D407" i="33"/>
  <c r="E407" i="33" s="1"/>
  <c r="D406" i="33"/>
  <c r="E406" i="33" s="1"/>
  <c r="D405" i="33"/>
  <c r="E405" i="33" s="1"/>
  <c r="C404" i="33"/>
  <c r="D403" i="33"/>
  <c r="E403" i="33" s="1"/>
  <c r="D402" i="33"/>
  <c r="E402" i="33" s="1"/>
  <c r="D401" i="33"/>
  <c r="E401" i="33" s="1"/>
  <c r="D400" i="33"/>
  <c r="C399" i="33"/>
  <c r="D398" i="33"/>
  <c r="E398" i="33" s="1"/>
  <c r="D397" i="33"/>
  <c r="E397" i="33" s="1"/>
  <c r="D396" i="33"/>
  <c r="C395" i="33"/>
  <c r="D394" i="33"/>
  <c r="E394" i="33" s="1"/>
  <c r="D393" i="33"/>
  <c r="E393" i="33" s="1"/>
  <c r="C392" i="33"/>
  <c r="E391" i="33"/>
  <c r="D391" i="33"/>
  <c r="D390" i="33"/>
  <c r="E390" i="33" s="1"/>
  <c r="D389" i="33"/>
  <c r="D388" i="33" s="1"/>
  <c r="C388" i="33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D381" i="33"/>
  <c r="E381" i="33" s="1"/>
  <c r="D380" i="33"/>
  <c r="E380" i="33" s="1"/>
  <c r="D379" i="33"/>
  <c r="C378" i="33"/>
  <c r="D377" i="33"/>
  <c r="E377" i="33" s="1"/>
  <c r="D376" i="33"/>
  <c r="E376" i="33" s="1"/>
  <c r="D375" i="33"/>
  <c r="E375" i="33" s="1"/>
  <c r="D374" i="33"/>
  <c r="E374" i="33" s="1"/>
  <c r="C373" i="33"/>
  <c r="D372" i="33"/>
  <c r="E372" i="33" s="1"/>
  <c r="D371" i="33"/>
  <c r="E371" i="33" s="1"/>
  <c r="D370" i="33"/>
  <c r="E370" i="33" s="1"/>
  <c r="D369" i="33"/>
  <c r="E369" i="33" s="1"/>
  <c r="E368" i="33" s="1"/>
  <c r="C368" i="33"/>
  <c r="D367" i="33"/>
  <c r="E367" i="33" s="1"/>
  <c r="D366" i="33"/>
  <c r="E366" i="33" s="1"/>
  <c r="D365" i="33"/>
  <c r="E365" i="33" s="1"/>
  <c r="D364" i="33"/>
  <c r="E364" i="33" s="1"/>
  <c r="D363" i="33"/>
  <c r="E363" i="33" s="1"/>
  <c r="C362" i="33"/>
  <c r="D361" i="33"/>
  <c r="E361" i="33" s="1"/>
  <c r="D360" i="33"/>
  <c r="E360" i="33" s="1"/>
  <c r="D359" i="33"/>
  <c r="E359" i="33" s="1"/>
  <c r="D358" i="33"/>
  <c r="C357" i="33"/>
  <c r="D356" i="33"/>
  <c r="E356" i="33" s="1"/>
  <c r="D355" i="33"/>
  <c r="E355" i="33" s="1"/>
  <c r="D354" i="33"/>
  <c r="E354" i="33" s="1"/>
  <c r="C353" i="33"/>
  <c r="D352" i="33"/>
  <c r="E352" i="33" s="1"/>
  <c r="D351" i="33"/>
  <c r="E351" i="33" s="1"/>
  <c r="D350" i="33"/>
  <c r="E350" i="33" s="1"/>
  <c r="D349" i="33"/>
  <c r="E349" i="33" s="1"/>
  <c r="C348" i="33"/>
  <c r="D347" i="33"/>
  <c r="E347" i="33" s="1"/>
  <c r="D346" i="33"/>
  <c r="E346" i="33" s="1"/>
  <c r="D345" i="33"/>
  <c r="E345" i="33" s="1"/>
  <c r="C344" i="33"/>
  <c r="D343" i="33"/>
  <c r="E343" i="33" s="1"/>
  <c r="D342" i="33"/>
  <c r="E342" i="33" s="1"/>
  <c r="E341" i="33"/>
  <c r="D341" i="33"/>
  <c r="J339" i="33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E332" i="33" s="1"/>
  <c r="C331" i="33"/>
  <c r="D330" i="33"/>
  <c r="E330" i="33" s="1"/>
  <c r="E329" i="33"/>
  <c r="D329" i="33"/>
  <c r="C328" i="33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E317" i="33" s="1"/>
  <c r="D316" i="33"/>
  <c r="C315" i="33"/>
  <c r="C314" i="33" s="1"/>
  <c r="D313" i="33"/>
  <c r="E313" i="33" s="1"/>
  <c r="D312" i="33"/>
  <c r="E312" i="33" s="1"/>
  <c r="E311" i="33"/>
  <c r="D311" i="33"/>
  <c r="D310" i="33"/>
  <c r="D309" i="33"/>
  <c r="E309" i="33" s="1"/>
  <c r="C308" i="33"/>
  <c r="D307" i="33"/>
  <c r="E307" i="33" s="1"/>
  <c r="D306" i="33"/>
  <c r="E306" i="33" s="1"/>
  <c r="C305" i="33"/>
  <c r="E304" i="33"/>
  <c r="D304" i="33"/>
  <c r="D303" i="33"/>
  <c r="E303" i="33" s="1"/>
  <c r="D302" i="33"/>
  <c r="C302" i="33"/>
  <c r="D301" i="33"/>
  <c r="E301" i="33" s="1"/>
  <c r="D300" i="33"/>
  <c r="E300" i="33" s="1"/>
  <c r="D299" i="33"/>
  <c r="E299" i="33" s="1"/>
  <c r="C298" i="33"/>
  <c r="D297" i="33"/>
  <c r="C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D288" i="33"/>
  <c r="E288" i="33" s="1"/>
  <c r="E287" i="33"/>
  <c r="D287" i="33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E271" i="33"/>
  <c r="D271" i="33"/>
  <c r="D270" i="33"/>
  <c r="E270" i="33" s="1"/>
  <c r="D269" i="33"/>
  <c r="E269" i="33" s="1"/>
  <c r="D268" i="33"/>
  <c r="E268" i="33" s="1"/>
  <c r="D267" i="33"/>
  <c r="E267" i="33" s="1"/>
  <c r="D266" i="33"/>
  <c r="E266" i="33" s="1"/>
  <c r="C265" i="33"/>
  <c r="D264" i="33"/>
  <c r="E264" i="33" s="1"/>
  <c r="D262" i="33"/>
  <c r="E262" i="33" s="1"/>
  <c r="D261" i="33"/>
  <c r="E261" i="33" s="1"/>
  <c r="C260" i="33"/>
  <c r="J259" i="33"/>
  <c r="J258" i="33"/>
  <c r="J257" i="33"/>
  <c r="J256" i="33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C239" i="33"/>
  <c r="C238" i="33" s="1"/>
  <c r="D237" i="33"/>
  <c r="C236" i="33"/>
  <c r="C235" i="33" s="1"/>
  <c r="D234" i="33"/>
  <c r="C233" i="33"/>
  <c r="D232" i="33"/>
  <c r="D231" i="33"/>
  <c r="E231" i="33" s="1"/>
  <c r="D230" i="33"/>
  <c r="E230" i="33" s="1"/>
  <c r="C229" i="33"/>
  <c r="D227" i="33"/>
  <c r="E227" i="33" s="1"/>
  <c r="D226" i="33"/>
  <c r="D225" i="33"/>
  <c r="E225" i="33" s="1"/>
  <c r="D224" i="33"/>
  <c r="E224" i="33" s="1"/>
  <c r="C223" i="33"/>
  <c r="C222" i="33" s="1"/>
  <c r="D221" i="33"/>
  <c r="D220" i="33" s="1"/>
  <c r="C220" i="33"/>
  <c r="D219" i="33"/>
  <c r="E219" i="33" s="1"/>
  <c r="D218" i="33"/>
  <c r="E218" i="33" s="1"/>
  <c r="D217" i="33"/>
  <c r="E217" i="33" s="1"/>
  <c r="C216" i="33"/>
  <c r="D214" i="33"/>
  <c r="E214" i="33" s="1"/>
  <c r="E213" i="33" s="1"/>
  <c r="C213" i="33"/>
  <c r="D212" i="33"/>
  <c r="E212" i="33" s="1"/>
  <c r="E211" i="33" s="1"/>
  <c r="C211" i="33"/>
  <c r="D210" i="33"/>
  <c r="E210" i="33" s="1"/>
  <c r="D209" i="33"/>
  <c r="E209" i="33" s="1"/>
  <c r="D208" i="33"/>
  <c r="E208" i="33" s="1"/>
  <c r="C207" i="33"/>
  <c r="D206" i="33"/>
  <c r="E206" i="33" s="1"/>
  <c r="E205" i="33"/>
  <c r="D205" i="33"/>
  <c r="C204" i="33"/>
  <c r="D202" i="33"/>
  <c r="E202" i="33" s="1"/>
  <c r="E201" i="33" s="1"/>
  <c r="E200" i="33" s="1"/>
  <c r="C201" i="33"/>
  <c r="C200" i="33" s="1"/>
  <c r="D199" i="33"/>
  <c r="D198" i="33" s="1"/>
  <c r="D197" i="33" s="1"/>
  <c r="C198" i="33"/>
  <c r="C197" i="33" s="1"/>
  <c r="D196" i="33"/>
  <c r="E196" i="33" s="1"/>
  <c r="E195" i="33"/>
  <c r="D195" i="33"/>
  <c r="C195" i="33"/>
  <c r="D194" i="33"/>
  <c r="E194" i="33" s="1"/>
  <c r="E193" i="33" s="1"/>
  <c r="C193" i="33"/>
  <c r="D192" i="33"/>
  <c r="E192" i="33" s="1"/>
  <c r="D191" i="33"/>
  <c r="E191" i="33" s="1"/>
  <c r="D190" i="33"/>
  <c r="E190" i="33" s="1"/>
  <c r="C189" i="33"/>
  <c r="D187" i="33"/>
  <c r="E187" i="33" s="1"/>
  <c r="D186" i="33"/>
  <c r="E186" i="33" s="1"/>
  <c r="C185" i="33"/>
  <c r="C184" i="33" s="1"/>
  <c r="D183" i="33"/>
  <c r="D182" i="33" s="1"/>
  <c r="D181" i="33"/>
  <c r="D180" i="33" s="1"/>
  <c r="C179" i="33"/>
  <c r="J178" i="33"/>
  <c r="J177" i="33"/>
  <c r="D176" i="33"/>
  <c r="E176" i="33" s="1"/>
  <c r="D175" i="33"/>
  <c r="E175" i="33" s="1"/>
  <c r="C174" i="33"/>
  <c r="D173" i="33"/>
  <c r="E173" i="33" s="1"/>
  <c r="D172" i="33"/>
  <c r="D171" i="33" s="1"/>
  <c r="C171" i="33"/>
  <c r="J170" i="33"/>
  <c r="D169" i="33"/>
  <c r="E169" i="33" s="1"/>
  <c r="D168" i="33"/>
  <c r="C167" i="33"/>
  <c r="D166" i="33"/>
  <c r="E166" i="33" s="1"/>
  <c r="D165" i="33"/>
  <c r="E165" i="33" s="1"/>
  <c r="C164" i="33"/>
  <c r="C163" i="33" s="1"/>
  <c r="J163" i="33"/>
  <c r="D162" i="33"/>
  <c r="E162" i="33" s="1"/>
  <c r="D161" i="33"/>
  <c r="E161" i="33" s="1"/>
  <c r="C160" i="33"/>
  <c r="D159" i="33"/>
  <c r="E159" i="33" s="1"/>
  <c r="D158" i="33"/>
  <c r="C157" i="33"/>
  <c r="D156" i="33"/>
  <c r="E156" i="33" s="1"/>
  <c r="D155" i="33"/>
  <c r="E155" i="33" s="1"/>
  <c r="C154" i="33"/>
  <c r="J153" i="33"/>
  <c r="J152" i="33"/>
  <c r="D151" i="33"/>
  <c r="E151" i="33" s="1"/>
  <c r="D150" i="33"/>
  <c r="E150" i="33" s="1"/>
  <c r="C149" i="33"/>
  <c r="D148" i="33"/>
  <c r="E148" i="33" s="1"/>
  <c r="D147" i="33"/>
  <c r="E147" i="33" s="1"/>
  <c r="C146" i="33"/>
  <c r="D145" i="33"/>
  <c r="E145" i="33" s="1"/>
  <c r="D144" i="33"/>
  <c r="E144" i="33" s="1"/>
  <c r="C143" i="33"/>
  <c r="D142" i="33"/>
  <c r="E142" i="33" s="1"/>
  <c r="D141" i="33"/>
  <c r="C140" i="33"/>
  <c r="D139" i="33"/>
  <c r="E139" i="33" s="1"/>
  <c r="D138" i="33"/>
  <c r="D137" i="33"/>
  <c r="E137" i="33" s="1"/>
  <c r="C136" i="33"/>
  <c r="J135" i="33"/>
  <c r="D134" i="33"/>
  <c r="E134" i="33" s="1"/>
  <c r="D133" i="33"/>
  <c r="D132" i="33" s="1"/>
  <c r="C132" i="33"/>
  <c r="D131" i="33"/>
  <c r="E131" i="33" s="1"/>
  <c r="D130" i="33"/>
  <c r="C129" i="33"/>
  <c r="D128" i="33"/>
  <c r="E128" i="33" s="1"/>
  <c r="D127" i="33"/>
  <c r="E127" i="33" s="1"/>
  <c r="C126" i="33"/>
  <c r="E125" i="33"/>
  <c r="D125" i="33"/>
  <c r="D124" i="33"/>
  <c r="E124" i="33" s="1"/>
  <c r="C123" i="33"/>
  <c r="D122" i="33"/>
  <c r="E122" i="33" s="1"/>
  <c r="D121" i="33"/>
  <c r="C120" i="33"/>
  <c r="D119" i="33"/>
  <c r="E119" i="33" s="1"/>
  <c r="D118" i="33"/>
  <c r="C117" i="33"/>
  <c r="J116" i="33"/>
  <c r="J115" i="33"/>
  <c r="J114" i="33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E99" i="33" s="1"/>
  <c r="D98" i="33"/>
  <c r="E98" i="33" s="1"/>
  <c r="J97" i="33"/>
  <c r="C97" i="33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J68" i="33"/>
  <c r="C68" i="33"/>
  <c r="J67" i="33"/>
  <c r="D66" i="33"/>
  <c r="E66" i="33" s="1"/>
  <c r="D65" i="33"/>
  <c r="E65" i="33" s="1"/>
  <c r="D64" i="33"/>
  <c r="E64" i="33" s="1"/>
  <c r="D63" i="33"/>
  <c r="E63" i="33" s="1"/>
  <c r="D62" i="33"/>
  <c r="J61" i="33"/>
  <c r="C61" i="33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J38" i="33"/>
  <c r="C38" i="33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J11" i="33"/>
  <c r="C11" i="33"/>
  <c r="D10" i="33"/>
  <c r="E10" i="33" s="1"/>
  <c r="D9" i="33"/>
  <c r="E9" i="33" s="1"/>
  <c r="D8" i="33"/>
  <c r="E8" i="33" s="1"/>
  <c r="D7" i="33"/>
  <c r="E7" i="33" s="1"/>
  <c r="D6" i="33"/>
  <c r="E6" i="33" s="1"/>
  <c r="D5" i="33"/>
  <c r="E5" i="33" s="1"/>
  <c r="J4" i="33"/>
  <c r="C4" i="33"/>
  <c r="J3" i="33"/>
  <c r="J2" i="33"/>
  <c r="J1" i="33"/>
  <c r="D483" i="36" l="1"/>
  <c r="E484" i="36"/>
  <c r="E483" i="36" s="1"/>
  <c r="C339" i="36"/>
  <c r="D340" i="36"/>
  <c r="D339" i="36" s="1"/>
  <c r="E340" i="36"/>
  <c r="D259" i="36"/>
  <c r="D115" i="36"/>
  <c r="D114" i="36" s="1"/>
  <c r="D67" i="36"/>
  <c r="D3" i="36"/>
  <c r="E444" i="36"/>
  <c r="E152" i="36"/>
  <c r="D560" i="36"/>
  <c r="E135" i="36"/>
  <c r="E115" i="36" s="1"/>
  <c r="E114" i="36" s="1"/>
  <c r="E178" i="36"/>
  <c r="E177" i="36" s="1"/>
  <c r="E203" i="36"/>
  <c r="D551" i="36"/>
  <c r="D550" i="36" s="1"/>
  <c r="C114" i="36"/>
  <c r="C559" i="36"/>
  <c r="C258" i="36"/>
  <c r="C257" i="36" s="1"/>
  <c r="E263" i="36"/>
  <c r="E259" i="36" s="1"/>
  <c r="E3" i="36"/>
  <c r="E67" i="36"/>
  <c r="D726" i="36"/>
  <c r="D725" i="36" s="1"/>
  <c r="E561" i="36"/>
  <c r="E560" i="36" s="1"/>
  <c r="E559" i="36" s="1"/>
  <c r="C116" i="33"/>
  <c r="E389" i="33"/>
  <c r="D700" i="33"/>
  <c r="E766" i="33"/>
  <c r="E765" i="33" s="1"/>
  <c r="D717" i="35"/>
  <c r="D716" i="35" s="1"/>
  <c r="D188" i="35"/>
  <c r="D67" i="35"/>
  <c r="E163" i="35"/>
  <c r="E717" i="35"/>
  <c r="E716" i="35" s="1"/>
  <c r="E4" i="33"/>
  <c r="E181" i="33"/>
  <c r="E180" i="33" s="1"/>
  <c r="E185" i="33"/>
  <c r="E184" i="33" s="1"/>
  <c r="C203" i="33"/>
  <c r="D422" i="33"/>
  <c r="D756" i="33"/>
  <c r="D755" i="33" s="1"/>
  <c r="C339" i="35"/>
  <c r="H339" i="35" s="1"/>
  <c r="J339" i="35" s="1"/>
  <c r="D263" i="35"/>
  <c r="C2" i="35"/>
  <c r="D170" i="35"/>
  <c r="E531" i="33"/>
  <c r="E528" i="33" s="1"/>
  <c r="D412" i="33"/>
  <c r="D468" i="33"/>
  <c r="D599" i="33"/>
  <c r="D610" i="33"/>
  <c r="D679" i="33"/>
  <c r="E734" i="33"/>
  <c r="D768" i="33"/>
  <c r="D767" i="33" s="1"/>
  <c r="E170" i="35"/>
  <c r="D3" i="35"/>
  <c r="D2" i="35" s="1"/>
  <c r="D123" i="33"/>
  <c r="D129" i="33"/>
  <c r="E172" i="33"/>
  <c r="E171" i="33" s="1"/>
  <c r="E170" i="33" s="1"/>
  <c r="E174" i="33"/>
  <c r="E183" i="33"/>
  <c r="E182" i="33" s="1"/>
  <c r="E199" i="33"/>
  <c r="E198" i="33" s="1"/>
  <c r="E197" i="33" s="1"/>
  <c r="D216" i="33"/>
  <c r="D215" i="33" s="1"/>
  <c r="C215" i="33"/>
  <c r="E302" i="33"/>
  <c r="D348" i="33"/>
  <c r="E413" i="33"/>
  <c r="E412" i="33" s="1"/>
  <c r="C484" i="33"/>
  <c r="D491" i="33"/>
  <c r="C528" i="33"/>
  <c r="D556" i="33"/>
  <c r="E593" i="33"/>
  <c r="E592" i="33" s="1"/>
  <c r="D616" i="33"/>
  <c r="D628" i="33"/>
  <c r="D646" i="33"/>
  <c r="D683" i="33"/>
  <c r="E727" i="33"/>
  <c r="E742" i="33"/>
  <c r="E741" i="33" s="1"/>
  <c r="D746" i="33"/>
  <c r="D772" i="33"/>
  <c r="D771" i="33" s="1"/>
  <c r="E645" i="35"/>
  <c r="D120" i="33"/>
  <c r="E123" i="33"/>
  <c r="E130" i="33"/>
  <c r="E129" i="33" s="1"/>
  <c r="D143" i="33"/>
  <c r="D149" i="33"/>
  <c r="D179" i="33"/>
  <c r="D211" i="33"/>
  <c r="D213" i="33"/>
  <c r="C228" i="33"/>
  <c r="D260" i="33"/>
  <c r="D328" i="33"/>
  <c r="D331" i="33"/>
  <c r="D368" i="33"/>
  <c r="D404" i="33"/>
  <c r="D459" i="33"/>
  <c r="D486" i="33"/>
  <c r="E556" i="33"/>
  <c r="E587" i="33"/>
  <c r="C743" i="33"/>
  <c r="D314" i="35"/>
  <c r="E314" i="35"/>
  <c r="E726" i="35"/>
  <c r="E725" i="35" s="1"/>
  <c r="E513" i="33"/>
  <c r="D140" i="33"/>
  <c r="E143" i="33"/>
  <c r="E149" i="33"/>
  <c r="C170" i="33"/>
  <c r="E179" i="33"/>
  <c r="D185" i="33"/>
  <c r="D184" i="33" s="1"/>
  <c r="D201" i="33"/>
  <c r="D200" i="33" s="1"/>
  <c r="E204" i="33"/>
  <c r="E207" i="33"/>
  <c r="D265" i="33"/>
  <c r="E289" i="33"/>
  <c r="E325" i="33"/>
  <c r="E328" i="33"/>
  <c r="E348" i="33"/>
  <c r="C340" i="33"/>
  <c r="C339" i="33" s="1"/>
  <c r="E404" i="33"/>
  <c r="D450" i="33"/>
  <c r="E463" i="33"/>
  <c r="E494" i="33"/>
  <c r="D544" i="33"/>
  <c r="C561" i="33"/>
  <c r="D671" i="33"/>
  <c r="E718" i="33"/>
  <c r="D722" i="33"/>
  <c r="D734" i="33"/>
  <c r="D733" i="33" s="1"/>
  <c r="C560" i="35"/>
  <c r="C259" i="35"/>
  <c r="E138" i="33"/>
  <c r="D136" i="33"/>
  <c r="D157" i="33"/>
  <c r="E158" i="33"/>
  <c r="E157" i="33" s="1"/>
  <c r="E310" i="33"/>
  <c r="D308" i="33"/>
  <c r="D378" i="33"/>
  <c r="E379" i="33"/>
  <c r="E378" i="33" s="1"/>
  <c r="E388" i="33"/>
  <c r="D395" i="33"/>
  <c r="E396" i="33"/>
  <c r="E395" i="33" s="1"/>
  <c r="E694" i="33"/>
  <c r="E733" i="33"/>
  <c r="D117" i="33"/>
  <c r="E118" i="33"/>
  <c r="E117" i="33" s="1"/>
  <c r="D223" i="33"/>
  <c r="D222" i="33" s="1"/>
  <c r="E226" i="33"/>
  <c r="E223" i="33" s="1"/>
  <c r="E222" i="33" s="1"/>
  <c r="E237" i="33"/>
  <c r="E236" i="33" s="1"/>
  <c r="E235" i="33" s="1"/>
  <c r="D236" i="33"/>
  <c r="D235" i="33" s="1"/>
  <c r="D250" i="33"/>
  <c r="E251" i="33"/>
  <c r="E250" i="33" s="1"/>
  <c r="D296" i="33"/>
  <c r="E297" i="33"/>
  <c r="E296" i="33" s="1"/>
  <c r="C135" i="33"/>
  <c r="C115" i="33" s="1"/>
  <c r="E168" i="33"/>
  <c r="E167" i="33" s="1"/>
  <c r="D167" i="33"/>
  <c r="D204" i="33"/>
  <c r="E234" i="33"/>
  <c r="E233" i="33" s="1"/>
  <c r="D233" i="33"/>
  <c r="E240" i="33"/>
  <c r="D239" i="33"/>
  <c r="D238" i="33" s="1"/>
  <c r="E265" i="33"/>
  <c r="D357" i="33"/>
  <c r="E358" i="33"/>
  <c r="E357" i="33" s="1"/>
  <c r="E400" i="33"/>
  <c r="D399" i="33"/>
  <c r="E599" i="33"/>
  <c r="E610" i="33"/>
  <c r="D229" i="33"/>
  <c r="D228" i="33" s="1"/>
  <c r="E232" i="33"/>
  <c r="E229" i="33" s="1"/>
  <c r="E468" i="33"/>
  <c r="E477" i="33"/>
  <c r="E628" i="33"/>
  <c r="C645" i="33"/>
  <c r="C560" i="33" s="1"/>
  <c r="C559" i="33" s="1"/>
  <c r="D661" i="33"/>
  <c r="D676" i="33"/>
  <c r="D687" i="33"/>
  <c r="D694" i="33"/>
  <c r="D727" i="33"/>
  <c r="D744" i="33"/>
  <c r="E761" i="33"/>
  <c r="E760" i="33" s="1"/>
  <c r="D645" i="35"/>
  <c r="D726" i="35"/>
  <c r="D725" i="35" s="1"/>
  <c r="E561" i="35"/>
  <c r="D116" i="35"/>
  <c r="E188" i="35"/>
  <c r="E178" i="35" s="1"/>
  <c r="E177" i="35" s="1"/>
  <c r="E486" i="33"/>
  <c r="D4" i="33"/>
  <c r="C3" i="33"/>
  <c r="C67" i="33"/>
  <c r="C153" i="33"/>
  <c r="C152" i="33" s="1"/>
  <c r="C188" i="33"/>
  <c r="C178" i="33" s="1"/>
  <c r="C177" i="33" s="1"/>
  <c r="D244" i="33"/>
  <c r="D243" i="33" s="1"/>
  <c r="D315" i="33"/>
  <c r="E460" i="33"/>
  <c r="E459" i="33" s="1"/>
  <c r="C483" i="33"/>
  <c r="E548" i="33"/>
  <c r="E547" i="33" s="1"/>
  <c r="D562" i="33"/>
  <c r="D577" i="33"/>
  <c r="E582" i="33"/>
  <c r="E581" i="33" s="1"/>
  <c r="D603" i="33"/>
  <c r="E643" i="33"/>
  <c r="E642" i="33" s="1"/>
  <c r="E340" i="35"/>
  <c r="D126" i="33"/>
  <c r="D146" i="33"/>
  <c r="D135" i="33" s="1"/>
  <c r="D154" i="33"/>
  <c r="D164" i="33"/>
  <c r="D163" i="33" s="1"/>
  <c r="D189" i="33"/>
  <c r="E221" i="33"/>
  <c r="E220" i="33" s="1"/>
  <c r="E305" i="33"/>
  <c r="E316" i="33"/>
  <c r="E315" i="33" s="1"/>
  <c r="D344" i="33"/>
  <c r="E353" i="33"/>
  <c r="E373" i="33"/>
  <c r="D392" i="33"/>
  <c r="E416" i="33"/>
  <c r="E423" i="33"/>
  <c r="E422" i="33" s="1"/>
  <c r="E429" i="33"/>
  <c r="D445" i="33"/>
  <c r="E451" i="33"/>
  <c r="E450" i="33" s="1"/>
  <c r="D474" i="33"/>
  <c r="D504" i="33"/>
  <c r="E509" i="33"/>
  <c r="D531" i="33"/>
  <c r="E545" i="33"/>
  <c r="E544" i="33" s="1"/>
  <c r="E538" i="33" s="1"/>
  <c r="C551" i="33"/>
  <c r="C550" i="33" s="1"/>
  <c r="D569" i="33"/>
  <c r="E654" i="33"/>
  <c r="E653" i="33" s="1"/>
  <c r="E684" i="33"/>
  <c r="E683" i="33" s="1"/>
  <c r="E700" i="33"/>
  <c r="C726" i="33"/>
  <c r="C725" i="33" s="1"/>
  <c r="E732" i="33"/>
  <c r="E731" i="33" s="1"/>
  <c r="E730" i="33" s="1"/>
  <c r="E756" i="33"/>
  <c r="E755" i="33" s="1"/>
  <c r="D561" i="35"/>
  <c r="D560" i="35" s="1"/>
  <c r="E116" i="35"/>
  <c r="E638" i="33"/>
  <c r="E136" i="33"/>
  <c r="E164" i="33"/>
  <c r="E189" i="33"/>
  <c r="E188" i="33" s="1"/>
  <c r="E260" i="33"/>
  <c r="C263" i="33"/>
  <c r="C259" i="33" s="1"/>
  <c r="E308" i="33"/>
  <c r="D463" i="33"/>
  <c r="D477" i="33"/>
  <c r="D497" i="33"/>
  <c r="D484" i="33" s="1"/>
  <c r="E504" i="33"/>
  <c r="D509" i="33"/>
  <c r="E570" i="33"/>
  <c r="E569" i="33" s="1"/>
  <c r="D587" i="33"/>
  <c r="D718" i="33"/>
  <c r="D717" i="33" s="1"/>
  <c r="D716" i="33" s="1"/>
  <c r="D751" i="33"/>
  <c r="D750" i="33" s="1"/>
  <c r="D761" i="33"/>
  <c r="D760" i="33" s="1"/>
  <c r="D340" i="35"/>
  <c r="D178" i="35"/>
  <c r="D177" i="35" s="1"/>
  <c r="E263" i="35"/>
  <c r="E259" i="35" s="1"/>
  <c r="E560" i="35"/>
  <c r="E559" i="35" s="1"/>
  <c r="H717" i="35"/>
  <c r="J717" i="35" s="1"/>
  <c r="C716" i="35"/>
  <c r="H716" i="35" s="1"/>
  <c r="J716" i="35" s="1"/>
  <c r="H560" i="35"/>
  <c r="J560" i="35" s="1"/>
  <c r="H259" i="35"/>
  <c r="J259" i="35" s="1"/>
  <c r="D163" i="35"/>
  <c r="D152" i="35" s="1"/>
  <c r="D259" i="35"/>
  <c r="E153" i="35"/>
  <c r="E67" i="35"/>
  <c r="E3" i="35"/>
  <c r="H484" i="35"/>
  <c r="C483" i="35"/>
  <c r="H483" i="35" s="1"/>
  <c r="J483" i="35" s="1"/>
  <c r="H116" i="35"/>
  <c r="J116" i="35" s="1"/>
  <c r="C115" i="35"/>
  <c r="C152" i="35"/>
  <c r="H152" i="35" s="1"/>
  <c r="J152" i="35" s="1"/>
  <c r="D484" i="35"/>
  <c r="D483" i="35" s="1"/>
  <c r="D444" i="35"/>
  <c r="D339" i="35" s="1"/>
  <c r="E444" i="35"/>
  <c r="E135" i="35"/>
  <c r="E115" i="35" s="1"/>
  <c r="H726" i="35"/>
  <c r="J726" i="35" s="1"/>
  <c r="C725" i="35"/>
  <c r="H725" i="35" s="1"/>
  <c r="J725" i="35" s="1"/>
  <c r="H178" i="35"/>
  <c r="J178" i="35" s="1"/>
  <c r="C177" i="35"/>
  <c r="H177" i="35" s="1"/>
  <c r="J177" i="35" s="1"/>
  <c r="H2" i="35"/>
  <c r="J2" i="35" s="1"/>
  <c r="E483" i="35"/>
  <c r="D135" i="35"/>
  <c r="D115" i="35" s="1"/>
  <c r="D114" i="35" s="1"/>
  <c r="E39" i="33"/>
  <c r="E38" i="33" s="1"/>
  <c r="D38" i="33"/>
  <c r="E69" i="33"/>
  <c r="E68" i="33" s="1"/>
  <c r="D68" i="33"/>
  <c r="E126" i="33"/>
  <c r="E146" i="33"/>
  <c r="E154" i="33"/>
  <c r="E163" i="33"/>
  <c r="E216" i="33"/>
  <c r="E215" i="33" s="1"/>
  <c r="E244" i="33"/>
  <c r="E243" i="33" s="1"/>
  <c r="E298" i="33"/>
  <c r="E344" i="33"/>
  <c r="E382" i="33"/>
  <c r="E392" i="33"/>
  <c r="E474" i="33"/>
  <c r="E552" i="33"/>
  <c r="E551" i="33" s="1"/>
  <c r="E550" i="33" s="1"/>
  <c r="E671" i="33"/>
  <c r="E679" i="33"/>
  <c r="E722" i="33"/>
  <c r="E12" i="33"/>
  <c r="E11" i="33" s="1"/>
  <c r="D11" i="33"/>
  <c r="E455" i="33"/>
  <c r="E562" i="33"/>
  <c r="E577" i="33"/>
  <c r="E97" i="33"/>
  <c r="E160" i="33"/>
  <c r="E203" i="33"/>
  <c r="E239" i="33"/>
  <c r="E238" i="33" s="1"/>
  <c r="E331" i="33"/>
  <c r="E362" i="33"/>
  <c r="E491" i="33"/>
  <c r="E661" i="33"/>
  <c r="E687" i="33"/>
  <c r="E743" i="33"/>
  <c r="E751" i="33"/>
  <c r="E750" i="33" s="1"/>
  <c r="E62" i="33"/>
  <c r="E61" i="33" s="1"/>
  <c r="D61" i="33"/>
  <c r="E399" i="33"/>
  <c r="E522" i="33"/>
  <c r="E595" i="33"/>
  <c r="E121" i="33"/>
  <c r="E120" i="33" s="1"/>
  <c r="E133" i="33"/>
  <c r="E132" i="33" s="1"/>
  <c r="E141" i="33"/>
  <c r="E140" i="33" s="1"/>
  <c r="E446" i="33"/>
  <c r="E445" i="33" s="1"/>
  <c r="E498" i="33"/>
  <c r="E497" i="33" s="1"/>
  <c r="E604" i="33"/>
  <c r="E603" i="33" s="1"/>
  <c r="E617" i="33"/>
  <c r="E616" i="33" s="1"/>
  <c r="E647" i="33"/>
  <c r="E646" i="33" s="1"/>
  <c r="E740" i="33"/>
  <c r="E739" i="33" s="1"/>
  <c r="E778" i="33"/>
  <c r="E777" i="33" s="1"/>
  <c r="D160" i="33"/>
  <c r="D174" i="33"/>
  <c r="D170" i="33" s="1"/>
  <c r="D193" i="33"/>
  <c r="D188" i="33" s="1"/>
  <c r="D207" i="33"/>
  <c r="D289" i="33"/>
  <c r="D298" i="33"/>
  <c r="D305" i="33"/>
  <c r="D325" i="33"/>
  <c r="D353" i="33"/>
  <c r="D362" i="33"/>
  <c r="D373" i="33"/>
  <c r="D382" i="33"/>
  <c r="D409" i="33"/>
  <c r="D416" i="33"/>
  <c r="D429" i="33"/>
  <c r="D455" i="33"/>
  <c r="D522" i="33"/>
  <c r="D529" i="33"/>
  <c r="D528" i="33" s="1"/>
  <c r="D538" i="33"/>
  <c r="D552" i="33"/>
  <c r="D595" i="33"/>
  <c r="D97" i="33"/>
  <c r="D67" i="33" s="1"/>
  <c r="D258" i="36" l="1"/>
  <c r="D257" i="36" s="1"/>
  <c r="E339" i="36"/>
  <c r="E258" i="36" s="1"/>
  <c r="E257" i="36" s="1"/>
  <c r="D2" i="36"/>
  <c r="D559" i="36"/>
  <c r="E2" i="36"/>
  <c r="D314" i="33"/>
  <c r="E152" i="35"/>
  <c r="D743" i="33"/>
  <c r="E263" i="33"/>
  <c r="E228" i="33"/>
  <c r="D561" i="33"/>
  <c r="E135" i="33"/>
  <c r="D726" i="33"/>
  <c r="D725" i="33" s="1"/>
  <c r="D645" i="33"/>
  <c r="C114" i="33"/>
  <c r="D551" i="33"/>
  <c r="D550" i="33" s="1"/>
  <c r="E717" i="33"/>
  <c r="E716" i="33" s="1"/>
  <c r="E484" i="33"/>
  <c r="E483" i="33" s="1"/>
  <c r="E339" i="35"/>
  <c r="D444" i="33"/>
  <c r="E114" i="35"/>
  <c r="D483" i="33"/>
  <c r="D153" i="33"/>
  <c r="D152" i="33" s="1"/>
  <c r="E314" i="33"/>
  <c r="C258" i="33"/>
  <c r="C257" i="33" s="1"/>
  <c r="E258" i="35"/>
  <c r="E257" i="35" s="1"/>
  <c r="C2" i="33"/>
  <c r="D116" i="33"/>
  <c r="D115" i="33" s="1"/>
  <c r="E726" i="33"/>
  <c r="E725" i="33" s="1"/>
  <c r="D560" i="33"/>
  <c r="D263" i="33"/>
  <c r="E444" i="33"/>
  <c r="D203" i="33"/>
  <c r="D178" i="33" s="1"/>
  <c r="D177" i="33" s="1"/>
  <c r="D3" i="33"/>
  <c r="D2" i="33" s="1"/>
  <c r="C258" i="35"/>
  <c r="C257" i="35" s="1"/>
  <c r="D340" i="33"/>
  <c r="D339" i="33" s="1"/>
  <c r="E645" i="33"/>
  <c r="E178" i="33"/>
  <c r="E177" i="33" s="1"/>
  <c r="E3" i="33"/>
  <c r="E340" i="33"/>
  <c r="E339" i="33" s="1"/>
  <c r="D559" i="35"/>
  <c r="E2" i="35"/>
  <c r="D258" i="35"/>
  <c r="D257" i="35" s="1"/>
  <c r="C559" i="35"/>
  <c r="H559" i="35" s="1"/>
  <c r="J559" i="35" s="1"/>
  <c r="H115" i="35"/>
  <c r="J115" i="35" s="1"/>
  <c r="C114" i="35"/>
  <c r="E67" i="33"/>
  <c r="E2" i="33" s="1"/>
  <c r="E153" i="33"/>
  <c r="E152" i="33" s="1"/>
  <c r="D259" i="33"/>
  <c r="E116" i="33"/>
  <c r="E115" i="33" s="1"/>
  <c r="E561" i="33"/>
  <c r="E259" i="33" l="1"/>
  <c r="E114" i="33"/>
  <c r="E560" i="33"/>
  <c r="E559" i="33" s="1"/>
  <c r="D559" i="33"/>
  <c r="H258" i="35"/>
  <c r="J258" i="35" s="1"/>
  <c r="D114" i="33"/>
  <c r="D258" i="33"/>
  <c r="D257" i="33" s="1"/>
  <c r="H114" i="35"/>
  <c r="J114" i="35" s="1"/>
  <c r="H1" i="35"/>
  <c r="J1" i="35" s="1"/>
  <c r="H256" i="35"/>
  <c r="J256" i="35" s="1"/>
  <c r="H257" i="35"/>
  <c r="J257" i="35" s="1"/>
  <c r="E258" i="33"/>
  <c r="E257" i="33" s="1"/>
  <c r="D778" i="32" l="1"/>
  <c r="D777" i="32" s="1"/>
  <c r="C777" i="32"/>
  <c r="D776" i="32"/>
  <c r="E776" i="32" s="1"/>
  <c r="D775" i="32"/>
  <c r="E775" i="32" s="1"/>
  <c r="D774" i="32"/>
  <c r="E774" i="32" s="1"/>
  <c r="D773" i="32"/>
  <c r="C772" i="32"/>
  <c r="C771" i="32" s="1"/>
  <c r="D770" i="32"/>
  <c r="E770" i="32" s="1"/>
  <c r="D769" i="32"/>
  <c r="E769" i="32" s="1"/>
  <c r="C768" i="32"/>
  <c r="C767" i="32" s="1"/>
  <c r="D766" i="32"/>
  <c r="E766" i="32" s="1"/>
  <c r="E765" i="32" s="1"/>
  <c r="C765" i="32"/>
  <c r="D764" i="32"/>
  <c r="E764" i="32" s="1"/>
  <c r="D763" i="32"/>
  <c r="D762" i="32"/>
  <c r="E762" i="32" s="1"/>
  <c r="C761" i="32"/>
  <c r="C760" i="32" s="1"/>
  <c r="D759" i="32"/>
  <c r="E759" i="32" s="1"/>
  <c r="D758" i="32"/>
  <c r="E758" i="32" s="1"/>
  <c r="D757" i="32"/>
  <c r="E757" i="32" s="1"/>
  <c r="C756" i="32"/>
  <c r="C755" i="32" s="1"/>
  <c r="D754" i="32"/>
  <c r="E754" i="32" s="1"/>
  <c r="D753" i="32"/>
  <c r="E753" i="32" s="1"/>
  <c r="D752" i="32"/>
  <c r="E752" i="32" s="1"/>
  <c r="C751" i="32"/>
  <c r="C750" i="32" s="1"/>
  <c r="D749" i="32"/>
  <c r="E749" i="32" s="1"/>
  <c r="D748" i="32"/>
  <c r="E748" i="32" s="1"/>
  <c r="D747" i="32"/>
  <c r="E747" i="32" s="1"/>
  <c r="E746" i="32" s="1"/>
  <c r="C746" i="32"/>
  <c r="D745" i="32"/>
  <c r="D744" i="32" s="1"/>
  <c r="C744" i="32"/>
  <c r="D742" i="32"/>
  <c r="D741" i="32" s="1"/>
  <c r="C741" i="32"/>
  <c r="D740" i="32"/>
  <c r="D739" i="32" s="1"/>
  <c r="C739" i="32"/>
  <c r="D738" i="32"/>
  <c r="E738" i="32" s="1"/>
  <c r="D737" i="32"/>
  <c r="E737" i="32" s="1"/>
  <c r="D736" i="32"/>
  <c r="E736" i="32" s="1"/>
  <c r="D735" i="32"/>
  <c r="C734" i="32"/>
  <c r="C733" i="32" s="1"/>
  <c r="D732" i="32"/>
  <c r="E732" i="32" s="1"/>
  <c r="E731" i="32" s="1"/>
  <c r="E730" i="32" s="1"/>
  <c r="C731" i="32"/>
  <c r="C730" i="32" s="1"/>
  <c r="D729" i="32"/>
  <c r="E729" i="32" s="1"/>
  <c r="D728" i="32"/>
  <c r="E728" i="32" s="1"/>
  <c r="C727" i="32"/>
  <c r="J726" i="32"/>
  <c r="J725" i="32"/>
  <c r="D724" i="32"/>
  <c r="E724" i="32" s="1"/>
  <c r="D723" i="32"/>
  <c r="C722" i="32"/>
  <c r="D721" i="32"/>
  <c r="E721" i="32" s="1"/>
  <c r="D720" i="32"/>
  <c r="E720" i="32" s="1"/>
  <c r="D719" i="32"/>
  <c r="E719" i="32" s="1"/>
  <c r="C718" i="32"/>
  <c r="C717" i="32" s="1"/>
  <c r="C716" i="32" s="1"/>
  <c r="J717" i="32"/>
  <c r="J716" i="32"/>
  <c r="D715" i="32"/>
  <c r="E715" i="32" s="1"/>
  <c r="D714" i="32"/>
  <c r="E714" i="32" s="1"/>
  <c r="D713" i="32"/>
  <c r="E713" i="32" s="1"/>
  <c r="D712" i="32"/>
  <c r="E712" i="32" s="1"/>
  <c r="D711" i="32"/>
  <c r="E711" i="32" s="1"/>
  <c r="D710" i="32"/>
  <c r="E710" i="32" s="1"/>
  <c r="D709" i="32"/>
  <c r="E709" i="32" s="1"/>
  <c r="D708" i="32"/>
  <c r="E708" i="32" s="1"/>
  <c r="D707" i="32"/>
  <c r="E707" i="32" s="1"/>
  <c r="D706" i="32"/>
  <c r="E706" i="32" s="1"/>
  <c r="D705" i="32"/>
  <c r="E705" i="32" s="1"/>
  <c r="D704" i="32"/>
  <c r="E704" i="32" s="1"/>
  <c r="D703" i="32"/>
  <c r="E703" i="32" s="1"/>
  <c r="D702" i="32"/>
  <c r="E702" i="32" s="1"/>
  <c r="D701" i="32"/>
  <c r="E701" i="32" s="1"/>
  <c r="C700" i="32"/>
  <c r="D699" i="32"/>
  <c r="E699" i="32" s="1"/>
  <c r="D698" i="32"/>
  <c r="E698" i="32" s="1"/>
  <c r="D697" i="32"/>
  <c r="E697" i="32" s="1"/>
  <c r="D696" i="32"/>
  <c r="E696" i="32" s="1"/>
  <c r="D695" i="32"/>
  <c r="E695" i="32" s="1"/>
  <c r="C694" i="32"/>
  <c r="D693" i="32"/>
  <c r="E693" i="32" s="1"/>
  <c r="D692" i="32"/>
  <c r="E692" i="32" s="1"/>
  <c r="D691" i="32"/>
  <c r="E691" i="32" s="1"/>
  <c r="D690" i="32"/>
  <c r="E690" i="32" s="1"/>
  <c r="D689" i="32"/>
  <c r="E689" i="32" s="1"/>
  <c r="D688" i="32"/>
  <c r="C687" i="32"/>
  <c r="D686" i="32"/>
  <c r="E686" i="32" s="1"/>
  <c r="D685" i="32"/>
  <c r="E685" i="32" s="1"/>
  <c r="D684" i="32"/>
  <c r="E684" i="32" s="1"/>
  <c r="C683" i="32"/>
  <c r="D682" i="32"/>
  <c r="E682" i="32" s="1"/>
  <c r="D681" i="32"/>
  <c r="E681" i="32" s="1"/>
  <c r="D680" i="32"/>
  <c r="C679" i="32"/>
  <c r="D678" i="32"/>
  <c r="E678" i="32" s="1"/>
  <c r="D677" i="32"/>
  <c r="E677" i="32" s="1"/>
  <c r="C676" i="32"/>
  <c r="D675" i="32"/>
  <c r="E675" i="32" s="1"/>
  <c r="D674" i="32"/>
  <c r="E674" i="32" s="1"/>
  <c r="D673" i="32"/>
  <c r="E673" i="32" s="1"/>
  <c r="D672" i="32"/>
  <c r="E672" i="32" s="1"/>
  <c r="C671" i="32"/>
  <c r="D670" i="32"/>
  <c r="E670" i="32" s="1"/>
  <c r="D669" i="32"/>
  <c r="E669" i="32" s="1"/>
  <c r="D668" i="32"/>
  <c r="E668" i="32" s="1"/>
  <c r="D667" i="32"/>
  <c r="E667" i="32" s="1"/>
  <c r="D666" i="32"/>
  <c r="E666" i="32" s="1"/>
  <c r="C665" i="32"/>
  <c r="D664" i="32"/>
  <c r="E664" i="32" s="1"/>
  <c r="D663" i="32"/>
  <c r="E663" i="32" s="1"/>
  <c r="D662" i="32"/>
  <c r="C661" i="32"/>
  <c r="D660" i="32"/>
  <c r="E660" i="32" s="1"/>
  <c r="D659" i="32"/>
  <c r="E659" i="32" s="1"/>
  <c r="D658" i="32"/>
  <c r="E658" i="32" s="1"/>
  <c r="D657" i="32"/>
  <c r="E657" i="32" s="1"/>
  <c r="D656" i="32"/>
  <c r="E656" i="32" s="1"/>
  <c r="D655" i="32"/>
  <c r="E655" i="32" s="1"/>
  <c r="D654" i="32"/>
  <c r="E654" i="32" s="1"/>
  <c r="C653" i="32"/>
  <c r="D652" i="32"/>
  <c r="E652" i="32" s="1"/>
  <c r="D651" i="32"/>
  <c r="E651" i="32" s="1"/>
  <c r="D650" i="32"/>
  <c r="E650" i="32" s="1"/>
  <c r="D649" i="32"/>
  <c r="E649" i="32" s="1"/>
  <c r="D648" i="32"/>
  <c r="E648" i="32" s="1"/>
  <c r="D647" i="32"/>
  <c r="C646" i="32"/>
  <c r="J645" i="32"/>
  <c r="D644" i="32"/>
  <c r="D643" i="32"/>
  <c r="E643" i="32" s="1"/>
  <c r="J642" i="32"/>
  <c r="C642" i="32"/>
  <c r="D641" i="32"/>
  <c r="E641" i="32" s="1"/>
  <c r="D640" i="32"/>
  <c r="E640" i="32" s="1"/>
  <c r="D639" i="32"/>
  <c r="J638" i="32"/>
  <c r="C638" i="32"/>
  <c r="D637" i="32"/>
  <c r="E637" i="32" s="1"/>
  <c r="D636" i="32"/>
  <c r="E636" i="32" s="1"/>
  <c r="D635" i="32"/>
  <c r="E635" i="32" s="1"/>
  <c r="D634" i="32"/>
  <c r="E634" i="32" s="1"/>
  <c r="E633" i="32"/>
  <c r="D633" i="32"/>
  <c r="D632" i="32"/>
  <c r="E632" i="32" s="1"/>
  <c r="D631" i="32"/>
  <c r="E631" i="32" s="1"/>
  <c r="D630" i="32"/>
  <c r="E630" i="32" s="1"/>
  <c r="D629" i="32"/>
  <c r="E629" i="32" s="1"/>
  <c r="C628" i="32"/>
  <c r="D627" i="32"/>
  <c r="E627" i="32" s="1"/>
  <c r="D626" i="32"/>
  <c r="E626" i="32" s="1"/>
  <c r="D625" i="32"/>
  <c r="E625" i="32" s="1"/>
  <c r="D624" i="32"/>
  <c r="E624" i="32" s="1"/>
  <c r="D623" i="32"/>
  <c r="E623" i="32" s="1"/>
  <c r="D622" i="32"/>
  <c r="E622" i="32" s="1"/>
  <c r="D621" i="32"/>
  <c r="E621" i="32" s="1"/>
  <c r="D620" i="32"/>
  <c r="E620" i="32" s="1"/>
  <c r="D619" i="32"/>
  <c r="E619" i="32" s="1"/>
  <c r="D618" i="32"/>
  <c r="E618" i="32" s="1"/>
  <c r="D617" i="32"/>
  <c r="E617" i="32" s="1"/>
  <c r="C616" i="32"/>
  <c r="D615" i="32"/>
  <c r="E615" i="32" s="1"/>
  <c r="D614" i="32"/>
  <c r="E614" i="32" s="1"/>
  <c r="D613" i="32"/>
  <c r="E613" i="32" s="1"/>
  <c r="D612" i="32"/>
  <c r="E612" i="32" s="1"/>
  <c r="D611" i="32"/>
  <c r="C610" i="32"/>
  <c r="D609" i="32"/>
  <c r="E609" i="32" s="1"/>
  <c r="D608" i="32"/>
  <c r="E608" i="32" s="1"/>
  <c r="D607" i="32"/>
  <c r="E607" i="32" s="1"/>
  <c r="D606" i="32"/>
  <c r="E606" i="32" s="1"/>
  <c r="D605" i="32"/>
  <c r="E605" i="32" s="1"/>
  <c r="D604" i="32"/>
  <c r="E604" i="32" s="1"/>
  <c r="C603" i="32"/>
  <c r="D602" i="32"/>
  <c r="E602" i="32" s="1"/>
  <c r="D601" i="32"/>
  <c r="E601" i="32" s="1"/>
  <c r="D600" i="32"/>
  <c r="C599" i="32"/>
  <c r="D598" i="32"/>
  <c r="E598" i="32" s="1"/>
  <c r="D597" i="32"/>
  <c r="E597" i="32" s="1"/>
  <c r="D596" i="32"/>
  <c r="C595" i="32"/>
  <c r="D594" i="32"/>
  <c r="E594" i="32" s="1"/>
  <c r="D593" i="32"/>
  <c r="C592" i="32"/>
  <c r="D591" i="32"/>
  <c r="E591" i="32" s="1"/>
  <c r="D590" i="32"/>
  <c r="E590" i="32" s="1"/>
  <c r="D589" i="32"/>
  <c r="D588" i="32"/>
  <c r="E588" i="32" s="1"/>
  <c r="C587" i="32"/>
  <c r="D586" i="32"/>
  <c r="E586" i="32" s="1"/>
  <c r="D585" i="32"/>
  <c r="E585" i="32" s="1"/>
  <c r="D584" i="32"/>
  <c r="E584" i="32" s="1"/>
  <c r="D583" i="32"/>
  <c r="E583" i="32" s="1"/>
  <c r="D582" i="32"/>
  <c r="C581" i="32"/>
  <c r="D580" i="32"/>
  <c r="E580" i="32" s="1"/>
  <c r="D579" i="32"/>
  <c r="E579" i="32" s="1"/>
  <c r="D578" i="32"/>
  <c r="E578" i="32" s="1"/>
  <c r="C577" i="32"/>
  <c r="D576" i="32"/>
  <c r="E576" i="32" s="1"/>
  <c r="D575" i="32"/>
  <c r="E575" i="32" s="1"/>
  <c r="D574" i="32"/>
  <c r="E574" i="32" s="1"/>
  <c r="D573" i="32"/>
  <c r="E573" i="32" s="1"/>
  <c r="D572" i="32"/>
  <c r="E572" i="32" s="1"/>
  <c r="D571" i="32"/>
  <c r="E571" i="32" s="1"/>
  <c r="D570" i="32"/>
  <c r="C569" i="32"/>
  <c r="D568" i="32"/>
  <c r="E568" i="32" s="1"/>
  <c r="D567" i="32"/>
  <c r="E567" i="32" s="1"/>
  <c r="D566" i="32"/>
  <c r="E566" i="32" s="1"/>
  <c r="D565" i="32"/>
  <c r="E565" i="32" s="1"/>
  <c r="D564" i="32"/>
  <c r="E564" i="32" s="1"/>
  <c r="D563" i="32"/>
  <c r="E563" i="32" s="1"/>
  <c r="C562" i="32"/>
  <c r="J561" i="32"/>
  <c r="J560" i="32"/>
  <c r="J559" i="32"/>
  <c r="D558" i="32"/>
  <c r="E558" i="32" s="1"/>
  <c r="D557" i="32"/>
  <c r="C556" i="32"/>
  <c r="D555" i="32"/>
  <c r="E555" i="32" s="1"/>
  <c r="D554" i="32"/>
  <c r="E554" i="32" s="1"/>
  <c r="D553" i="32"/>
  <c r="E553" i="32" s="1"/>
  <c r="C552" i="32"/>
  <c r="J551" i="32"/>
  <c r="J550" i="32"/>
  <c r="D549" i="32"/>
  <c r="E549" i="32" s="1"/>
  <c r="D548" i="32"/>
  <c r="J547" i="32"/>
  <c r="C547" i="32"/>
  <c r="D546" i="32"/>
  <c r="E546" i="32" s="1"/>
  <c r="D545" i="32"/>
  <c r="C544" i="32"/>
  <c r="C538" i="32" s="1"/>
  <c r="D543" i="32"/>
  <c r="E543" i="32" s="1"/>
  <c r="D542" i="32"/>
  <c r="E542" i="32" s="1"/>
  <c r="D541" i="32"/>
  <c r="E541" i="32" s="1"/>
  <c r="D540" i="32"/>
  <c r="E540" i="32" s="1"/>
  <c r="D539" i="32"/>
  <c r="E539" i="32" s="1"/>
  <c r="D537" i="32"/>
  <c r="E537" i="32" s="1"/>
  <c r="D536" i="32"/>
  <c r="E536" i="32" s="1"/>
  <c r="D535" i="32"/>
  <c r="E535" i="32" s="1"/>
  <c r="D534" i="32"/>
  <c r="E534" i="32" s="1"/>
  <c r="D533" i="32"/>
  <c r="E533" i="32" s="1"/>
  <c r="D532" i="32"/>
  <c r="E532" i="32" s="1"/>
  <c r="C531" i="32"/>
  <c r="D530" i="32"/>
  <c r="E530" i="32" s="1"/>
  <c r="E529" i="32" s="1"/>
  <c r="C529" i="32"/>
  <c r="D527" i="32"/>
  <c r="E527" i="32" s="1"/>
  <c r="D526" i="32"/>
  <c r="E526" i="32" s="1"/>
  <c r="D525" i="32"/>
  <c r="D524" i="32"/>
  <c r="E524" i="32" s="1"/>
  <c r="D523" i="32"/>
  <c r="E523" i="32" s="1"/>
  <c r="C522" i="32"/>
  <c r="D521" i="32"/>
  <c r="E521" i="32" s="1"/>
  <c r="D520" i="32"/>
  <c r="E520" i="32" s="1"/>
  <c r="D519" i="32"/>
  <c r="E519" i="32" s="1"/>
  <c r="D518" i="32"/>
  <c r="E518" i="32" s="1"/>
  <c r="D517" i="32"/>
  <c r="E517" i="32" s="1"/>
  <c r="D516" i="32"/>
  <c r="E516" i="32" s="1"/>
  <c r="D515" i="32"/>
  <c r="E515" i="32" s="1"/>
  <c r="D514" i="32"/>
  <c r="C513" i="32"/>
  <c r="D512" i="32"/>
  <c r="E512" i="32" s="1"/>
  <c r="D511" i="32"/>
  <c r="E511" i="32" s="1"/>
  <c r="D510" i="32"/>
  <c r="E510" i="32" s="1"/>
  <c r="C509" i="32"/>
  <c r="D508" i="32"/>
  <c r="E508" i="32" s="1"/>
  <c r="D507" i="32"/>
  <c r="E507" i="32" s="1"/>
  <c r="D506" i="32"/>
  <c r="E506" i="32" s="1"/>
  <c r="D505" i="32"/>
  <c r="C504" i="32"/>
  <c r="D503" i="32"/>
  <c r="E503" i="32" s="1"/>
  <c r="D502" i="32"/>
  <c r="E502" i="32" s="1"/>
  <c r="D501" i="32"/>
  <c r="E501" i="32" s="1"/>
  <c r="D500" i="32"/>
  <c r="E500" i="32" s="1"/>
  <c r="D499" i="32"/>
  <c r="E499" i="32" s="1"/>
  <c r="D498" i="32"/>
  <c r="E498" i="32" s="1"/>
  <c r="C497" i="32"/>
  <c r="D496" i="32"/>
  <c r="E496" i="32" s="1"/>
  <c r="D495" i="32"/>
  <c r="E495" i="32" s="1"/>
  <c r="C494" i="32"/>
  <c r="D493" i="32"/>
  <c r="E493" i="32" s="1"/>
  <c r="D492" i="32"/>
  <c r="D491" i="32" s="1"/>
  <c r="C491" i="32"/>
  <c r="D490" i="32"/>
  <c r="E490" i="32" s="1"/>
  <c r="D489" i="32"/>
  <c r="E489" i="32" s="1"/>
  <c r="D488" i="32"/>
  <c r="E488" i="32" s="1"/>
  <c r="D487" i="32"/>
  <c r="C486" i="32"/>
  <c r="D485" i="32"/>
  <c r="E485" i="32" s="1"/>
  <c r="J483" i="32"/>
  <c r="D481" i="32"/>
  <c r="E481" i="32" s="1"/>
  <c r="D480" i="32"/>
  <c r="E480" i="32" s="1"/>
  <c r="D479" i="32"/>
  <c r="E479" i="32" s="1"/>
  <c r="D478" i="32"/>
  <c r="D477" i="32" s="1"/>
  <c r="C477" i="32"/>
  <c r="D476" i="32"/>
  <c r="E476" i="32" s="1"/>
  <c r="D475" i="32"/>
  <c r="E475" i="32" s="1"/>
  <c r="C474" i="32"/>
  <c r="D473" i="32"/>
  <c r="E473" i="32" s="1"/>
  <c r="D472" i="32"/>
  <c r="E472" i="32" s="1"/>
  <c r="D471" i="32"/>
  <c r="E471" i="32" s="1"/>
  <c r="D470" i="32"/>
  <c r="E470" i="32" s="1"/>
  <c r="D469" i="32"/>
  <c r="C468" i="32"/>
  <c r="D467" i="32"/>
  <c r="E467" i="32" s="1"/>
  <c r="D466" i="32"/>
  <c r="E466" i="32" s="1"/>
  <c r="D465" i="32"/>
  <c r="D464" i="32"/>
  <c r="E464" i="32" s="1"/>
  <c r="C463" i="32"/>
  <c r="D462" i="32"/>
  <c r="E462" i="32" s="1"/>
  <c r="D461" i="32"/>
  <c r="E461" i="32" s="1"/>
  <c r="D460" i="32"/>
  <c r="E460" i="32" s="1"/>
  <c r="C459" i="32"/>
  <c r="D458" i="32"/>
  <c r="E458" i="32" s="1"/>
  <c r="D457" i="32"/>
  <c r="E457" i="32" s="1"/>
  <c r="D456" i="32"/>
  <c r="C455" i="32"/>
  <c r="D454" i="32"/>
  <c r="E454" i="32" s="1"/>
  <c r="D453" i="32"/>
  <c r="E453" i="32" s="1"/>
  <c r="D452" i="32"/>
  <c r="E452" i="32" s="1"/>
  <c r="D451" i="32"/>
  <c r="C450" i="32"/>
  <c r="D449" i="32"/>
  <c r="E449" i="32" s="1"/>
  <c r="D448" i="32"/>
  <c r="E448" i="32" s="1"/>
  <c r="D447" i="32"/>
  <c r="E447" i="32" s="1"/>
  <c r="D446" i="32"/>
  <c r="E446" i="32" s="1"/>
  <c r="C445" i="32"/>
  <c r="D443" i="32"/>
  <c r="E443" i="32" s="1"/>
  <c r="D442" i="32"/>
  <c r="E442" i="32" s="1"/>
  <c r="D441" i="32"/>
  <c r="E441" i="32" s="1"/>
  <c r="D440" i="32"/>
  <c r="E440" i="32" s="1"/>
  <c r="D439" i="32"/>
  <c r="E439" i="32" s="1"/>
  <c r="D438" i="32"/>
  <c r="E438" i="32" s="1"/>
  <c r="D437" i="32"/>
  <c r="E437" i="32" s="1"/>
  <c r="D436" i="32"/>
  <c r="E436" i="32" s="1"/>
  <c r="D435" i="32"/>
  <c r="E435" i="32" s="1"/>
  <c r="D434" i="32"/>
  <c r="E434" i="32" s="1"/>
  <c r="D433" i="32"/>
  <c r="E433" i="32" s="1"/>
  <c r="D432" i="32"/>
  <c r="E432" i="32" s="1"/>
  <c r="D431" i="32"/>
  <c r="E431" i="32" s="1"/>
  <c r="D430" i="32"/>
  <c r="C429" i="32"/>
  <c r="D428" i="32"/>
  <c r="E428" i="32" s="1"/>
  <c r="D427" i="32"/>
  <c r="E427" i="32" s="1"/>
  <c r="D426" i="32"/>
  <c r="E426" i="32" s="1"/>
  <c r="D425" i="32"/>
  <c r="E425" i="32" s="1"/>
  <c r="D424" i="32"/>
  <c r="E424" i="32" s="1"/>
  <c r="D423" i="32"/>
  <c r="C422" i="32"/>
  <c r="D421" i="32"/>
  <c r="E421" i="32" s="1"/>
  <c r="D420" i="32"/>
  <c r="E420" i="32" s="1"/>
  <c r="D419" i="32"/>
  <c r="E419" i="32" s="1"/>
  <c r="D418" i="32"/>
  <c r="E418" i="32" s="1"/>
  <c r="D417" i="32"/>
  <c r="E417" i="32" s="1"/>
  <c r="C416" i="32"/>
  <c r="D415" i="32"/>
  <c r="E415" i="32" s="1"/>
  <c r="D414" i="32"/>
  <c r="E414" i="32" s="1"/>
  <c r="D413" i="32"/>
  <c r="C412" i="32"/>
  <c r="D411" i="32"/>
  <c r="E411" i="32" s="1"/>
  <c r="D410" i="32"/>
  <c r="E410" i="32" s="1"/>
  <c r="E409" i="32" s="1"/>
  <c r="C409" i="32"/>
  <c r="D408" i="32"/>
  <c r="E408" i="32" s="1"/>
  <c r="D407" i="32"/>
  <c r="E407" i="32" s="1"/>
  <c r="D406" i="32"/>
  <c r="E406" i="32" s="1"/>
  <c r="D405" i="32"/>
  <c r="E405" i="32" s="1"/>
  <c r="C404" i="32"/>
  <c r="D403" i="32"/>
  <c r="E403" i="32" s="1"/>
  <c r="D402" i="32"/>
  <c r="E402" i="32" s="1"/>
  <c r="D401" i="32"/>
  <c r="E401" i="32" s="1"/>
  <c r="D400" i="32"/>
  <c r="E400" i="32" s="1"/>
  <c r="C399" i="32"/>
  <c r="D398" i="32"/>
  <c r="E398" i="32" s="1"/>
  <c r="D397" i="32"/>
  <c r="E397" i="32" s="1"/>
  <c r="D396" i="32"/>
  <c r="D395" i="32" s="1"/>
  <c r="C395" i="32"/>
  <c r="D394" i="32"/>
  <c r="E394" i="32" s="1"/>
  <c r="D393" i="32"/>
  <c r="E393" i="32" s="1"/>
  <c r="C392" i="32"/>
  <c r="D391" i="32"/>
  <c r="E391" i="32" s="1"/>
  <c r="D390" i="32"/>
  <c r="E390" i="32" s="1"/>
  <c r="D389" i="32"/>
  <c r="E389" i="32" s="1"/>
  <c r="C388" i="32"/>
  <c r="D387" i="32"/>
  <c r="E387" i="32" s="1"/>
  <c r="D386" i="32"/>
  <c r="E386" i="32" s="1"/>
  <c r="D385" i="32"/>
  <c r="E385" i="32" s="1"/>
  <c r="D384" i="32"/>
  <c r="E384" i="32" s="1"/>
  <c r="D383" i="32"/>
  <c r="E383" i="32" s="1"/>
  <c r="C382" i="32"/>
  <c r="D381" i="32"/>
  <c r="E381" i="32" s="1"/>
  <c r="D380" i="32"/>
  <c r="E380" i="32" s="1"/>
  <c r="D379" i="32"/>
  <c r="C378" i="32"/>
  <c r="D377" i="32"/>
  <c r="E377" i="32" s="1"/>
  <c r="D376" i="32"/>
  <c r="E376" i="32" s="1"/>
  <c r="D375" i="32"/>
  <c r="E375" i="32" s="1"/>
  <c r="D374" i="32"/>
  <c r="C373" i="32"/>
  <c r="D372" i="32"/>
  <c r="E372" i="32" s="1"/>
  <c r="D371" i="32"/>
  <c r="E371" i="32" s="1"/>
  <c r="D370" i="32"/>
  <c r="E370" i="32" s="1"/>
  <c r="D369" i="32"/>
  <c r="C368" i="32"/>
  <c r="D367" i="32"/>
  <c r="E367" i="32" s="1"/>
  <c r="D366" i="32"/>
  <c r="E366" i="32" s="1"/>
  <c r="D365" i="32"/>
  <c r="E365" i="32" s="1"/>
  <c r="D364" i="32"/>
  <c r="E364" i="32" s="1"/>
  <c r="D363" i="32"/>
  <c r="E363" i="32" s="1"/>
  <c r="C362" i="32"/>
  <c r="D361" i="32"/>
  <c r="E361" i="32" s="1"/>
  <c r="D360" i="32"/>
  <c r="E360" i="32" s="1"/>
  <c r="D359" i="32"/>
  <c r="E359" i="32" s="1"/>
  <c r="D358" i="32"/>
  <c r="C357" i="32"/>
  <c r="D356" i="32"/>
  <c r="E356" i="32" s="1"/>
  <c r="D355" i="32"/>
  <c r="E355" i="32" s="1"/>
  <c r="D354" i="32"/>
  <c r="E354" i="32" s="1"/>
  <c r="C353" i="32"/>
  <c r="D352" i="32"/>
  <c r="E352" i="32" s="1"/>
  <c r="D351" i="32"/>
  <c r="E351" i="32" s="1"/>
  <c r="D350" i="32"/>
  <c r="E350" i="32" s="1"/>
  <c r="D349" i="32"/>
  <c r="C348" i="32"/>
  <c r="D347" i="32"/>
  <c r="E347" i="32" s="1"/>
  <c r="D346" i="32"/>
  <c r="E346" i="32" s="1"/>
  <c r="D345" i="32"/>
  <c r="E345" i="32" s="1"/>
  <c r="C344" i="32"/>
  <c r="D343" i="32"/>
  <c r="E343" i="32" s="1"/>
  <c r="D342" i="32"/>
  <c r="E342" i="32" s="1"/>
  <c r="D341" i="32"/>
  <c r="E341" i="32" s="1"/>
  <c r="J339" i="32"/>
  <c r="D338" i="32"/>
  <c r="E338" i="32" s="1"/>
  <c r="D337" i="32"/>
  <c r="E337" i="32" s="1"/>
  <c r="D336" i="32"/>
  <c r="E336" i="32" s="1"/>
  <c r="D335" i="32"/>
  <c r="E335" i="32" s="1"/>
  <c r="D334" i="32"/>
  <c r="E334" i="32" s="1"/>
  <c r="D333" i="32"/>
  <c r="E333" i="32" s="1"/>
  <c r="D332" i="32"/>
  <c r="E332" i="32" s="1"/>
  <c r="C331" i="32"/>
  <c r="D330" i="32"/>
  <c r="E330" i="32" s="1"/>
  <c r="D329" i="32"/>
  <c r="C328" i="32"/>
  <c r="D327" i="32"/>
  <c r="E327" i="32" s="1"/>
  <c r="D326" i="32"/>
  <c r="C325" i="32"/>
  <c r="D324" i="32"/>
  <c r="E324" i="32" s="1"/>
  <c r="D323" i="32"/>
  <c r="E323" i="32" s="1"/>
  <c r="D322" i="32"/>
  <c r="E322" i="32" s="1"/>
  <c r="D321" i="32"/>
  <c r="E321" i="32" s="1"/>
  <c r="D320" i="32"/>
  <c r="E320" i="32" s="1"/>
  <c r="D319" i="32"/>
  <c r="E319" i="32" s="1"/>
  <c r="D318" i="32"/>
  <c r="E318" i="32" s="1"/>
  <c r="D317" i="32"/>
  <c r="E317" i="32" s="1"/>
  <c r="D316" i="32"/>
  <c r="E316" i="32" s="1"/>
  <c r="C315" i="32"/>
  <c r="D313" i="32"/>
  <c r="E313" i="32" s="1"/>
  <c r="D312" i="32"/>
  <c r="E312" i="32" s="1"/>
  <c r="D311" i="32"/>
  <c r="E311" i="32" s="1"/>
  <c r="D310" i="32"/>
  <c r="E310" i="32" s="1"/>
  <c r="D309" i="32"/>
  <c r="E309" i="32" s="1"/>
  <c r="E308" i="32" s="1"/>
  <c r="C308" i="32"/>
  <c r="D307" i="32"/>
  <c r="E307" i="32" s="1"/>
  <c r="D306" i="32"/>
  <c r="C305" i="32"/>
  <c r="D304" i="32"/>
  <c r="E304" i="32" s="1"/>
  <c r="D303" i="32"/>
  <c r="D302" i="32" s="1"/>
  <c r="C302" i="32"/>
  <c r="D301" i="32"/>
  <c r="E301" i="32" s="1"/>
  <c r="D300" i="32"/>
  <c r="E300" i="32" s="1"/>
  <c r="D299" i="32"/>
  <c r="C298" i="32"/>
  <c r="D297" i="32"/>
  <c r="C296" i="32"/>
  <c r="D295" i="32"/>
  <c r="E295" i="32" s="1"/>
  <c r="D294" i="32"/>
  <c r="E294" i="32" s="1"/>
  <c r="D293" i="32"/>
  <c r="E293" i="32" s="1"/>
  <c r="D292" i="32"/>
  <c r="E292" i="32" s="1"/>
  <c r="D291" i="32"/>
  <c r="E291" i="32" s="1"/>
  <c r="D290" i="32"/>
  <c r="E290" i="32" s="1"/>
  <c r="C289" i="32"/>
  <c r="D288" i="32"/>
  <c r="E288" i="32" s="1"/>
  <c r="D287" i="32"/>
  <c r="E287" i="32" s="1"/>
  <c r="D286" i="32"/>
  <c r="E286" i="32" s="1"/>
  <c r="D285" i="32"/>
  <c r="E285" i="32" s="1"/>
  <c r="D284" i="32"/>
  <c r="E284" i="32" s="1"/>
  <c r="D283" i="32"/>
  <c r="E283" i="32" s="1"/>
  <c r="D282" i="32"/>
  <c r="E282" i="32" s="1"/>
  <c r="D281" i="32"/>
  <c r="E281" i="32" s="1"/>
  <c r="D280" i="32"/>
  <c r="E280" i="32" s="1"/>
  <c r="D279" i="32"/>
  <c r="E279" i="32" s="1"/>
  <c r="D278" i="32"/>
  <c r="E278" i="32" s="1"/>
  <c r="D277" i="32"/>
  <c r="E277" i="32" s="1"/>
  <c r="D276" i="32"/>
  <c r="E276" i="32" s="1"/>
  <c r="D275" i="32"/>
  <c r="E275" i="32" s="1"/>
  <c r="D274" i="32"/>
  <c r="E274" i="32" s="1"/>
  <c r="D273" i="32"/>
  <c r="E273" i="32" s="1"/>
  <c r="D272" i="32"/>
  <c r="E272" i="32" s="1"/>
  <c r="D271" i="32"/>
  <c r="E271" i="32" s="1"/>
  <c r="D270" i="32"/>
  <c r="E270" i="32" s="1"/>
  <c r="D269" i="32"/>
  <c r="E269" i="32" s="1"/>
  <c r="D268" i="32"/>
  <c r="E268" i="32" s="1"/>
  <c r="D267" i="32"/>
  <c r="E267" i="32" s="1"/>
  <c r="D266" i="32"/>
  <c r="D265" i="32" s="1"/>
  <c r="C265" i="32"/>
  <c r="D264" i="32"/>
  <c r="E264" i="32" s="1"/>
  <c r="D262" i="32"/>
  <c r="E262" i="32" s="1"/>
  <c r="D261" i="32"/>
  <c r="E261" i="32" s="1"/>
  <c r="C260" i="32"/>
  <c r="J259" i="32"/>
  <c r="J258" i="32"/>
  <c r="J257" i="32"/>
  <c r="J256" i="32"/>
  <c r="D252" i="32"/>
  <c r="E252" i="32" s="1"/>
  <c r="D251" i="32"/>
  <c r="E251" i="32" s="1"/>
  <c r="C250" i="32"/>
  <c r="D249" i="32"/>
  <c r="E249" i="32" s="1"/>
  <c r="D248" i="32"/>
  <c r="E248" i="32" s="1"/>
  <c r="D247" i="32"/>
  <c r="E247" i="32" s="1"/>
  <c r="D246" i="32"/>
  <c r="E246" i="32" s="1"/>
  <c r="D245" i="32"/>
  <c r="E245" i="32" s="1"/>
  <c r="C244" i="32"/>
  <c r="C243" i="32" s="1"/>
  <c r="D242" i="32"/>
  <c r="E242" i="32" s="1"/>
  <c r="D241" i="32"/>
  <c r="E241" i="32" s="1"/>
  <c r="D240" i="32"/>
  <c r="E240" i="32" s="1"/>
  <c r="C239" i="32"/>
  <c r="C238" i="32" s="1"/>
  <c r="D237" i="32"/>
  <c r="E237" i="32" s="1"/>
  <c r="E236" i="32" s="1"/>
  <c r="E235" i="32" s="1"/>
  <c r="C236" i="32"/>
  <c r="C235" i="32" s="1"/>
  <c r="D234" i="32"/>
  <c r="E234" i="32" s="1"/>
  <c r="E233" i="32" s="1"/>
  <c r="C233" i="32"/>
  <c r="D232" i="32"/>
  <c r="D231" i="32"/>
  <c r="E231" i="32" s="1"/>
  <c r="D230" i="32"/>
  <c r="E230" i="32" s="1"/>
  <c r="C229" i="32"/>
  <c r="C228" i="32" s="1"/>
  <c r="D227" i="32"/>
  <c r="E227" i="32" s="1"/>
  <c r="D226" i="32"/>
  <c r="E226" i="32" s="1"/>
  <c r="D225" i="32"/>
  <c r="D224" i="32"/>
  <c r="E224" i="32" s="1"/>
  <c r="C223" i="32"/>
  <c r="C222" i="32" s="1"/>
  <c r="D221" i="32"/>
  <c r="C220" i="32"/>
  <c r="D219" i="32"/>
  <c r="E219" i="32" s="1"/>
  <c r="D218" i="32"/>
  <c r="E218" i="32" s="1"/>
  <c r="D217" i="32"/>
  <c r="E217" i="32" s="1"/>
  <c r="C216" i="32"/>
  <c r="D214" i="32"/>
  <c r="E214" i="32" s="1"/>
  <c r="E213" i="32" s="1"/>
  <c r="C213" i="32"/>
  <c r="D212" i="32"/>
  <c r="D211" i="32" s="1"/>
  <c r="C211" i="32"/>
  <c r="D210" i="32"/>
  <c r="E210" i="32" s="1"/>
  <c r="D209" i="32"/>
  <c r="E209" i="32" s="1"/>
  <c r="D208" i="32"/>
  <c r="C207" i="32"/>
  <c r="D206" i="32"/>
  <c r="E206" i="32" s="1"/>
  <c r="D205" i="32"/>
  <c r="E205" i="32" s="1"/>
  <c r="C204" i="32"/>
  <c r="D202" i="32"/>
  <c r="D201" i="32" s="1"/>
  <c r="C201" i="32"/>
  <c r="C200" i="32" s="1"/>
  <c r="D200" i="32"/>
  <c r="D199" i="32"/>
  <c r="D198" i="32" s="1"/>
  <c r="D197" i="32" s="1"/>
  <c r="C198" i="32"/>
  <c r="C197" i="32" s="1"/>
  <c r="D196" i="32"/>
  <c r="D195" i="32" s="1"/>
  <c r="C195" i="32"/>
  <c r="D194" i="32"/>
  <c r="D193" i="32" s="1"/>
  <c r="C193" i="32"/>
  <c r="D192" i="32"/>
  <c r="E192" i="32" s="1"/>
  <c r="D191" i="32"/>
  <c r="E191" i="32" s="1"/>
  <c r="D190" i="32"/>
  <c r="C189" i="32"/>
  <c r="D187" i="32"/>
  <c r="E187" i="32" s="1"/>
  <c r="D186" i="32"/>
  <c r="C185" i="32"/>
  <c r="C184" i="32" s="1"/>
  <c r="D183" i="32"/>
  <c r="D182" i="32" s="1"/>
  <c r="D181" i="32"/>
  <c r="D180" i="32" s="1"/>
  <c r="C179" i="32"/>
  <c r="J178" i="32"/>
  <c r="J177" i="32"/>
  <c r="D176" i="32"/>
  <c r="E176" i="32" s="1"/>
  <c r="D175" i="32"/>
  <c r="D174" i="32" s="1"/>
  <c r="C174" i="32"/>
  <c r="D173" i="32"/>
  <c r="E173" i="32" s="1"/>
  <c r="D172" i="32"/>
  <c r="C171" i="32"/>
  <c r="J170" i="32"/>
  <c r="D169" i="32"/>
  <c r="E169" i="32" s="1"/>
  <c r="D168" i="32"/>
  <c r="E168" i="32" s="1"/>
  <c r="C167" i="32"/>
  <c r="D166" i="32"/>
  <c r="D165" i="32"/>
  <c r="E165" i="32" s="1"/>
  <c r="C164" i="32"/>
  <c r="J163" i="32"/>
  <c r="D162" i="32"/>
  <c r="E162" i="32" s="1"/>
  <c r="D161" i="32"/>
  <c r="E161" i="32" s="1"/>
  <c r="E160" i="32" s="1"/>
  <c r="C160" i="32"/>
  <c r="D159" i="32"/>
  <c r="E159" i="32" s="1"/>
  <c r="D158" i="32"/>
  <c r="E158" i="32" s="1"/>
  <c r="C157" i="32"/>
  <c r="D156" i="32"/>
  <c r="E156" i="32" s="1"/>
  <c r="D155" i="32"/>
  <c r="E155" i="32" s="1"/>
  <c r="C154" i="32"/>
  <c r="J153" i="32"/>
  <c r="J152" i="32"/>
  <c r="D151" i="32"/>
  <c r="D150" i="32"/>
  <c r="E150" i="32" s="1"/>
  <c r="C149" i="32"/>
  <c r="D148" i="32"/>
  <c r="E148" i="32" s="1"/>
  <c r="D147" i="32"/>
  <c r="E147" i="32" s="1"/>
  <c r="C146" i="32"/>
  <c r="D145" i="32"/>
  <c r="E145" i="32" s="1"/>
  <c r="D144" i="32"/>
  <c r="C143" i="32"/>
  <c r="D142" i="32"/>
  <c r="E142" i="32" s="1"/>
  <c r="D141" i="32"/>
  <c r="E141" i="32" s="1"/>
  <c r="C140" i="32"/>
  <c r="D139" i="32"/>
  <c r="E139" i="32" s="1"/>
  <c r="D138" i="32"/>
  <c r="E138" i="32" s="1"/>
  <c r="D137" i="32"/>
  <c r="E137" i="32" s="1"/>
  <c r="C136" i="32"/>
  <c r="J135" i="32"/>
  <c r="D134" i="32"/>
  <c r="E134" i="32" s="1"/>
  <c r="D133" i="32"/>
  <c r="C132" i="32"/>
  <c r="D131" i="32"/>
  <c r="E131" i="32" s="1"/>
  <c r="D130" i="32"/>
  <c r="E130" i="32" s="1"/>
  <c r="C129" i="32"/>
  <c r="D128" i="32"/>
  <c r="E128" i="32" s="1"/>
  <c r="D127" i="32"/>
  <c r="E127" i="32" s="1"/>
  <c r="C126" i="32"/>
  <c r="D125" i="32"/>
  <c r="E125" i="32" s="1"/>
  <c r="D124" i="32"/>
  <c r="E124" i="32" s="1"/>
  <c r="C123" i="32"/>
  <c r="D122" i="32"/>
  <c r="E122" i="32" s="1"/>
  <c r="D121" i="32"/>
  <c r="E121" i="32" s="1"/>
  <c r="C120" i="32"/>
  <c r="D119" i="32"/>
  <c r="E119" i="32" s="1"/>
  <c r="D118" i="32"/>
  <c r="C117" i="32"/>
  <c r="J116" i="32"/>
  <c r="J115" i="32"/>
  <c r="J114" i="32"/>
  <c r="D113" i="32"/>
  <c r="E113" i="32" s="1"/>
  <c r="D112" i="32"/>
  <c r="E112" i="32" s="1"/>
  <c r="D111" i="32"/>
  <c r="E111" i="32" s="1"/>
  <c r="D110" i="32"/>
  <c r="E110" i="32" s="1"/>
  <c r="D109" i="32"/>
  <c r="E109" i="32" s="1"/>
  <c r="D108" i="32"/>
  <c r="E108" i="32" s="1"/>
  <c r="D107" i="32"/>
  <c r="E107" i="32" s="1"/>
  <c r="D106" i="32"/>
  <c r="E106" i="32" s="1"/>
  <c r="D105" i="32"/>
  <c r="E105" i="32" s="1"/>
  <c r="D104" i="32"/>
  <c r="E104" i="32" s="1"/>
  <c r="D103" i="32"/>
  <c r="E103" i="32" s="1"/>
  <c r="D102" i="32"/>
  <c r="E102" i="32" s="1"/>
  <c r="D101" i="32"/>
  <c r="E101" i="32" s="1"/>
  <c r="D100" i="32"/>
  <c r="D99" i="32"/>
  <c r="E99" i="32" s="1"/>
  <c r="D98" i="32"/>
  <c r="E98" i="32" s="1"/>
  <c r="J97" i="32"/>
  <c r="C97" i="32"/>
  <c r="D96" i="32"/>
  <c r="E96" i="32" s="1"/>
  <c r="D95" i="32"/>
  <c r="E95" i="32" s="1"/>
  <c r="D94" i="32"/>
  <c r="E94" i="32" s="1"/>
  <c r="D93" i="32"/>
  <c r="E93" i="32" s="1"/>
  <c r="D92" i="32"/>
  <c r="E92" i="32" s="1"/>
  <c r="E91" i="32"/>
  <c r="D91" i="32"/>
  <c r="D90" i="32"/>
  <c r="E90" i="32" s="1"/>
  <c r="D89" i="32"/>
  <c r="E89" i="32" s="1"/>
  <c r="D88" i="32"/>
  <c r="E88" i="32" s="1"/>
  <c r="D87" i="32"/>
  <c r="E87" i="32" s="1"/>
  <c r="D86" i="32"/>
  <c r="E86" i="32" s="1"/>
  <c r="D85" i="32"/>
  <c r="E85" i="32" s="1"/>
  <c r="D84" i="32"/>
  <c r="E84" i="32" s="1"/>
  <c r="D83" i="32"/>
  <c r="E83" i="32" s="1"/>
  <c r="D82" i="32"/>
  <c r="E82" i="32" s="1"/>
  <c r="D81" i="32"/>
  <c r="E81" i="32" s="1"/>
  <c r="D80" i="32"/>
  <c r="E80" i="32" s="1"/>
  <c r="D79" i="32"/>
  <c r="E79" i="32" s="1"/>
  <c r="D78" i="32"/>
  <c r="E78" i="32" s="1"/>
  <c r="D77" i="32"/>
  <c r="E77" i="32" s="1"/>
  <c r="D76" i="32"/>
  <c r="E76" i="32" s="1"/>
  <c r="D75" i="32"/>
  <c r="E75" i="32" s="1"/>
  <c r="D74" i="32"/>
  <c r="E74" i="32" s="1"/>
  <c r="D73" i="32"/>
  <c r="E73" i="32" s="1"/>
  <c r="D72" i="32"/>
  <c r="E72" i="32" s="1"/>
  <c r="D71" i="32"/>
  <c r="E71" i="32" s="1"/>
  <c r="D70" i="32"/>
  <c r="E70" i="32" s="1"/>
  <c r="D69" i="32"/>
  <c r="E69" i="32" s="1"/>
  <c r="J68" i="32"/>
  <c r="C68" i="32"/>
  <c r="J67" i="32"/>
  <c r="D66" i="32"/>
  <c r="E66" i="32" s="1"/>
  <c r="D65" i="32"/>
  <c r="E65" i="32" s="1"/>
  <c r="D64" i="32"/>
  <c r="E64" i="32" s="1"/>
  <c r="D63" i="32"/>
  <c r="E63" i="32" s="1"/>
  <c r="D62" i="32"/>
  <c r="J61" i="32"/>
  <c r="C61" i="32"/>
  <c r="D60" i="32"/>
  <c r="E60" i="32" s="1"/>
  <c r="D59" i="32"/>
  <c r="E59" i="32" s="1"/>
  <c r="D58" i="32"/>
  <c r="E58" i="32" s="1"/>
  <c r="D57" i="32"/>
  <c r="E57" i="32" s="1"/>
  <c r="D56" i="32"/>
  <c r="E56" i="32" s="1"/>
  <c r="D55" i="32"/>
  <c r="E55" i="32" s="1"/>
  <c r="D54" i="32"/>
  <c r="E54" i="32" s="1"/>
  <c r="D53" i="32"/>
  <c r="E53" i="32" s="1"/>
  <c r="D52" i="32"/>
  <c r="E52" i="32" s="1"/>
  <c r="D51" i="32"/>
  <c r="E51" i="32" s="1"/>
  <c r="D50" i="32"/>
  <c r="E50" i="32" s="1"/>
  <c r="D49" i="32"/>
  <c r="E49" i="32" s="1"/>
  <c r="D48" i="32"/>
  <c r="E48" i="32" s="1"/>
  <c r="D47" i="32"/>
  <c r="E47" i="32" s="1"/>
  <c r="D46" i="32"/>
  <c r="E46" i="32" s="1"/>
  <c r="D45" i="32"/>
  <c r="E45" i="32" s="1"/>
  <c r="D44" i="32"/>
  <c r="E44" i="32" s="1"/>
  <c r="E43" i="32"/>
  <c r="D43" i="32"/>
  <c r="D42" i="32"/>
  <c r="E42" i="32" s="1"/>
  <c r="D41" i="32"/>
  <c r="E41" i="32" s="1"/>
  <c r="D40" i="32"/>
  <c r="E40" i="32" s="1"/>
  <c r="D39" i="32"/>
  <c r="E39" i="32" s="1"/>
  <c r="J38" i="32"/>
  <c r="C38" i="32"/>
  <c r="D37" i="32"/>
  <c r="E37" i="32" s="1"/>
  <c r="D36" i="32"/>
  <c r="E36" i="32" s="1"/>
  <c r="D35" i="32"/>
  <c r="E35" i="32" s="1"/>
  <c r="D34" i="32"/>
  <c r="E34" i="32" s="1"/>
  <c r="D33" i="32"/>
  <c r="E33" i="32" s="1"/>
  <c r="D32" i="32"/>
  <c r="E32" i="32" s="1"/>
  <c r="D31" i="32"/>
  <c r="E31" i="32" s="1"/>
  <c r="D30" i="32"/>
  <c r="E30" i="32" s="1"/>
  <c r="D29" i="32"/>
  <c r="E29" i="32" s="1"/>
  <c r="D28" i="32"/>
  <c r="E28" i="32" s="1"/>
  <c r="D27" i="32"/>
  <c r="E27" i="32" s="1"/>
  <c r="D26" i="32"/>
  <c r="E26" i="32" s="1"/>
  <c r="D25" i="32"/>
  <c r="E25" i="32" s="1"/>
  <c r="D24" i="32"/>
  <c r="E24" i="32" s="1"/>
  <c r="D23" i="32"/>
  <c r="E23" i="32" s="1"/>
  <c r="D22" i="32"/>
  <c r="E22" i="32" s="1"/>
  <c r="D21" i="32"/>
  <c r="E21" i="32" s="1"/>
  <c r="D20" i="32"/>
  <c r="E20" i="32" s="1"/>
  <c r="D19" i="32"/>
  <c r="E19" i="32" s="1"/>
  <c r="D18" i="32"/>
  <c r="E18" i="32" s="1"/>
  <c r="D17" i="32"/>
  <c r="E17" i="32" s="1"/>
  <c r="D16" i="32"/>
  <c r="E16" i="32" s="1"/>
  <c r="D15" i="32"/>
  <c r="E15" i="32" s="1"/>
  <c r="D14" i="32"/>
  <c r="E14" i="32" s="1"/>
  <c r="D13" i="32"/>
  <c r="E13" i="32" s="1"/>
  <c r="E12" i="32"/>
  <c r="D12" i="32"/>
  <c r="J11" i="32"/>
  <c r="C11" i="32"/>
  <c r="E10" i="32"/>
  <c r="D10" i="32"/>
  <c r="D9" i="32"/>
  <c r="E9" i="32" s="1"/>
  <c r="D8" i="32"/>
  <c r="E8" i="32" s="1"/>
  <c r="D7" i="32"/>
  <c r="E7" i="32" s="1"/>
  <c r="D6" i="32"/>
  <c r="E6" i="32" s="1"/>
  <c r="D5" i="32"/>
  <c r="J4" i="32"/>
  <c r="C4" i="32"/>
  <c r="J3" i="32"/>
  <c r="J2" i="32"/>
  <c r="J1" i="32"/>
  <c r="D778" i="31"/>
  <c r="D776" i="31"/>
  <c r="D775" i="31"/>
  <c r="E775" i="31" s="1"/>
  <c r="D774" i="31"/>
  <c r="E774" i="31" s="1"/>
  <c r="D773" i="31"/>
  <c r="E773" i="31" s="1"/>
  <c r="D770" i="31"/>
  <c r="D769" i="31"/>
  <c r="E769" i="31" s="1"/>
  <c r="D766" i="31"/>
  <c r="D764" i="31"/>
  <c r="E764" i="31" s="1"/>
  <c r="D763" i="31"/>
  <c r="E763" i="31" s="1"/>
  <c r="D762" i="31"/>
  <c r="D759" i="31"/>
  <c r="E759" i="31" s="1"/>
  <c r="D758" i="31"/>
  <c r="E758" i="31" s="1"/>
  <c r="D757" i="31"/>
  <c r="E757" i="31" s="1"/>
  <c r="D754" i="31"/>
  <c r="D753" i="31"/>
  <c r="E753" i="31" s="1"/>
  <c r="D752" i="31"/>
  <c r="D749" i="31"/>
  <c r="E749" i="31" s="1"/>
  <c r="D748" i="31"/>
  <c r="E748" i="31" s="1"/>
  <c r="D747" i="31"/>
  <c r="D746" i="31" s="1"/>
  <c r="D745" i="31"/>
  <c r="E745" i="31" s="1"/>
  <c r="E744" i="31" s="1"/>
  <c r="D742" i="31"/>
  <c r="D740" i="31"/>
  <c r="D738" i="31"/>
  <c r="E738" i="31" s="1"/>
  <c r="D737" i="31"/>
  <c r="E737" i="31" s="1"/>
  <c r="D736" i="31"/>
  <c r="E736" i="31" s="1"/>
  <c r="D735" i="31"/>
  <c r="D734" i="31" s="1"/>
  <c r="D732" i="31"/>
  <c r="D729" i="31"/>
  <c r="E729" i="31" s="1"/>
  <c r="D728" i="31"/>
  <c r="D724" i="31"/>
  <c r="E724" i="31" s="1"/>
  <c r="D723" i="31"/>
  <c r="E723" i="31" s="1"/>
  <c r="D721" i="31"/>
  <c r="E721" i="31" s="1"/>
  <c r="D720" i="31"/>
  <c r="E720" i="31" s="1"/>
  <c r="D719" i="31"/>
  <c r="E719" i="31" s="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E702" i="31" s="1"/>
  <c r="D701" i="31"/>
  <c r="E701" i="31" s="1"/>
  <c r="D699" i="31"/>
  <c r="E699" i="31" s="1"/>
  <c r="D698" i="31"/>
  <c r="E698" i="31" s="1"/>
  <c r="D697" i="31"/>
  <c r="E697" i="31" s="1"/>
  <c r="D696" i="31"/>
  <c r="E696" i="31" s="1"/>
  <c r="D695" i="31"/>
  <c r="E695" i="31" s="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D686" i="31"/>
  <c r="E686" i="31" s="1"/>
  <c r="D685" i="31"/>
  <c r="E685" i="31" s="1"/>
  <c r="D684" i="31"/>
  <c r="D682" i="31"/>
  <c r="E682" i="31" s="1"/>
  <c r="D681" i="31"/>
  <c r="E681" i="31" s="1"/>
  <c r="D680" i="31"/>
  <c r="D678" i="31"/>
  <c r="E678" i="31" s="1"/>
  <c r="D677" i="31"/>
  <c r="E677" i="31" s="1"/>
  <c r="D675" i="31"/>
  <c r="E675" i="31" s="1"/>
  <c r="D674" i="31"/>
  <c r="E674" i="31" s="1"/>
  <c r="D673" i="31"/>
  <c r="E673" i="31" s="1"/>
  <c r="D672" i="31"/>
  <c r="D670" i="31"/>
  <c r="E670" i="31" s="1"/>
  <c r="D669" i="31"/>
  <c r="E669" i="31" s="1"/>
  <c r="D668" i="31"/>
  <c r="E668" i="31" s="1"/>
  <c r="D667" i="31"/>
  <c r="E667" i="31" s="1"/>
  <c r="D666" i="31"/>
  <c r="D664" i="31"/>
  <c r="E664" i="31" s="1"/>
  <c r="D663" i="31"/>
  <c r="E663" i="31" s="1"/>
  <c r="D662" i="31"/>
  <c r="D660" i="31"/>
  <c r="E660" i="31" s="1"/>
  <c r="D659" i="31"/>
  <c r="E659" i="31" s="1"/>
  <c r="D658" i="31"/>
  <c r="E658" i="31" s="1"/>
  <c r="D657" i="31"/>
  <c r="E657" i="31" s="1"/>
  <c r="D656" i="31"/>
  <c r="E656" i="31" s="1"/>
  <c r="D655" i="31"/>
  <c r="E655" i="31" s="1"/>
  <c r="D654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D644" i="31"/>
  <c r="D643" i="31"/>
  <c r="E643" i="31" s="1"/>
  <c r="D641" i="31"/>
  <c r="E641" i="31" s="1"/>
  <c r="D640" i="31"/>
  <c r="E640" i="31" s="1"/>
  <c r="D639" i="31"/>
  <c r="D637" i="31"/>
  <c r="E637" i="31" s="1"/>
  <c r="D636" i="31"/>
  <c r="E636" i="31" s="1"/>
  <c r="D635" i="31"/>
  <c r="E635" i="31" s="1"/>
  <c r="D634" i="31"/>
  <c r="E634" i="31" s="1"/>
  <c r="D633" i="31"/>
  <c r="E633" i="31" s="1"/>
  <c r="D632" i="31"/>
  <c r="E632" i="31" s="1"/>
  <c r="D631" i="31"/>
  <c r="E631" i="31" s="1"/>
  <c r="D630" i="31"/>
  <c r="E630" i="31" s="1"/>
  <c r="D629" i="31"/>
  <c r="E629" i="31" s="1"/>
  <c r="D627" i="31"/>
  <c r="E627" i="31" s="1"/>
  <c r="D626" i="31"/>
  <c r="E626" i="31" s="1"/>
  <c r="D625" i="31"/>
  <c r="E625" i="31" s="1"/>
  <c r="D624" i="31"/>
  <c r="E624" i="31" s="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E618" i="31" s="1"/>
  <c r="D617" i="31"/>
  <c r="E617" i="31" s="1"/>
  <c r="D615" i="31"/>
  <c r="E615" i="31" s="1"/>
  <c r="D614" i="31"/>
  <c r="E614" i="31" s="1"/>
  <c r="D613" i="31"/>
  <c r="E613" i="31" s="1"/>
  <c r="D612" i="31"/>
  <c r="E612" i="31" s="1"/>
  <c r="D611" i="31"/>
  <c r="E611" i="31" s="1"/>
  <c r="D609" i="31"/>
  <c r="E609" i="31" s="1"/>
  <c r="D608" i="31"/>
  <c r="E608" i="31" s="1"/>
  <c r="D607" i="31"/>
  <c r="E607" i="31" s="1"/>
  <c r="D606" i="31"/>
  <c r="E606" i="31" s="1"/>
  <c r="D605" i="31"/>
  <c r="E605" i="31" s="1"/>
  <c r="D604" i="31"/>
  <c r="E604" i="31" s="1"/>
  <c r="D602" i="31"/>
  <c r="E602" i="31" s="1"/>
  <c r="D601" i="31"/>
  <c r="D600" i="31"/>
  <c r="E600" i="31" s="1"/>
  <c r="D598" i="31"/>
  <c r="E598" i="31" s="1"/>
  <c r="D597" i="31"/>
  <c r="E597" i="31" s="1"/>
  <c r="D596" i="31"/>
  <c r="E596" i="31" s="1"/>
  <c r="D594" i="31"/>
  <c r="E594" i="31" s="1"/>
  <c r="D593" i="31"/>
  <c r="D591" i="31"/>
  <c r="E591" i="31" s="1"/>
  <c r="D590" i="31"/>
  <c r="E590" i="31" s="1"/>
  <c r="D589" i="31"/>
  <c r="E589" i="31" s="1"/>
  <c r="D588" i="31"/>
  <c r="E588" i="31" s="1"/>
  <c r="D586" i="31"/>
  <c r="E586" i="31" s="1"/>
  <c r="D585" i="31"/>
  <c r="E585" i="31" s="1"/>
  <c r="D584" i="31"/>
  <c r="E584" i="31" s="1"/>
  <c r="D583" i="31"/>
  <c r="E583" i="31" s="1"/>
  <c r="D582" i="31"/>
  <c r="D580" i="31"/>
  <c r="E580" i="31" s="1"/>
  <c r="D579" i="31"/>
  <c r="E579" i="31" s="1"/>
  <c r="D578" i="31"/>
  <c r="E578" i="31" s="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E563" i="31" s="1"/>
  <c r="D558" i="31"/>
  <c r="D557" i="31"/>
  <c r="E557" i="31" s="1"/>
  <c r="D555" i="31"/>
  <c r="E555" i="31" s="1"/>
  <c r="D554" i="31"/>
  <c r="E554" i="31" s="1"/>
  <c r="D553" i="31"/>
  <c r="D549" i="31"/>
  <c r="E549" i="31" s="1"/>
  <c r="D548" i="31"/>
  <c r="E548" i="31" s="1"/>
  <c r="D546" i="31"/>
  <c r="E546" i="31" s="1"/>
  <c r="D545" i="31"/>
  <c r="D543" i="31"/>
  <c r="E543" i="31" s="1"/>
  <c r="D542" i="31"/>
  <c r="E542" i="31" s="1"/>
  <c r="D541" i="31"/>
  <c r="E541" i="31" s="1"/>
  <c r="D540" i="31"/>
  <c r="E540" i="31" s="1"/>
  <c r="D539" i="31"/>
  <c r="E539" i="31" s="1"/>
  <c r="D537" i="31"/>
  <c r="E537" i="31" s="1"/>
  <c r="D536" i="31"/>
  <c r="E536" i="31" s="1"/>
  <c r="D535" i="31"/>
  <c r="E535" i="31" s="1"/>
  <c r="D534" i="31"/>
  <c r="E534" i="31" s="1"/>
  <c r="D533" i="31"/>
  <c r="E533" i="31" s="1"/>
  <c r="D532" i="31"/>
  <c r="E532" i="31" s="1"/>
  <c r="D530" i="31"/>
  <c r="E530" i="31" s="1"/>
  <c r="E529" i="31" s="1"/>
  <c r="D527" i="31"/>
  <c r="E527" i="31" s="1"/>
  <c r="D526" i="31"/>
  <c r="E526" i="31" s="1"/>
  <c r="D525" i="31"/>
  <c r="E525" i="31" s="1"/>
  <c r="D524" i="31"/>
  <c r="E524" i="31" s="1"/>
  <c r="D523" i="3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E514" i="31" s="1"/>
  <c r="D512" i="31"/>
  <c r="E512" i="31" s="1"/>
  <c r="D511" i="31"/>
  <c r="E511" i="31" s="1"/>
  <c r="D510" i="31"/>
  <c r="D508" i="31"/>
  <c r="E508" i="31" s="1"/>
  <c r="D507" i="31"/>
  <c r="E507" i="31" s="1"/>
  <c r="D506" i="31"/>
  <c r="E506" i="31" s="1"/>
  <c r="D505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E498" i="31" s="1"/>
  <c r="D496" i="31"/>
  <c r="E496" i="31" s="1"/>
  <c r="D495" i="31"/>
  <c r="E495" i="31" s="1"/>
  <c r="D493" i="31"/>
  <c r="E493" i="31" s="1"/>
  <c r="D492" i="31"/>
  <c r="E492" i="31" s="1"/>
  <c r="D490" i="31"/>
  <c r="E490" i="31" s="1"/>
  <c r="D489" i="31"/>
  <c r="E489" i="31" s="1"/>
  <c r="D488" i="31"/>
  <c r="E488" i="31" s="1"/>
  <c r="D487" i="31"/>
  <c r="E487" i="31" s="1"/>
  <c r="D485" i="31"/>
  <c r="E485" i="31" s="1"/>
  <c r="D481" i="31"/>
  <c r="E481" i="31" s="1"/>
  <c r="D480" i="31"/>
  <c r="E480" i="31" s="1"/>
  <c r="D479" i="31"/>
  <c r="E479" i="31" s="1"/>
  <c r="D478" i="31"/>
  <c r="D476" i="31"/>
  <c r="E476" i="31" s="1"/>
  <c r="D475" i="31"/>
  <c r="E475" i="31" s="1"/>
  <c r="D473" i="31"/>
  <c r="E473" i="31" s="1"/>
  <c r="D472" i="31"/>
  <c r="E472" i="31" s="1"/>
  <c r="D471" i="31"/>
  <c r="E471" i="31" s="1"/>
  <c r="D470" i="31"/>
  <c r="E470" i="31" s="1"/>
  <c r="D469" i="31"/>
  <c r="E469" i="31" s="1"/>
  <c r="D467" i="31"/>
  <c r="E467" i="31" s="1"/>
  <c r="D466" i="31"/>
  <c r="E466" i="31" s="1"/>
  <c r="D465" i="31"/>
  <c r="E465" i="31" s="1"/>
  <c r="D464" i="31"/>
  <c r="D462" i="31"/>
  <c r="E462" i="31" s="1"/>
  <c r="D461" i="31"/>
  <c r="E461" i="31" s="1"/>
  <c r="D460" i="31"/>
  <c r="D458" i="31"/>
  <c r="E458" i="31" s="1"/>
  <c r="D457" i="31"/>
  <c r="E457" i="31" s="1"/>
  <c r="D456" i="31"/>
  <c r="D454" i="31"/>
  <c r="E454" i="31" s="1"/>
  <c r="D453" i="31"/>
  <c r="E453" i="31" s="1"/>
  <c r="D452" i="31"/>
  <c r="E452" i="31" s="1"/>
  <c r="D451" i="31"/>
  <c r="E451" i="31" s="1"/>
  <c r="D449" i="31"/>
  <c r="E449" i="31" s="1"/>
  <c r="D448" i="31"/>
  <c r="E448" i="31" s="1"/>
  <c r="D447" i="31"/>
  <c r="E447" i="31" s="1"/>
  <c r="D446" i="3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E436" i="31" s="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E423" i="31" s="1"/>
  <c r="D421" i="31"/>
  <c r="E421" i="31" s="1"/>
  <c r="D420" i="31"/>
  <c r="E420" i="31" s="1"/>
  <c r="D419" i="31"/>
  <c r="E419" i="31" s="1"/>
  <c r="D418" i="31"/>
  <c r="E418" i="31" s="1"/>
  <c r="D417" i="31"/>
  <c r="E417" i="31" s="1"/>
  <c r="D415" i="31"/>
  <c r="E415" i="31" s="1"/>
  <c r="D414" i="31"/>
  <c r="E414" i="31" s="1"/>
  <c r="D413" i="31"/>
  <c r="E413" i="31" s="1"/>
  <c r="D411" i="31"/>
  <c r="E411" i="31" s="1"/>
  <c r="D410" i="31"/>
  <c r="D408" i="31"/>
  <c r="E408" i="31" s="1"/>
  <c r="D407" i="31"/>
  <c r="E407" i="31" s="1"/>
  <c r="D406" i="31"/>
  <c r="E406" i="31" s="1"/>
  <c r="D405" i="31"/>
  <c r="D403" i="31"/>
  <c r="E403" i="31" s="1"/>
  <c r="D402" i="31"/>
  <c r="E402" i="31" s="1"/>
  <c r="D401" i="31"/>
  <c r="E401" i="31" s="1"/>
  <c r="D400" i="31"/>
  <c r="D398" i="31"/>
  <c r="E398" i="31" s="1"/>
  <c r="D397" i="31"/>
  <c r="E397" i="31" s="1"/>
  <c r="D396" i="31"/>
  <c r="D394" i="31"/>
  <c r="E394" i="31" s="1"/>
  <c r="D393" i="31"/>
  <c r="E393" i="31" s="1"/>
  <c r="D391" i="31"/>
  <c r="E391" i="31" s="1"/>
  <c r="D390" i="31"/>
  <c r="E390" i="31" s="1"/>
  <c r="D389" i="31"/>
  <c r="E389" i="31" s="1"/>
  <c r="D387" i="31"/>
  <c r="E387" i="31" s="1"/>
  <c r="D386" i="31"/>
  <c r="E386" i="31" s="1"/>
  <c r="D385" i="31"/>
  <c r="E385" i="31" s="1"/>
  <c r="D384" i="31"/>
  <c r="E384" i="31" s="1"/>
  <c r="D383" i="31"/>
  <c r="E383" i="31" s="1"/>
  <c r="D381" i="31"/>
  <c r="E381" i="31" s="1"/>
  <c r="D380" i="31"/>
  <c r="E380" i="31" s="1"/>
  <c r="D379" i="31"/>
  <c r="E379" i="31" s="1"/>
  <c r="D377" i="31"/>
  <c r="E377" i="31" s="1"/>
  <c r="D376" i="31"/>
  <c r="E376" i="31" s="1"/>
  <c r="D375" i="31"/>
  <c r="E375" i="31" s="1"/>
  <c r="D374" i="31"/>
  <c r="D372" i="31"/>
  <c r="E372" i="31" s="1"/>
  <c r="D371" i="31"/>
  <c r="E371" i="31" s="1"/>
  <c r="D370" i="31"/>
  <c r="E370" i="31" s="1"/>
  <c r="D369" i="31"/>
  <c r="E369" i="31" s="1"/>
  <c r="D367" i="31"/>
  <c r="E367" i="31" s="1"/>
  <c r="D366" i="31"/>
  <c r="E366" i="31" s="1"/>
  <c r="D365" i="31"/>
  <c r="E365" i="31" s="1"/>
  <c r="D364" i="31"/>
  <c r="E364" i="31" s="1"/>
  <c r="D363" i="31"/>
  <c r="E363" i="31" s="1"/>
  <c r="D361" i="31"/>
  <c r="E361" i="31" s="1"/>
  <c r="D360" i="31"/>
  <c r="E360" i="31" s="1"/>
  <c r="D359" i="31"/>
  <c r="E359" i="31" s="1"/>
  <c r="D358" i="31"/>
  <c r="E358" i="31" s="1"/>
  <c r="D356" i="31"/>
  <c r="E356" i="31" s="1"/>
  <c r="D355" i="31"/>
  <c r="E355" i="31" s="1"/>
  <c r="D354" i="31"/>
  <c r="D352" i="31"/>
  <c r="E352" i="31" s="1"/>
  <c r="D351" i="31"/>
  <c r="E351" i="31" s="1"/>
  <c r="D350" i="31"/>
  <c r="E350" i="31" s="1"/>
  <c r="D349" i="31"/>
  <c r="E349" i="31" s="1"/>
  <c r="D347" i="31"/>
  <c r="E347" i="31" s="1"/>
  <c r="D346" i="31"/>
  <c r="E346" i="31" s="1"/>
  <c r="D345" i="31"/>
  <c r="E345" i="31" s="1"/>
  <c r="D343" i="31"/>
  <c r="E343" i="31" s="1"/>
  <c r="D342" i="31"/>
  <c r="E342" i="31" s="1"/>
  <c r="D341" i="31"/>
  <c r="E341" i="31" s="1"/>
  <c r="D338" i="31"/>
  <c r="E338" i="31" s="1"/>
  <c r="D337" i="31"/>
  <c r="E337" i="31" s="1"/>
  <c r="D336" i="31"/>
  <c r="E336" i="31" s="1"/>
  <c r="D335" i="31"/>
  <c r="E335" i="31" s="1"/>
  <c r="D334" i="31"/>
  <c r="E334" i="31" s="1"/>
  <c r="D333" i="31"/>
  <c r="E333" i="31" s="1"/>
  <c r="D332" i="31"/>
  <c r="D330" i="31"/>
  <c r="E330" i="31" s="1"/>
  <c r="D329" i="31"/>
  <c r="E329" i="31" s="1"/>
  <c r="D327" i="31"/>
  <c r="E327" i="31" s="1"/>
  <c r="D326" i="31"/>
  <c r="E326" i="31" s="1"/>
  <c r="D324" i="31"/>
  <c r="E324" i="31" s="1"/>
  <c r="D323" i="31"/>
  <c r="E323" i="31" s="1"/>
  <c r="D322" i="31"/>
  <c r="E322" i="31" s="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D313" i="31"/>
  <c r="E313" i="31" s="1"/>
  <c r="D312" i="31"/>
  <c r="E312" i="31" s="1"/>
  <c r="D311" i="31"/>
  <c r="E311" i="31" s="1"/>
  <c r="D310" i="31"/>
  <c r="E310" i="31" s="1"/>
  <c r="D309" i="31"/>
  <c r="E309" i="31" s="1"/>
  <c r="D307" i="31"/>
  <c r="E307" i="31" s="1"/>
  <c r="D306" i="31"/>
  <c r="D304" i="31"/>
  <c r="E304" i="31" s="1"/>
  <c r="D303" i="31"/>
  <c r="E303" i="31" s="1"/>
  <c r="D301" i="31"/>
  <c r="E301" i="31" s="1"/>
  <c r="D300" i="31"/>
  <c r="E300" i="31" s="1"/>
  <c r="D299" i="31"/>
  <c r="E299" i="31" s="1"/>
  <c r="D297" i="31"/>
  <c r="E297" i="31" s="1"/>
  <c r="E296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D264" i="31"/>
  <c r="D262" i="31"/>
  <c r="E262" i="31" s="1"/>
  <c r="D261" i="31"/>
  <c r="E261" i="31" s="1"/>
  <c r="D252" i="31"/>
  <c r="E252" i="31" s="1"/>
  <c r="D251" i="31"/>
  <c r="E251" i="31" s="1"/>
  <c r="D249" i="31"/>
  <c r="E249" i="31" s="1"/>
  <c r="D248" i="31"/>
  <c r="E248" i="31" s="1"/>
  <c r="D247" i="31"/>
  <c r="E247" i="31" s="1"/>
  <c r="D246" i="31"/>
  <c r="E246" i="31" s="1"/>
  <c r="D245" i="31"/>
  <c r="E245" i="31" s="1"/>
  <c r="D242" i="31"/>
  <c r="D241" i="31"/>
  <c r="E241" i="31" s="1"/>
  <c r="D240" i="31"/>
  <c r="E240" i="31" s="1"/>
  <c r="D237" i="31"/>
  <c r="D236" i="31" s="1"/>
  <c r="D235" i="31" s="1"/>
  <c r="D234" i="31"/>
  <c r="D233" i="31" s="1"/>
  <c r="D232" i="31"/>
  <c r="E232" i="31" s="1"/>
  <c r="D231" i="31"/>
  <c r="E231" i="31" s="1"/>
  <c r="D230" i="31"/>
  <c r="E230" i="31" s="1"/>
  <c r="D227" i="31"/>
  <c r="E227" i="31" s="1"/>
  <c r="D226" i="31"/>
  <c r="D225" i="31"/>
  <c r="E225" i="31" s="1"/>
  <c r="D224" i="31"/>
  <c r="E224" i="31" s="1"/>
  <c r="D221" i="31"/>
  <c r="E221" i="31" s="1"/>
  <c r="E220" i="31" s="1"/>
  <c r="D219" i="31"/>
  <c r="E219" i="31" s="1"/>
  <c r="D218" i="31"/>
  <c r="E218" i="31" s="1"/>
  <c r="D217" i="31"/>
  <c r="E217" i="31" s="1"/>
  <c r="D214" i="31"/>
  <c r="D213" i="31" s="1"/>
  <c r="D212" i="31"/>
  <c r="D211" i="31" s="1"/>
  <c r="D210" i="31"/>
  <c r="E210" i="31" s="1"/>
  <c r="D209" i="31"/>
  <c r="E209" i="31" s="1"/>
  <c r="D208" i="31"/>
  <c r="D206" i="31"/>
  <c r="E206" i="31" s="1"/>
  <c r="D205" i="31"/>
  <c r="E205" i="31" s="1"/>
  <c r="D202" i="31"/>
  <c r="D201" i="31" s="1"/>
  <c r="D200" i="31" s="1"/>
  <c r="D199" i="31"/>
  <c r="E199" i="31" s="1"/>
  <c r="E198" i="31" s="1"/>
  <c r="E197" i="31" s="1"/>
  <c r="D196" i="31"/>
  <c r="D195" i="31" s="1"/>
  <c r="D194" i="31"/>
  <c r="D193" i="31" s="1"/>
  <c r="D192" i="31"/>
  <c r="E192" i="31" s="1"/>
  <c r="D191" i="31"/>
  <c r="E191" i="31" s="1"/>
  <c r="D190" i="31"/>
  <c r="D187" i="31"/>
  <c r="E187" i="31" s="1"/>
  <c r="D186" i="31"/>
  <c r="E186" i="31" s="1"/>
  <c r="D183" i="31"/>
  <c r="E183" i="31" s="1"/>
  <c r="E182" i="31" s="1"/>
  <c r="D181" i="31"/>
  <c r="E181" i="31" s="1"/>
  <c r="E180" i="31" s="1"/>
  <c r="D176" i="31"/>
  <c r="E176" i="31" s="1"/>
  <c r="D175" i="31"/>
  <c r="E175" i="31" s="1"/>
  <c r="D173" i="31"/>
  <c r="E173" i="31" s="1"/>
  <c r="D172" i="31"/>
  <c r="D169" i="31"/>
  <c r="E169" i="31" s="1"/>
  <c r="D168" i="31"/>
  <c r="E168" i="31" s="1"/>
  <c r="D166" i="31"/>
  <c r="E166" i="31" s="1"/>
  <c r="D165" i="31"/>
  <c r="E165" i="31" s="1"/>
  <c r="D162" i="31"/>
  <c r="E162" i="31" s="1"/>
  <c r="D161" i="31"/>
  <c r="E161" i="31" s="1"/>
  <c r="D159" i="31"/>
  <c r="E159" i="31" s="1"/>
  <c r="D158" i="31"/>
  <c r="D156" i="31"/>
  <c r="E156" i="31" s="1"/>
  <c r="D155" i="31"/>
  <c r="E155" i="31" s="1"/>
  <c r="D151" i="31"/>
  <c r="E151" i="31" s="1"/>
  <c r="D150" i="31"/>
  <c r="D148" i="31"/>
  <c r="E148" i="31" s="1"/>
  <c r="D147" i="31"/>
  <c r="E147" i="31" s="1"/>
  <c r="D145" i="31"/>
  <c r="E145" i="31" s="1"/>
  <c r="D144" i="31"/>
  <c r="D142" i="31"/>
  <c r="E142" i="31" s="1"/>
  <c r="D141" i="31"/>
  <c r="E141" i="31" s="1"/>
  <c r="D139" i="31"/>
  <c r="E139" i="31" s="1"/>
  <c r="D138" i="31"/>
  <c r="E138" i="31" s="1"/>
  <c r="D137" i="31"/>
  <c r="E137" i="31" s="1"/>
  <c r="D134" i="31"/>
  <c r="E134" i="31" s="1"/>
  <c r="D133" i="31"/>
  <c r="E133" i="31" s="1"/>
  <c r="D131" i="31"/>
  <c r="E131" i="31" s="1"/>
  <c r="D130" i="31"/>
  <c r="D128" i="31"/>
  <c r="E128" i="31" s="1"/>
  <c r="D127" i="31"/>
  <c r="E127" i="31" s="1"/>
  <c r="D125" i="31"/>
  <c r="E125" i="31" s="1"/>
  <c r="D124" i="31"/>
  <c r="D122" i="31"/>
  <c r="E122" i="31" s="1"/>
  <c r="D121" i="31"/>
  <c r="E121" i="31" s="1"/>
  <c r="D119" i="31"/>
  <c r="E119" i="31" s="1"/>
  <c r="D118" i="3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D96" i="31"/>
  <c r="E96" i="31" s="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D89" i="31"/>
  <c r="E89" i="31" s="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E80" i="31" s="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D73" i="31"/>
  <c r="E73" i="31" s="1"/>
  <c r="D72" i="31"/>
  <c r="E72" i="31" s="1"/>
  <c r="D71" i="31"/>
  <c r="E71" i="31" s="1"/>
  <c r="D70" i="31"/>
  <c r="E70" i="31" s="1"/>
  <c r="D69" i="31"/>
  <c r="E69" i="31" s="1"/>
  <c r="D66" i="31"/>
  <c r="E66" i="31" s="1"/>
  <c r="D65" i="31"/>
  <c r="E65" i="31" s="1"/>
  <c r="D64" i="31"/>
  <c r="E64" i="31" s="1"/>
  <c r="D63" i="31"/>
  <c r="E63" i="31" s="1"/>
  <c r="D62" i="31"/>
  <c r="D60" i="31"/>
  <c r="E60" i="31" s="1"/>
  <c r="D59" i="31"/>
  <c r="E59" i="31" s="1"/>
  <c r="D58" i="31"/>
  <c r="E58" i="31" s="1"/>
  <c r="D57" i="31"/>
  <c r="E57" i="31" s="1"/>
  <c r="D56" i="31"/>
  <c r="E56" i="31" s="1"/>
  <c r="D55" i="31"/>
  <c r="E55" i="31" s="1"/>
  <c r="D54" i="31"/>
  <c r="E54" i="31" s="1"/>
  <c r="D53" i="31"/>
  <c r="E53" i="31" s="1"/>
  <c r="D52" i="31"/>
  <c r="E52" i="31" s="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E45" i="31" s="1"/>
  <c r="D44" i="31"/>
  <c r="E44" i="31" s="1"/>
  <c r="D43" i="31"/>
  <c r="E43" i="31" s="1"/>
  <c r="D42" i="31"/>
  <c r="E42" i="31" s="1"/>
  <c r="D41" i="31"/>
  <c r="E41" i="31" s="1"/>
  <c r="D40" i="31"/>
  <c r="E40" i="31" s="1"/>
  <c r="D39" i="31"/>
  <c r="E39" i="31" s="1"/>
  <c r="D37" i="31"/>
  <c r="E37" i="31" s="1"/>
  <c r="D36" i="31"/>
  <c r="E36" i="31" s="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E12" i="31" s="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D778" i="28"/>
  <c r="D777" i="28" s="1"/>
  <c r="D776" i="28"/>
  <c r="E776" i="28" s="1"/>
  <c r="D775" i="28"/>
  <c r="E775" i="28" s="1"/>
  <c r="D774" i="28"/>
  <c r="E774" i="28" s="1"/>
  <c r="D773" i="28"/>
  <c r="E770" i="28"/>
  <c r="D770" i="28"/>
  <c r="D769" i="28"/>
  <c r="D768" i="28" s="1"/>
  <c r="D767" i="28" s="1"/>
  <c r="D766" i="28"/>
  <c r="E766" i="28" s="1"/>
  <c r="E765" i="28"/>
  <c r="D764" i="28"/>
  <c r="E764" i="28" s="1"/>
  <c r="D763" i="28"/>
  <c r="D762" i="28"/>
  <c r="E762" i="28" s="1"/>
  <c r="D759" i="28"/>
  <c r="E759" i="28" s="1"/>
  <c r="D758" i="28"/>
  <c r="E758" i="28" s="1"/>
  <c r="D757" i="28"/>
  <c r="D754" i="28"/>
  <c r="E754" i="28" s="1"/>
  <c r="D753" i="28"/>
  <c r="E753" i="28" s="1"/>
  <c r="D752" i="28"/>
  <c r="D749" i="28"/>
  <c r="E749" i="28" s="1"/>
  <c r="D748" i="28"/>
  <c r="E748" i="28" s="1"/>
  <c r="D747" i="28"/>
  <c r="D746" i="28" s="1"/>
  <c r="D745" i="28"/>
  <c r="D744" i="28" s="1"/>
  <c r="D742" i="28"/>
  <c r="D740" i="28"/>
  <c r="D738" i="28"/>
  <c r="E738" i="28" s="1"/>
  <c r="D737" i="28"/>
  <c r="E737" i="28" s="1"/>
  <c r="D736" i="28"/>
  <c r="E736" i="28" s="1"/>
  <c r="D735" i="28"/>
  <c r="D732" i="28"/>
  <c r="E732" i="28" s="1"/>
  <c r="E731" i="28" s="1"/>
  <c r="E730" i="28" s="1"/>
  <c r="D731" i="28"/>
  <c r="D730" i="28" s="1"/>
  <c r="D729" i="28"/>
  <c r="E729" i="28" s="1"/>
  <c r="D728" i="28"/>
  <c r="D724" i="28"/>
  <c r="E724" i="28" s="1"/>
  <c r="D723" i="28"/>
  <c r="D721" i="28"/>
  <c r="E721" i="28" s="1"/>
  <c r="D720" i="28"/>
  <c r="E720" i="28" s="1"/>
  <c r="D719" i="28"/>
  <c r="D715" i="28"/>
  <c r="E715" i="28" s="1"/>
  <c r="D714" i="28"/>
  <c r="E714" i="28" s="1"/>
  <c r="D713" i="28"/>
  <c r="E713" i="28" s="1"/>
  <c r="D712" i="28"/>
  <c r="E712" i="28" s="1"/>
  <c r="D711" i="28"/>
  <c r="E711" i="28" s="1"/>
  <c r="E710" i="28"/>
  <c r="D710" i="28"/>
  <c r="D709" i="28"/>
  <c r="E709" i="28" s="1"/>
  <c r="D708" i="28"/>
  <c r="E708" i="28" s="1"/>
  <c r="D707" i="28"/>
  <c r="E707" i="28" s="1"/>
  <c r="D706" i="28"/>
  <c r="E706" i="28" s="1"/>
  <c r="D705" i="28"/>
  <c r="E705" i="28" s="1"/>
  <c r="D704" i="28"/>
  <c r="E704" i="28" s="1"/>
  <c r="D703" i="28"/>
  <c r="E703" i="28" s="1"/>
  <c r="D702" i="28"/>
  <c r="E702" i="28" s="1"/>
  <c r="D701" i="28"/>
  <c r="D699" i="28"/>
  <c r="E699" i="28" s="1"/>
  <c r="D698" i="28"/>
  <c r="E698" i="28" s="1"/>
  <c r="D697" i="28"/>
  <c r="E697" i="28" s="1"/>
  <c r="D696" i="28"/>
  <c r="E696" i="28" s="1"/>
  <c r="D695" i="28"/>
  <c r="D693" i="28"/>
  <c r="E693" i="28" s="1"/>
  <c r="D692" i="28"/>
  <c r="E692" i="28" s="1"/>
  <c r="D691" i="28"/>
  <c r="E691" i="28" s="1"/>
  <c r="D690" i="28"/>
  <c r="E690" i="28" s="1"/>
  <c r="D689" i="28"/>
  <c r="E689" i="28" s="1"/>
  <c r="D688" i="28"/>
  <c r="D686" i="28"/>
  <c r="E686" i="28" s="1"/>
  <c r="D685" i="28"/>
  <c r="E685" i="28" s="1"/>
  <c r="D684" i="28"/>
  <c r="E684" i="28" s="1"/>
  <c r="E682" i="28"/>
  <c r="D682" i="28"/>
  <c r="D681" i="28"/>
  <c r="E681" i="28" s="1"/>
  <c r="D680" i="28"/>
  <c r="D678" i="28"/>
  <c r="E678" i="28" s="1"/>
  <c r="D677" i="28"/>
  <c r="D675" i="28"/>
  <c r="E675" i="28" s="1"/>
  <c r="D674" i="28"/>
  <c r="E674" i="28" s="1"/>
  <c r="D673" i="28"/>
  <c r="E673" i="28" s="1"/>
  <c r="D672" i="28"/>
  <c r="E672" i="28" s="1"/>
  <c r="D670" i="28"/>
  <c r="E670" i="28" s="1"/>
  <c r="D669" i="28"/>
  <c r="E669" i="28" s="1"/>
  <c r="E668" i="28"/>
  <c r="D668" i="28"/>
  <c r="D667" i="28"/>
  <c r="E667" i="28" s="1"/>
  <c r="D666" i="28"/>
  <c r="D664" i="28"/>
  <c r="E664" i="28" s="1"/>
  <c r="D663" i="28"/>
  <c r="E663" i="28" s="1"/>
  <c r="E662" i="28"/>
  <c r="D662" i="28"/>
  <c r="E660" i="28"/>
  <c r="D660" i="28"/>
  <c r="D659" i="28"/>
  <c r="E659" i="28" s="1"/>
  <c r="D658" i="28"/>
  <c r="E658" i="28" s="1"/>
  <c r="D657" i="28"/>
  <c r="E657" i="28" s="1"/>
  <c r="D656" i="28"/>
  <c r="E656" i="28" s="1"/>
  <c r="D655" i="28"/>
  <c r="E655" i="28" s="1"/>
  <c r="D654" i="28"/>
  <c r="D652" i="28"/>
  <c r="E652" i="28" s="1"/>
  <c r="D651" i="28"/>
  <c r="E651" i="28" s="1"/>
  <c r="D650" i="28"/>
  <c r="E650" i="28" s="1"/>
  <c r="D649" i="28"/>
  <c r="E649" i="28" s="1"/>
  <c r="E648" i="28"/>
  <c r="D648" i="28"/>
  <c r="D647" i="28"/>
  <c r="D646" i="28" s="1"/>
  <c r="D644" i="28"/>
  <c r="E644" i="28" s="1"/>
  <c r="D643" i="28"/>
  <c r="D641" i="28"/>
  <c r="E641" i="28" s="1"/>
  <c r="D640" i="28"/>
  <c r="E640" i="28" s="1"/>
  <c r="D639" i="28"/>
  <c r="D637" i="28"/>
  <c r="E637" i="28" s="1"/>
  <c r="D636" i="28"/>
  <c r="E636" i="28" s="1"/>
  <c r="D635" i="28"/>
  <c r="E635" i="28" s="1"/>
  <c r="E634" i="28"/>
  <c r="D634" i="28"/>
  <c r="D633" i="28"/>
  <c r="E633" i="28" s="1"/>
  <c r="D632" i="28"/>
  <c r="E632" i="28" s="1"/>
  <c r="D631" i="28"/>
  <c r="E631" i="28" s="1"/>
  <c r="D630" i="28"/>
  <c r="E630" i="28" s="1"/>
  <c r="D629" i="28"/>
  <c r="D627" i="28"/>
  <c r="E627" i="28" s="1"/>
  <c r="D626" i="28"/>
  <c r="E626" i="28" s="1"/>
  <c r="D625" i="28"/>
  <c r="E625" i="28" s="1"/>
  <c r="D624" i="28"/>
  <c r="E624" i="28" s="1"/>
  <c r="D623" i="28"/>
  <c r="E623" i="28" s="1"/>
  <c r="D622" i="28"/>
  <c r="E622" i="28" s="1"/>
  <c r="D621" i="28"/>
  <c r="E621" i="28" s="1"/>
  <c r="D620" i="28"/>
  <c r="E620" i="28" s="1"/>
  <c r="D619" i="28"/>
  <c r="E619" i="28" s="1"/>
  <c r="E618" i="28"/>
  <c r="D618" i="28"/>
  <c r="D617" i="28"/>
  <c r="D615" i="28"/>
  <c r="E615" i="28" s="1"/>
  <c r="E614" i="28"/>
  <c r="D614" i="28"/>
  <c r="D613" i="28"/>
  <c r="E613" i="28" s="1"/>
  <c r="D612" i="28"/>
  <c r="E612" i="28" s="1"/>
  <c r="D611" i="28"/>
  <c r="D609" i="28"/>
  <c r="E609" i="28" s="1"/>
  <c r="D608" i="28"/>
  <c r="E608" i="28" s="1"/>
  <c r="D607" i="28"/>
  <c r="E607" i="28" s="1"/>
  <c r="E606" i="28"/>
  <c r="D606" i="28"/>
  <c r="E605" i="28"/>
  <c r="D605" i="28"/>
  <c r="E604" i="28"/>
  <c r="D604" i="28"/>
  <c r="E602" i="28"/>
  <c r="D602" i="28"/>
  <c r="D601" i="28"/>
  <c r="E601" i="28" s="1"/>
  <c r="D600" i="28"/>
  <c r="D598" i="28"/>
  <c r="E598" i="28" s="1"/>
  <c r="D597" i="28"/>
  <c r="E597" i="28" s="1"/>
  <c r="E596" i="28"/>
  <c r="D596" i="28"/>
  <c r="E594" i="28"/>
  <c r="D594" i="28"/>
  <c r="D593" i="28"/>
  <c r="D591" i="28"/>
  <c r="E591" i="28" s="1"/>
  <c r="E590" i="28"/>
  <c r="D590" i="28"/>
  <c r="D589" i="28"/>
  <c r="E589" i="28" s="1"/>
  <c r="D588" i="28"/>
  <c r="E588" i="28" s="1"/>
  <c r="D586" i="28"/>
  <c r="E586" i="28" s="1"/>
  <c r="D585" i="28"/>
  <c r="E585" i="28" s="1"/>
  <c r="D584" i="28"/>
  <c r="E584" i="28" s="1"/>
  <c r="D583" i="28"/>
  <c r="D582" i="28"/>
  <c r="E582" i="28" s="1"/>
  <c r="D580" i="28"/>
  <c r="E580" i="28" s="1"/>
  <c r="D579" i="28"/>
  <c r="E579" i="28" s="1"/>
  <c r="D578" i="28"/>
  <c r="D576" i="28"/>
  <c r="E576" i="28" s="1"/>
  <c r="D575" i="28"/>
  <c r="E575" i="28" s="1"/>
  <c r="D574" i="28"/>
  <c r="E574" i="28" s="1"/>
  <c r="D573" i="28"/>
  <c r="E573" i="28" s="1"/>
  <c r="E572" i="28"/>
  <c r="D572" i="28"/>
  <c r="D571" i="28"/>
  <c r="E571" i="28" s="1"/>
  <c r="D570" i="28"/>
  <c r="E568" i="28"/>
  <c r="D568" i="28"/>
  <c r="D567" i="28"/>
  <c r="E567" i="28" s="1"/>
  <c r="D566" i="28"/>
  <c r="E566" i="28" s="1"/>
  <c r="D565" i="28"/>
  <c r="E565" i="28" s="1"/>
  <c r="D564" i="28"/>
  <c r="E564" i="28" s="1"/>
  <c r="D563" i="28"/>
  <c r="D558" i="28"/>
  <c r="E558" i="28" s="1"/>
  <c r="D557" i="28"/>
  <c r="D555" i="28"/>
  <c r="E555" i="28" s="1"/>
  <c r="D554" i="28"/>
  <c r="E554" i="28" s="1"/>
  <c r="D553" i="28"/>
  <c r="D549" i="28"/>
  <c r="E549" i="28" s="1"/>
  <c r="D548" i="28"/>
  <c r="D547" i="28" s="1"/>
  <c r="D546" i="28"/>
  <c r="E546" i="28" s="1"/>
  <c r="D545" i="28"/>
  <c r="E545" i="28" s="1"/>
  <c r="D543" i="28"/>
  <c r="E543" i="28" s="1"/>
  <c r="D542" i="28"/>
  <c r="E542" i="28" s="1"/>
  <c r="D541" i="28"/>
  <c r="E541" i="28" s="1"/>
  <c r="E540" i="28"/>
  <c r="D540" i="28"/>
  <c r="D539" i="28"/>
  <c r="D537" i="28"/>
  <c r="E537" i="28" s="1"/>
  <c r="E536" i="28"/>
  <c r="D536" i="28"/>
  <c r="D535" i="28"/>
  <c r="E535" i="28" s="1"/>
  <c r="D534" i="28"/>
  <c r="E534" i="28" s="1"/>
  <c r="D533" i="28"/>
  <c r="E533" i="28" s="1"/>
  <c r="D532" i="28"/>
  <c r="E532" i="28" s="1"/>
  <c r="D530" i="28"/>
  <c r="D529" i="28" s="1"/>
  <c r="D527" i="28"/>
  <c r="E527" i="28" s="1"/>
  <c r="D526" i="28"/>
  <c r="E526" i="28" s="1"/>
  <c r="D525" i="28"/>
  <c r="E525" i="28" s="1"/>
  <c r="D524" i="28"/>
  <c r="E524" i="28" s="1"/>
  <c r="D523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 s="1"/>
  <c r="D514" i="28"/>
  <c r="E514" i="28" s="1"/>
  <c r="D512" i="28"/>
  <c r="E512" i="28" s="1"/>
  <c r="D511" i="28"/>
  <c r="E511" i="28" s="1"/>
  <c r="D510" i="28"/>
  <c r="E510" i="28" s="1"/>
  <c r="D508" i="28"/>
  <c r="E508" i="28" s="1"/>
  <c r="D507" i="28"/>
  <c r="E507" i="28" s="1"/>
  <c r="D506" i="28"/>
  <c r="E506" i="28" s="1"/>
  <c r="D505" i="28"/>
  <c r="D503" i="28"/>
  <c r="E503" i="28" s="1"/>
  <c r="D502" i="28"/>
  <c r="E502" i="28" s="1"/>
  <c r="D501" i="28"/>
  <c r="E501" i="28" s="1"/>
  <c r="D500" i="28"/>
  <c r="E500" i="28" s="1"/>
  <c r="D499" i="28"/>
  <c r="E499" i="28" s="1"/>
  <c r="D498" i="28"/>
  <c r="D496" i="28"/>
  <c r="E496" i="28" s="1"/>
  <c r="D495" i="28"/>
  <c r="D494" i="28" s="1"/>
  <c r="D493" i="28"/>
  <c r="E493" i="28" s="1"/>
  <c r="D492" i="28"/>
  <c r="D490" i="28"/>
  <c r="E490" i="28" s="1"/>
  <c r="D489" i="28"/>
  <c r="E489" i="28" s="1"/>
  <c r="D488" i="28"/>
  <c r="E488" i="28" s="1"/>
  <c r="E487" i="28"/>
  <c r="D487" i="28"/>
  <c r="D485" i="28"/>
  <c r="D481" i="28"/>
  <c r="E481" i="28" s="1"/>
  <c r="D480" i="28"/>
  <c r="E480" i="28" s="1"/>
  <c r="D479" i="28"/>
  <c r="E479" i="28" s="1"/>
  <c r="D478" i="28"/>
  <c r="D476" i="28"/>
  <c r="D475" i="28"/>
  <c r="E475" i="28" s="1"/>
  <c r="D473" i="28"/>
  <c r="E473" i="28" s="1"/>
  <c r="D472" i="28"/>
  <c r="E472" i="28" s="1"/>
  <c r="D471" i="28"/>
  <c r="E471" i="28" s="1"/>
  <c r="D470" i="28"/>
  <c r="E470" i="28" s="1"/>
  <c r="D469" i="28"/>
  <c r="E469" i="28" s="1"/>
  <c r="D467" i="28"/>
  <c r="E467" i="28" s="1"/>
  <c r="D466" i="28"/>
  <c r="E466" i="28" s="1"/>
  <c r="E465" i="28"/>
  <c r="D465" i="28"/>
  <c r="D464" i="28"/>
  <c r="D462" i="28"/>
  <c r="E462" i="28" s="1"/>
  <c r="E461" i="28"/>
  <c r="D461" i="28"/>
  <c r="D460" i="28"/>
  <c r="D458" i="28"/>
  <c r="E458" i="28" s="1"/>
  <c r="D457" i="28"/>
  <c r="E457" i="28" s="1"/>
  <c r="D456" i="28"/>
  <c r="D454" i="28"/>
  <c r="E454" i="28" s="1"/>
  <c r="D453" i="28"/>
  <c r="E453" i="28" s="1"/>
  <c r="D452" i="28"/>
  <c r="E452" i="28" s="1"/>
  <c r="D451" i="28"/>
  <c r="D449" i="28"/>
  <c r="E449" i="28" s="1"/>
  <c r="D448" i="28"/>
  <c r="E448" i="28" s="1"/>
  <c r="D447" i="28"/>
  <c r="E447" i="28" s="1"/>
  <c r="D446" i="28"/>
  <c r="E443" i="28"/>
  <c r="D443" i="28"/>
  <c r="D442" i="28"/>
  <c r="E442" i="28" s="1"/>
  <c r="D441" i="28"/>
  <c r="E441" i="28" s="1"/>
  <c r="D440" i="28"/>
  <c r="E440" i="28" s="1"/>
  <c r="D439" i="28"/>
  <c r="E439" i="28" s="1"/>
  <c r="D438" i="28"/>
  <c r="E438" i="28" s="1"/>
  <c r="D437" i="28"/>
  <c r="E437" i="28" s="1"/>
  <c r="D436" i="28"/>
  <c r="E436" i="28" s="1"/>
  <c r="D435" i="28"/>
  <c r="E435" i="28" s="1"/>
  <c r="D434" i="28"/>
  <c r="E434" i="28" s="1"/>
  <c r="D433" i="28"/>
  <c r="E433" i="28" s="1"/>
  <c r="D432" i="28"/>
  <c r="E432" i="28" s="1"/>
  <c r="E431" i="28"/>
  <c r="D431" i="28"/>
  <c r="D430" i="28"/>
  <c r="D428" i="28"/>
  <c r="E428" i="28" s="1"/>
  <c r="E427" i="28"/>
  <c r="D427" i="28"/>
  <c r="D426" i="28"/>
  <c r="E426" i="28" s="1"/>
  <c r="D425" i="28"/>
  <c r="E425" i="28" s="1"/>
  <c r="D424" i="28"/>
  <c r="E424" i="28" s="1"/>
  <c r="D423" i="28"/>
  <c r="E423" i="28" s="1"/>
  <c r="D421" i="28"/>
  <c r="E421" i="28" s="1"/>
  <c r="D420" i="28"/>
  <c r="E420" i="28" s="1"/>
  <c r="D419" i="28"/>
  <c r="E419" i="28" s="1"/>
  <c r="D418" i="28"/>
  <c r="E418" i="28" s="1"/>
  <c r="E417" i="28"/>
  <c r="E416" i="28" s="1"/>
  <c r="D417" i="28"/>
  <c r="E415" i="28"/>
  <c r="D415" i="28"/>
  <c r="D414" i="28"/>
  <c r="E414" i="28" s="1"/>
  <c r="D413" i="28"/>
  <c r="E411" i="28"/>
  <c r="D411" i="28"/>
  <c r="D410" i="28"/>
  <c r="D408" i="28"/>
  <c r="E408" i="28" s="1"/>
  <c r="D407" i="28"/>
  <c r="E407" i="28" s="1"/>
  <c r="D406" i="28"/>
  <c r="E405" i="28"/>
  <c r="D405" i="28"/>
  <c r="E403" i="28"/>
  <c r="D403" i="28"/>
  <c r="D402" i="28"/>
  <c r="E402" i="28" s="1"/>
  <c r="D401" i="28"/>
  <c r="E401" i="28" s="1"/>
  <c r="D400" i="28"/>
  <c r="D398" i="28"/>
  <c r="E398" i="28" s="1"/>
  <c r="E397" i="28"/>
  <c r="D397" i="28"/>
  <c r="D396" i="28"/>
  <c r="D394" i="28"/>
  <c r="E393" i="28"/>
  <c r="D393" i="28"/>
  <c r="E391" i="28"/>
  <c r="D391" i="28"/>
  <c r="D390" i="28"/>
  <c r="E390" i="28" s="1"/>
  <c r="D389" i="28"/>
  <c r="D387" i="28"/>
  <c r="E387" i="28" s="1"/>
  <c r="D386" i="28"/>
  <c r="E386" i="28" s="1"/>
  <c r="E385" i="28"/>
  <c r="D385" i="28"/>
  <c r="D384" i="28"/>
  <c r="E384" i="28" s="1"/>
  <c r="D383" i="28"/>
  <c r="D381" i="28"/>
  <c r="E381" i="28" s="1"/>
  <c r="D380" i="28"/>
  <c r="E380" i="28" s="1"/>
  <c r="D379" i="28"/>
  <c r="E379" i="28" s="1"/>
  <c r="D377" i="28"/>
  <c r="E377" i="28" s="1"/>
  <c r="D376" i="28"/>
  <c r="E376" i="28" s="1"/>
  <c r="D375" i="28"/>
  <c r="E375" i="28" s="1"/>
  <c r="D374" i="28"/>
  <c r="D372" i="28"/>
  <c r="E372" i="28" s="1"/>
  <c r="D371" i="28"/>
  <c r="E371" i="28" s="1"/>
  <c r="D370" i="28"/>
  <c r="E370" i="28" s="1"/>
  <c r="D369" i="28"/>
  <c r="D368" i="28" s="1"/>
  <c r="D367" i="28"/>
  <c r="E367" i="28" s="1"/>
  <c r="D366" i="28"/>
  <c r="E366" i="28" s="1"/>
  <c r="E365" i="28"/>
  <c r="D365" i="28"/>
  <c r="D364" i="28"/>
  <c r="E364" i="28" s="1"/>
  <c r="D363" i="28"/>
  <c r="E363" i="28" s="1"/>
  <c r="D361" i="28"/>
  <c r="E361" i="28" s="1"/>
  <c r="D360" i="28"/>
  <c r="E360" i="28" s="1"/>
  <c r="E359" i="28"/>
  <c r="D359" i="28"/>
  <c r="D358" i="28"/>
  <c r="D356" i="28"/>
  <c r="E356" i="28" s="1"/>
  <c r="D355" i="28"/>
  <c r="E355" i="28" s="1"/>
  <c r="D354" i="28"/>
  <c r="E352" i="28"/>
  <c r="D352" i="28"/>
  <c r="D351" i="28"/>
  <c r="E351" i="28" s="1"/>
  <c r="D350" i="28"/>
  <c r="E350" i="28" s="1"/>
  <c r="D349" i="28"/>
  <c r="D347" i="28"/>
  <c r="E347" i="28" s="1"/>
  <c r="D346" i="28"/>
  <c r="E346" i="28" s="1"/>
  <c r="D345" i="28"/>
  <c r="D343" i="28"/>
  <c r="E343" i="28" s="1"/>
  <c r="D342" i="28"/>
  <c r="E342" i="28" s="1"/>
  <c r="D341" i="28"/>
  <c r="E341" i="28" s="1"/>
  <c r="D338" i="28"/>
  <c r="E338" i="28" s="1"/>
  <c r="D337" i="28"/>
  <c r="E337" i="28" s="1"/>
  <c r="D336" i="28"/>
  <c r="E336" i="28" s="1"/>
  <c r="D335" i="28"/>
  <c r="E335" i="28" s="1"/>
  <c r="D334" i="28"/>
  <c r="E334" i="28" s="1"/>
  <c r="E333" i="28"/>
  <c r="D333" i="28"/>
  <c r="D332" i="28"/>
  <c r="D330" i="28"/>
  <c r="E330" i="28" s="1"/>
  <c r="E329" i="28"/>
  <c r="E328" i="28" s="1"/>
  <c r="D329" i="28"/>
  <c r="D328" i="28"/>
  <c r="D327" i="28"/>
  <c r="E327" i="28" s="1"/>
  <c r="D326" i="28"/>
  <c r="D324" i="28"/>
  <c r="E324" i="28" s="1"/>
  <c r="D323" i="28"/>
  <c r="E323" i="28" s="1"/>
  <c r="D322" i="28"/>
  <c r="E322" i="28" s="1"/>
  <c r="D321" i="28"/>
  <c r="E321" i="28" s="1"/>
  <c r="D320" i="28"/>
  <c r="E320" i="28" s="1"/>
  <c r="E319" i="28"/>
  <c r="D319" i="28"/>
  <c r="D318" i="28"/>
  <c r="E318" i="28" s="1"/>
  <c r="D317" i="28"/>
  <c r="E317" i="28" s="1"/>
  <c r="D316" i="28"/>
  <c r="D313" i="28"/>
  <c r="E313" i="28" s="1"/>
  <c r="E312" i="28"/>
  <c r="D312" i="28"/>
  <c r="D311" i="28"/>
  <c r="E311" i="28" s="1"/>
  <c r="D310" i="28"/>
  <c r="D309" i="28"/>
  <c r="E309" i="28" s="1"/>
  <c r="D307" i="28"/>
  <c r="E307" i="28" s="1"/>
  <c r="E306" i="28"/>
  <c r="D306" i="28"/>
  <c r="D305" i="28" s="1"/>
  <c r="D304" i="28"/>
  <c r="E304" i="28" s="1"/>
  <c r="D303" i="28"/>
  <c r="E301" i="28"/>
  <c r="D301" i="28"/>
  <c r="D300" i="28"/>
  <c r="E300" i="28" s="1"/>
  <c r="D299" i="28"/>
  <c r="E299" i="28" s="1"/>
  <c r="D297" i="28"/>
  <c r="D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D288" i="28"/>
  <c r="E288" i="28" s="1"/>
  <c r="D287" i="28"/>
  <c r="E287" i="28" s="1"/>
  <c r="E286" i="28"/>
  <c r="D286" i="28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D279" i="28"/>
  <c r="E279" i="28" s="1"/>
  <c r="E278" i="28"/>
  <c r="D278" i="28"/>
  <c r="D277" i="28"/>
  <c r="E277" i="28" s="1"/>
  <c r="D276" i="28"/>
  <c r="E276" i="28" s="1"/>
  <c r="D275" i="28"/>
  <c r="E275" i="28" s="1"/>
  <c r="D274" i="28"/>
  <c r="E274" i="28" s="1"/>
  <c r="D273" i="28"/>
  <c r="E273" i="28" s="1"/>
  <c r="D272" i="28"/>
  <c r="E272" i="28" s="1"/>
  <c r="D271" i="28"/>
  <c r="E271" i="28" s="1"/>
  <c r="E270" i="28"/>
  <c r="D270" i="28"/>
  <c r="D269" i="28"/>
  <c r="E269" i="28" s="1"/>
  <c r="D268" i="28"/>
  <c r="E268" i="28" s="1"/>
  <c r="D267" i="28"/>
  <c r="E267" i="28" s="1"/>
  <c r="D266" i="28"/>
  <c r="E266" i="28" s="1"/>
  <c r="D264" i="28"/>
  <c r="D262" i="28"/>
  <c r="E262" i="28" s="1"/>
  <c r="E260" i="28" s="1"/>
  <c r="D261" i="28"/>
  <c r="E261" i="28" s="1"/>
  <c r="D252" i="28"/>
  <c r="E252" i="28" s="1"/>
  <c r="D251" i="28"/>
  <c r="D249" i="28"/>
  <c r="E249" i="28" s="1"/>
  <c r="D248" i="28"/>
  <c r="E248" i="28" s="1"/>
  <c r="E247" i="28"/>
  <c r="D247" i="28"/>
  <c r="D246" i="28"/>
  <c r="E246" i="28" s="1"/>
  <c r="D245" i="28"/>
  <c r="E245" i="28" s="1"/>
  <c r="D242" i="28"/>
  <c r="D241" i="28"/>
  <c r="E241" i="28" s="1"/>
  <c r="D240" i="28"/>
  <c r="E240" i="28" s="1"/>
  <c r="D237" i="28"/>
  <c r="D234" i="28"/>
  <c r="D233" i="28" s="1"/>
  <c r="E232" i="28"/>
  <c r="D232" i="28"/>
  <c r="D231" i="28"/>
  <c r="E231" i="28" s="1"/>
  <c r="D230" i="28"/>
  <c r="E230" i="28" s="1"/>
  <c r="D227" i="28"/>
  <c r="E227" i="28" s="1"/>
  <c r="D226" i="28"/>
  <c r="D225" i="28"/>
  <c r="E225" i="28" s="1"/>
  <c r="D224" i="28"/>
  <c r="E224" i="28" s="1"/>
  <c r="D221" i="28"/>
  <c r="D219" i="28"/>
  <c r="E219" i="28" s="1"/>
  <c r="D218" i="28"/>
  <c r="D217" i="28"/>
  <c r="E217" i="28" s="1"/>
  <c r="D214" i="28"/>
  <c r="D213" i="28" s="1"/>
  <c r="D212" i="28"/>
  <c r="D211" i="28" s="1"/>
  <c r="D210" i="28"/>
  <c r="E210" i="28" s="1"/>
  <c r="D209" i="28"/>
  <c r="E209" i="28" s="1"/>
  <c r="D208" i="28"/>
  <c r="E206" i="28"/>
  <c r="D206" i="28"/>
  <c r="D205" i="28"/>
  <c r="D202" i="28"/>
  <c r="D201" i="28" s="1"/>
  <c r="D200" i="28" s="1"/>
  <c r="D199" i="28"/>
  <c r="D198" i="28" s="1"/>
  <c r="D197" i="28" s="1"/>
  <c r="D196" i="28"/>
  <c r="D195" i="28" s="1"/>
  <c r="D194" i="28"/>
  <c r="D192" i="28"/>
  <c r="E192" i="28" s="1"/>
  <c r="D191" i="28"/>
  <c r="E191" i="28" s="1"/>
  <c r="D190" i="28"/>
  <c r="D187" i="28"/>
  <c r="E187" i="28" s="1"/>
  <c r="D186" i="28"/>
  <c r="D183" i="28"/>
  <c r="D181" i="28"/>
  <c r="D180" i="28" s="1"/>
  <c r="D176" i="28"/>
  <c r="E176" i="28" s="1"/>
  <c r="D175" i="28"/>
  <c r="D173" i="28"/>
  <c r="E173" i="28" s="1"/>
  <c r="D172" i="28"/>
  <c r="D169" i="28"/>
  <c r="E169" i="28" s="1"/>
  <c r="D168" i="28"/>
  <c r="D166" i="28"/>
  <c r="E166" i="28" s="1"/>
  <c r="D165" i="28"/>
  <c r="E162" i="28"/>
  <c r="D162" i="28"/>
  <c r="D161" i="28"/>
  <c r="D160" i="28" s="1"/>
  <c r="D159" i="28"/>
  <c r="E159" i="28" s="1"/>
  <c r="E158" i="28"/>
  <c r="D158" i="28"/>
  <c r="D156" i="28"/>
  <c r="E156" i="28" s="1"/>
  <c r="D155" i="28"/>
  <c r="E155" i="28" s="1"/>
  <c r="D151" i="28"/>
  <c r="E151" i="28" s="1"/>
  <c r="D150" i="28"/>
  <c r="D148" i="28"/>
  <c r="E148" i="28" s="1"/>
  <c r="D147" i="28"/>
  <c r="E147" i="28" s="1"/>
  <c r="D145" i="28"/>
  <c r="E145" i="28" s="1"/>
  <c r="D144" i="28"/>
  <c r="D142" i="28"/>
  <c r="E142" i="28" s="1"/>
  <c r="D141" i="28"/>
  <c r="D140" i="28" s="1"/>
  <c r="D139" i="28"/>
  <c r="E139" i="28" s="1"/>
  <c r="D138" i="28"/>
  <c r="E138" i="28" s="1"/>
  <c r="D137" i="28"/>
  <c r="D134" i="28"/>
  <c r="E134" i="28" s="1"/>
  <c r="D133" i="28"/>
  <c r="D131" i="28"/>
  <c r="E131" i="28" s="1"/>
  <c r="D130" i="28"/>
  <c r="E130" i="28" s="1"/>
  <c r="D129" i="28"/>
  <c r="D128" i="28"/>
  <c r="E128" i="28" s="1"/>
  <c r="D127" i="28"/>
  <c r="D125" i="28"/>
  <c r="E125" i="28" s="1"/>
  <c r="D124" i="28"/>
  <c r="E124" i="28" s="1"/>
  <c r="D122" i="28"/>
  <c r="E122" i="28" s="1"/>
  <c r="D121" i="28"/>
  <c r="D119" i="28"/>
  <c r="E119" i="28" s="1"/>
  <c r="D118" i="28"/>
  <c r="D113" i="28"/>
  <c r="E113" i="28" s="1"/>
  <c r="E112" i="28"/>
  <c r="D112" i="28"/>
  <c r="D111" i="28"/>
  <c r="E111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E98" i="28" s="1"/>
  <c r="D96" i="28"/>
  <c r="E96" i="28" s="1"/>
  <c r="D95" i="28"/>
  <c r="E95" i="28" s="1"/>
  <c r="D94" i="28"/>
  <c r="E94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E82" i="28"/>
  <c r="D82" i="28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D66" i="28"/>
  <c r="E66" i="28" s="1"/>
  <c r="D65" i="28"/>
  <c r="E65" i="28" s="1"/>
  <c r="E64" i="28"/>
  <c r="D64" i="28"/>
  <c r="D63" i="28"/>
  <c r="E63" i="28" s="1"/>
  <c r="D62" i="28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E54" i="28"/>
  <c r="D54" i="28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D37" i="28"/>
  <c r="E37" i="28" s="1"/>
  <c r="D36" i="28"/>
  <c r="E36" i="28" s="1"/>
  <c r="D35" i="28"/>
  <c r="E35" i="28" s="1"/>
  <c r="E34" i="28"/>
  <c r="D34" i="28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D27" i="28"/>
  <c r="E27" i="28" s="1"/>
  <c r="D26" i="28"/>
  <c r="E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E18" i="28"/>
  <c r="D18" i="28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E12" i="28" s="1"/>
  <c r="D10" i="28"/>
  <c r="E10" i="28" s="1"/>
  <c r="D9" i="28"/>
  <c r="E9" i="28" s="1"/>
  <c r="D8" i="28"/>
  <c r="E8" i="28" s="1"/>
  <c r="D7" i="28"/>
  <c r="E7" i="28" s="1"/>
  <c r="D6" i="28"/>
  <c r="E6" i="28" s="1"/>
  <c r="D5" i="28"/>
  <c r="D778" i="27"/>
  <c r="E778" i="27" s="1"/>
  <c r="E777" i="27" s="1"/>
  <c r="D776" i="27"/>
  <c r="E776" i="27" s="1"/>
  <c r="D775" i="27"/>
  <c r="E775" i="27" s="1"/>
  <c r="D774" i="27"/>
  <c r="D773" i="27"/>
  <c r="E773" i="27" s="1"/>
  <c r="D770" i="27"/>
  <c r="E770" i="27" s="1"/>
  <c r="D769" i="27"/>
  <c r="D766" i="27"/>
  <c r="D764" i="27"/>
  <c r="E764" i="27" s="1"/>
  <c r="D763" i="27"/>
  <c r="E763" i="27" s="1"/>
  <c r="D762" i="27"/>
  <c r="E762" i="27" s="1"/>
  <c r="D759" i="27"/>
  <c r="E759" i="27" s="1"/>
  <c r="D758" i="27"/>
  <c r="D757" i="27"/>
  <c r="E757" i="27" s="1"/>
  <c r="D754" i="27"/>
  <c r="E754" i="27" s="1"/>
  <c r="D753" i="27"/>
  <c r="D752" i="27"/>
  <c r="E752" i="27" s="1"/>
  <c r="D749" i="27"/>
  <c r="E749" i="27" s="1"/>
  <c r="D748" i="27"/>
  <c r="E748" i="27" s="1"/>
  <c r="D747" i="27"/>
  <c r="D746" i="27" s="1"/>
  <c r="D745" i="27"/>
  <c r="E745" i="27" s="1"/>
  <c r="E744" i="27" s="1"/>
  <c r="D744" i="27"/>
  <c r="D742" i="27"/>
  <c r="D740" i="27"/>
  <c r="E740" i="27" s="1"/>
  <c r="E739" i="27" s="1"/>
  <c r="D739" i="27"/>
  <c r="D738" i="27"/>
  <c r="E738" i="27" s="1"/>
  <c r="D737" i="27"/>
  <c r="E737" i="27" s="1"/>
  <c r="D736" i="27"/>
  <c r="E736" i="27" s="1"/>
  <c r="D735" i="27"/>
  <c r="E735" i="27" s="1"/>
  <c r="E734" i="27" s="1"/>
  <c r="E733" i="27" s="1"/>
  <c r="D732" i="27"/>
  <c r="E732" i="27" s="1"/>
  <c r="E731" i="27" s="1"/>
  <c r="E730" i="27" s="1"/>
  <c r="D729" i="27"/>
  <c r="E729" i="27" s="1"/>
  <c r="D728" i="27"/>
  <c r="D724" i="27"/>
  <c r="E724" i="27" s="1"/>
  <c r="D723" i="27"/>
  <c r="D721" i="27"/>
  <c r="E721" i="27" s="1"/>
  <c r="D720" i="27"/>
  <c r="E720" i="27" s="1"/>
  <c r="D719" i="27"/>
  <c r="E719" i="27" s="1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D701" i="27"/>
  <c r="E701" i="27" s="1"/>
  <c r="D699" i="27"/>
  <c r="E699" i="27" s="1"/>
  <c r="D698" i="27"/>
  <c r="E698" i="27" s="1"/>
  <c r="D697" i="27"/>
  <c r="E697" i="27" s="1"/>
  <c r="D696" i="27"/>
  <c r="D695" i="27"/>
  <c r="E695" i="27" s="1"/>
  <c r="D693" i="27"/>
  <c r="E693" i="27" s="1"/>
  <c r="D692" i="27"/>
  <c r="E692" i="27" s="1"/>
  <c r="D691" i="27"/>
  <c r="E691" i="27" s="1"/>
  <c r="D690" i="27"/>
  <c r="E690" i="27" s="1"/>
  <c r="D689" i="27"/>
  <c r="E689" i="27" s="1"/>
  <c r="D688" i="27"/>
  <c r="D686" i="27"/>
  <c r="E686" i="27" s="1"/>
  <c r="D685" i="27"/>
  <c r="E685" i="27" s="1"/>
  <c r="D684" i="27"/>
  <c r="E684" i="27" s="1"/>
  <c r="D682" i="27"/>
  <c r="E682" i="27" s="1"/>
  <c r="D681" i="27"/>
  <c r="E681" i="27" s="1"/>
  <c r="D680" i="27"/>
  <c r="D678" i="27"/>
  <c r="D677" i="27"/>
  <c r="E677" i="27" s="1"/>
  <c r="D675" i="27"/>
  <c r="E675" i="27" s="1"/>
  <c r="D674" i="27"/>
  <c r="E674" i="27" s="1"/>
  <c r="D673" i="27"/>
  <c r="E673" i="27" s="1"/>
  <c r="D672" i="27"/>
  <c r="D670" i="27"/>
  <c r="E670" i="27" s="1"/>
  <c r="D669" i="27"/>
  <c r="E669" i="27" s="1"/>
  <c r="D668" i="27"/>
  <c r="E668" i="27" s="1"/>
  <c r="D667" i="27"/>
  <c r="E667" i="27" s="1"/>
  <c r="D666" i="27"/>
  <c r="E666" i="27" s="1"/>
  <c r="D664" i="27"/>
  <c r="E664" i="27" s="1"/>
  <c r="D663" i="27"/>
  <c r="E663" i="27" s="1"/>
  <c r="D662" i="27"/>
  <c r="D660" i="27"/>
  <c r="E660" i="27" s="1"/>
  <c r="D659" i="27"/>
  <c r="E659" i="27" s="1"/>
  <c r="D658" i="27"/>
  <c r="E658" i="27" s="1"/>
  <c r="D657" i="27"/>
  <c r="E657" i="27" s="1"/>
  <c r="D656" i="27"/>
  <c r="E656" i="27" s="1"/>
  <c r="D655" i="27"/>
  <c r="E655" i="27" s="1"/>
  <c r="D654" i="27"/>
  <c r="D652" i="27"/>
  <c r="E652" i="27" s="1"/>
  <c r="D651" i="27"/>
  <c r="E651" i="27" s="1"/>
  <c r="D650" i="27"/>
  <c r="E650" i="27" s="1"/>
  <c r="D649" i="27"/>
  <c r="E649" i="27" s="1"/>
  <c r="D648" i="27"/>
  <c r="E648" i="27" s="1"/>
  <c r="D647" i="27"/>
  <c r="E647" i="27" s="1"/>
  <c r="D644" i="27"/>
  <c r="E644" i="27" s="1"/>
  <c r="D643" i="27"/>
  <c r="D641" i="27"/>
  <c r="E641" i="27" s="1"/>
  <c r="D640" i="27"/>
  <c r="E640" i="27" s="1"/>
  <c r="D639" i="27"/>
  <c r="E639" i="27" s="1"/>
  <c r="E638" i="27" s="1"/>
  <c r="D637" i="27"/>
  <c r="E637" i="27" s="1"/>
  <c r="D636" i="27"/>
  <c r="E636" i="27" s="1"/>
  <c r="D635" i="27"/>
  <c r="E635" i="27" s="1"/>
  <c r="D634" i="27"/>
  <c r="E634" i="27" s="1"/>
  <c r="D633" i="27"/>
  <c r="E633" i="27" s="1"/>
  <c r="D632" i="27"/>
  <c r="E632" i="27" s="1"/>
  <c r="D631" i="27"/>
  <c r="E631" i="27" s="1"/>
  <c r="D630" i="27"/>
  <c r="D629" i="27"/>
  <c r="E629" i="27" s="1"/>
  <c r="D627" i="27"/>
  <c r="E627" i="27" s="1"/>
  <c r="D626" i="27"/>
  <c r="E626" i="27" s="1"/>
  <c r="D625" i="27"/>
  <c r="E625" i="27" s="1"/>
  <c r="D624" i="27"/>
  <c r="E624" i="27" s="1"/>
  <c r="D623" i="27"/>
  <c r="E623" i="27" s="1"/>
  <c r="D622" i="27"/>
  <c r="E622" i="27" s="1"/>
  <c r="D621" i="27"/>
  <c r="E621" i="27" s="1"/>
  <c r="D620" i="27"/>
  <c r="E620" i="27" s="1"/>
  <c r="D619" i="27"/>
  <c r="E619" i="27" s="1"/>
  <c r="D618" i="27"/>
  <c r="E618" i="27" s="1"/>
  <c r="D617" i="27"/>
  <c r="E617" i="27" s="1"/>
  <c r="D615" i="27"/>
  <c r="E615" i="27" s="1"/>
  <c r="D614" i="27"/>
  <c r="E614" i="27" s="1"/>
  <c r="D613" i="27"/>
  <c r="E613" i="27" s="1"/>
  <c r="D612" i="27"/>
  <c r="E612" i="27" s="1"/>
  <c r="D611" i="27"/>
  <c r="D609" i="27"/>
  <c r="E609" i="27" s="1"/>
  <c r="D608" i="27"/>
  <c r="E608" i="27" s="1"/>
  <c r="D607" i="27"/>
  <c r="E607" i="27" s="1"/>
  <c r="D606" i="27"/>
  <c r="E606" i="27" s="1"/>
  <c r="D605" i="27"/>
  <c r="E605" i="27" s="1"/>
  <c r="E604" i="27"/>
  <c r="D604" i="27"/>
  <c r="D602" i="27"/>
  <c r="E602" i="27" s="1"/>
  <c r="D601" i="27"/>
  <c r="D600" i="27"/>
  <c r="E600" i="27" s="1"/>
  <c r="D598" i="27"/>
  <c r="E598" i="27" s="1"/>
  <c r="D597" i="27"/>
  <c r="E597" i="27" s="1"/>
  <c r="D596" i="27"/>
  <c r="D594" i="27"/>
  <c r="E594" i="27" s="1"/>
  <c r="D593" i="27"/>
  <c r="D591" i="27"/>
  <c r="E591" i="27" s="1"/>
  <c r="D590" i="27"/>
  <c r="E590" i="27" s="1"/>
  <c r="D589" i="27"/>
  <c r="E589" i="27" s="1"/>
  <c r="D588" i="27"/>
  <c r="E588" i="27" s="1"/>
  <c r="D586" i="27"/>
  <c r="E586" i="27" s="1"/>
  <c r="D585" i="27"/>
  <c r="E585" i="27" s="1"/>
  <c r="D584" i="27"/>
  <c r="E584" i="27" s="1"/>
  <c r="D583" i="27"/>
  <c r="E583" i="27" s="1"/>
  <c r="E582" i="27"/>
  <c r="D582" i="27"/>
  <c r="D580" i="27"/>
  <c r="E580" i="27" s="1"/>
  <c r="D579" i="27"/>
  <c r="D578" i="27"/>
  <c r="E578" i="27" s="1"/>
  <c r="D576" i="27"/>
  <c r="E576" i="27" s="1"/>
  <c r="D575" i="27"/>
  <c r="E575" i="27" s="1"/>
  <c r="D574" i="27"/>
  <c r="E574" i="27" s="1"/>
  <c r="D573" i="27"/>
  <c r="E573" i="27" s="1"/>
  <c r="D572" i="27"/>
  <c r="E572" i="27" s="1"/>
  <c r="D571" i="27"/>
  <c r="D570" i="27"/>
  <c r="E570" i="27" s="1"/>
  <c r="E568" i="27"/>
  <c r="D568" i="27"/>
  <c r="D567" i="27"/>
  <c r="E567" i="27" s="1"/>
  <c r="D566" i="27"/>
  <c r="E566" i="27" s="1"/>
  <c r="D565" i="27"/>
  <c r="E565" i="27" s="1"/>
  <c r="D564" i="27"/>
  <c r="E564" i="27" s="1"/>
  <c r="D563" i="27"/>
  <c r="D558" i="27"/>
  <c r="E558" i="27" s="1"/>
  <c r="D557" i="27"/>
  <c r="D555" i="27"/>
  <c r="E555" i="27" s="1"/>
  <c r="D554" i="27"/>
  <c r="E554" i="27" s="1"/>
  <c r="D553" i="27"/>
  <c r="E549" i="27"/>
  <c r="D549" i="27"/>
  <c r="D548" i="27"/>
  <c r="E548" i="27" s="1"/>
  <c r="D546" i="27"/>
  <c r="E546" i="27" s="1"/>
  <c r="D545" i="27"/>
  <c r="D543" i="27"/>
  <c r="E543" i="27" s="1"/>
  <c r="D542" i="27"/>
  <c r="E542" i="27" s="1"/>
  <c r="D541" i="27"/>
  <c r="E541" i="27" s="1"/>
  <c r="D540" i="27"/>
  <c r="E540" i="27" s="1"/>
  <c r="D539" i="27"/>
  <c r="D537" i="27"/>
  <c r="E537" i="27" s="1"/>
  <c r="D536" i="27"/>
  <c r="E536" i="27" s="1"/>
  <c r="D535" i="27"/>
  <c r="E535" i="27" s="1"/>
  <c r="D534" i="27"/>
  <c r="E534" i="27" s="1"/>
  <c r="D533" i="27"/>
  <c r="E533" i="27" s="1"/>
  <c r="D532" i="27"/>
  <c r="D530" i="27"/>
  <c r="E530" i="27" s="1"/>
  <c r="E529" i="27" s="1"/>
  <c r="D527" i="27"/>
  <c r="E527" i="27" s="1"/>
  <c r="D526" i="27"/>
  <c r="E526" i="27" s="1"/>
  <c r="D525" i="27"/>
  <c r="E525" i="27" s="1"/>
  <c r="D524" i="27"/>
  <c r="E524" i="27" s="1"/>
  <c r="D523" i="27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 s="1"/>
  <c r="D515" i="27"/>
  <c r="E515" i="27" s="1"/>
  <c r="D514" i="27"/>
  <c r="E514" i="27" s="1"/>
  <c r="D512" i="27"/>
  <c r="E512" i="27" s="1"/>
  <c r="D511" i="27"/>
  <c r="E511" i="27" s="1"/>
  <c r="D510" i="27"/>
  <c r="D508" i="27"/>
  <c r="E508" i="27" s="1"/>
  <c r="D507" i="27"/>
  <c r="E507" i="27" s="1"/>
  <c r="D506" i="27"/>
  <c r="E506" i="27" s="1"/>
  <c r="D505" i="27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E497" i="27" s="1"/>
  <c r="D496" i="27"/>
  <c r="E496" i="27" s="1"/>
  <c r="D495" i="27"/>
  <c r="D493" i="27"/>
  <c r="E493" i="27" s="1"/>
  <c r="D492" i="27"/>
  <c r="E492" i="27" s="1"/>
  <c r="E491" i="27" s="1"/>
  <c r="D490" i="27"/>
  <c r="E490" i="27" s="1"/>
  <c r="D489" i="27"/>
  <c r="E489" i="27" s="1"/>
  <c r="D488" i="27"/>
  <c r="E488" i="27" s="1"/>
  <c r="D487" i="27"/>
  <c r="D485" i="27"/>
  <c r="E485" i="27" s="1"/>
  <c r="D481" i="27"/>
  <c r="E481" i="27" s="1"/>
  <c r="D480" i="27"/>
  <c r="E480" i="27" s="1"/>
  <c r="D479" i="27"/>
  <c r="E479" i="27" s="1"/>
  <c r="D478" i="27"/>
  <c r="D476" i="27"/>
  <c r="E476" i="27" s="1"/>
  <c r="D475" i="27"/>
  <c r="D473" i="27"/>
  <c r="E473" i="27" s="1"/>
  <c r="D472" i="27"/>
  <c r="E472" i="27" s="1"/>
  <c r="D471" i="27"/>
  <c r="E471" i="27" s="1"/>
  <c r="D470" i="27"/>
  <c r="E470" i="27" s="1"/>
  <c r="D469" i="27"/>
  <c r="E469" i="27" s="1"/>
  <c r="D467" i="27"/>
  <c r="E467" i="27" s="1"/>
  <c r="D466" i="27"/>
  <c r="E466" i="27" s="1"/>
  <c r="D465" i="27"/>
  <c r="E465" i="27" s="1"/>
  <c r="D464" i="27"/>
  <c r="D462" i="27"/>
  <c r="E462" i="27" s="1"/>
  <c r="D461" i="27"/>
  <c r="E461" i="27" s="1"/>
  <c r="D460" i="27"/>
  <c r="D458" i="27"/>
  <c r="E458" i="27" s="1"/>
  <c r="D457" i="27"/>
  <c r="E457" i="27" s="1"/>
  <c r="D456" i="27"/>
  <c r="E456" i="27" s="1"/>
  <c r="D454" i="27"/>
  <c r="E454" i="27" s="1"/>
  <c r="D453" i="27"/>
  <c r="E453" i="27" s="1"/>
  <c r="D452" i="27"/>
  <c r="E452" i="27" s="1"/>
  <c r="E451" i="27"/>
  <c r="D451" i="27"/>
  <c r="D449" i="27"/>
  <c r="E449" i="27" s="1"/>
  <c r="D448" i="27"/>
  <c r="E448" i="27" s="1"/>
  <c r="D447" i="27"/>
  <c r="E447" i="27" s="1"/>
  <c r="D446" i="27"/>
  <c r="E443" i="27"/>
  <c r="D443" i="27"/>
  <c r="D442" i="27"/>
  <c r="E442" i="27" s="1"/>
  <c r="D441" i="27"/>
  <c r="E441" i="27" s="1"/>
  <c r="D440" i="27"/>
  <c r="E440" i="27" s="1"/>
  <c r="D439" i="27"/>
  <c r="E439" i="27" s="1"/>
  <c r="D438" i="27"/>
  <c r="E438" i="27" s="1"/>
  <c r="D437" i="27"/>
  <c r="E437" i="27" s="1"/>
  <c r="D436" i="27"/>
  <c r="E436" i="27" s="1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D428" i="27"/>
  <c r="E428" i="27" s="1"/>
  <c r="D427" i="27"/>
  <c r="E427" i="27" s="1"/>
  <c r="D426" i="27"/>
  <c r="E426" i="27" s="1"/>
  <c r="E425" i="27"/>
  <c r="D425" i="27"/>
  <c r="D424" i="27"/>
  <c r="E424" i="27" s="1"/>
  <c r="D423" i="27"/>
  <c r="D421" i="27"/>
  <c r="E421" i="27" s="1"/>
  <c r="D420" i="27"/>
  <c r="E420" i="27" s="1"/>
  <c r="D419" i="27"/>
  <c r="E419" i="27" s="1"/>
  <c r="D418" i="27"/>
  <c r="E418" i="27" s="1"/>
  <c r="D417" i="27"/>
  <c r="E417" i="27" s="1"/>
  <c r="D415" i="27"/>
  <c r="E415" i="27" s="1"/>
  <c r="D414" i="27"/>
  <c r="E414" i="27" s="1"/>
  <c r="D413" i="27"/>
  <c r="D411" i="27"/>
  <c r="E411" i="27" s="1"/>
  <c r="D410" i="27"/>
  <c r="D408" i="27"/>
  <c r="E408" i="27" s="1"/>
  <c r="D407" i="27"/>
  <c r="E407" i="27" s="1"/>
  <c r="D406" i="27"/>
  <c r="E406" i="27" s="1"/>
  <c r="D405" i="27"/>
  <c r="D403" i="27"/>
  <c r="E403" i="27" s="1"/>
  <c r="D402" i="27"/>
  <c r="E402" i="27" s="1"/>
  <c r="D401" i="27"/>
  <c r="E401" i="27" s="1"/>
  <c r="D400" i="27"/>
  <c r="D398" i="27"/>
  <c r="E398" i="27" s="1"/>
  <c r="D397" i="27"/>
  <c r="E397" i="27" s="1"/>
  <c r="D396" i="27"/>
  <c r="D394" i="27"/>
  <c r="E394" i="27" s="1"/>
  <c r="D393" i="27"/>
  <c r="E393" i="27" s="1"/>
  <c r="E392" i="27" s="1"/>
  <c r="D391" i="27"/>
  <c r="E391" i="27" s="1"/>
  <c r="D390" i="27"/>
  <c r="E390" i="27" s="1"/>
  <c r="D389" i="27"/>
  <c r="E389" i="27" s="1"/>
  <c r="D387" i="27"/>
  <c r="E387" i="27" s="1"/>
  <c r="D386" i="27"/>
  <c r="E386" i="27" s="1"/>
  <c r="D385" i="27"/>
  <c r="E385" i="27" s="1"/>
  <c r="D384" i="27"/>
  <c r="E384" i="27" s="1"/>
  <c r="D383" i="27"/>
  <c r="D381" i="27"/>
  <c r="E381" i="27" s="1"/>
  <c r="D380" i="27"/>
  <c r="E380" i="27" s="1"/>
  <c r="D379" i="27"/>
  <c r="E379" i="27" s="1"/>
  <c r="D377" i="27"/>
  <c r="E377" i="27" s="1"/>
  <c r="D376" i="27"/>
  <c r="E376" i="27" s="1"/>
  <c r="D375" i="27"/>
  <c r="E375" i="27" s="1"/>
  <c r="D374" i="27"/>
  <c r="D372" i="27"/>
  <c r="E372" i="27" s="1"/>
  <c r="D371" i="27"/>
  <c r="E371" i="27" s="1"/>
  <c r="D370" i="27"/>
  <c r="E370" i="27" s="1"/>
  <c r="D369" i="27"/>
  <c r="E369" i="27" s="1"/>
  <c r="D367" i="27"/>
  <c r="E367" i="27" s="1"/>
  <c r="D366" i="27"/>
  <c r="E366" i="27" s="1"/>
  <c r="D365" i="27"/>
  <c r="E365" i="27" s="1"/>
  <c r="D364" i="27"/>
  <c r="E364" i="27" s="1"/>
  <c r="D363" i="27"/>
  <c r="E363" i="27" s="1"/>
  <c r="D361" i="27"/>
  <c r="E361" i="27" s="1"/>
  <c r="D360" i="27"/>
  <c r="E360" i="27" s="1"/>
  <c r="D359" i="27"/>
  <c r="E359" i="27" s="1"/>
  <c r="D358" i="27"/>
  <c r="D356" i="27"/>
  <c r="E356" i="27" s="1"/>
  <c r="D355" i="27"/>
  <c r="E355" i="27" s="1"/>
  <c r="D354" i="27"/>
  <c r="D352" i="27"/>
  <c r="E352" i="27" s="1"/>
  <c r="D351" i="27"/>
  <c r="E351" i="27" s="1"/>
  <c r="D350" i="27"/>
  <c r="E350" i="27" s="1"/>
  <c r="D349" i="27"/>
  <c r="E349" i="27" s="1"/>
  <c r="E347" i="27"/>
  <c r="D347" i="27"/>
  <c r="D346" i="27"/>
  <c r="E346" i="27" s="1"/>
  <c r="D345" i="27"/>
  <c r="D343" i="27"/>
  <c r="E343" i="27" s="1"/>
  <c r="D342" i="27"/>
  <c r="E342" i="27" s="1"/>
  <c r="D341" i="27"/>
  <c r="E341" i="27" s="1"/>
  <c r="D338" i="27"/>
  <c r="E338" i="27" s="1"/>
  <c r="E337" i="27"/>
  <c r="D337" i="27"/>
  <c r="D336" i="27"/>
  <c r="E336" i="27" s="1"/>
  <c r="D335" i="27"/>
  <c r="E335" i="27" s="1"/>
  <c r="D334" i="27"/>
  <c r="E334" i="27" s="1"/>
  <c r="D333" i="27"/>
  <c r="E333" i="27" s="1"/>
  <c r="D332" i="27"/>
  <c r="D330" i="27"/>
  <c r="E330" i="27" s="1"/>
  <c r="D329" i="27"/>
  <c r="E329" i="27" s="1"/>
  <c r="D327" i="27"/>
  <c r="E327" i="27" s="1"/>
  <c r="D326" i="27"/>
  <c r="D325" i="27" s="1"/>
  <c r="D324" i="27"/>
  <c r="E324" i="27" s="1"/>
  <c r="D323" i="27"/>
  <c r="E323" i="27" s="1"/>
  <c r="E322" i="27"/>
  <c r="D322" i="27"/>
  <c r="D321" i="27"/>
  <c r="E321" i="27" s="1"/>
  <c r="D320" i="27"/>
  <c r="E320" i="27" s="1"/>
  <c r="D319" i="27"/>
  <c r="E319" i="27" s="1"/>
  <c r="D318" i="27"/>
  <c r="E318" i="27" s="1"/>
  <c r="D317" i="27"/>
  <c r="E317" i="27" s="1"/>
  <c r="D316" i="27"/>
  <c r="E316" i="27" s="1"/>
  <c r="D313" i="27"/>
  <c r="E313" i="27" s="1"/>
  <c r="D312" i="27"/>
  <c r="E312" i="27" s="1"/>
  <c r="D311" i="27"/>
  <c r="E311" i="27" s="1"/>
  <c r="D310" i="27"/>
  <c r="E310" i="27" s="1"/>
  <c r="E309" i="27"/>
  <c r="D309" i="27"/>
  <c r="D307" i="27"/>
  <c r="E307" i="27" s="1"/>
  <c r="D306" i="27"/>
  <c r="D304" i="27"/>
  <c r="E304" i="27" s="1"/>
  <c r="D303" i="27"/>
  <c r="E303" i="27" s="1"/>
  <c r="D301" i="27"/>
  <c r="E301" i="27" s="1"/>
  <c r="D300" i="27"/>
  <c r="E300" i="27" s="1"/>
  <c r="E299" i="27"/>
  <c r="D299" i="27"/>
  <c r="D297" i="27"/>
  <c r="D296" i="27" s="1"/>
  <c r="D295" i="27"/>
  <c r="E295" i="27" s="1"/>
  <c r="D294" i="27"/>
  <c r="E294" i="27" s="1"/>
  <c r="D293" i="27"/>
  <c r="E293" i="27" s="1"/>
  <c r="D292" i="27"/>
  <c r="E292" i="27" s="1"/>
  <c r="D291" i="27"/>
  <c r="E291" i="27" s="1"/>
  <c r="D290" i="27"/>
  <c r="D288" i="27"/>
  <c r="E288" i="27" s="1"/>
  <c r="D287" i="27"/>
  <c r="E287" i="27" s="1"/>
  <c r="D286" i="27"/>
  <c r="E286" i="27" s="1"/>
  <c r="D285" i="27"/>
  <c r="E285" i="27" s="1"/>
  <c r="D284" i="27"/>
  <c r="E284" i="27" s="1"/>
  <c r="D283" i="27"/>
  <c r="E283" i="27" s="1"/>
  <c r="D282" i="27"/>
  <c r="E282" i="27" s="1"/>
  <c r="D281" i="27"/>
  <c r="E281" i="27" s="1"/>
  <c r="D280" i="27"/>
  <c r="E280" i="27" s="1"/>
  <c r="E279" i="27"/>
  <c r="D279" i="27"/>
  <c r="D278" i="27"/>
  <c r="E278" i="27" s="1"/>
  <c r="D277" i="27"/>
  <c r="E277" i="27" s="1"/>
  <c r="D276" i="27"/>
  <c r="E276" i="27" s="1"/>
  <c r="D275" i="27"/>
  <c r="E275" i="27" s="1"/>
  <c r="D274" i="27"/>
  <c r="E274" i="27" s="1"/>
  <c r="D273" i="27"/>
  <c r="E273" i="27" s="1"/>
  <c r="D272" i="27"/>
  <c r="E272" i="27" s="1"/>
  <c r="D271" i="27"/>
  <c r="E271" i="27" s="1"/>
  <c r="D270" i="27"/>
  <c r="E270" i="27" s="1"/>
  <c r="D269" i="27"/>
  <c r="E269" i="27" s="1"/>
  <c r="D268" i="27"/>
  <c r="E268" i="27" s="1"/>
  <c r="D267" i="27"/>
  <c r="E267" i="27" s="1"/>
  <c r="D266" i="27"/>
  <c r="D264" i="27"/>
  <c r="E264" i="27" s="1"/>
  <c r="D262" i="27"/>
  <c r="E262" i="27" s="1"/>
  <c r="D261" i="27"/>
  <c r="E261" i="27" s="1"/>
  <c r="D252" i="27"/>
  <c r="E252" i="27" s="1"/>
  <c r="D251" i="27"/>
  <c r="E251" i="27" s="1"/>
  <c r="D249" i="27"/>
  <c r="E249" i="27" s="1"/>
  <c r="D248" i="27"/>
  <c r="E248" i="27" s="1"/>
  <c r="D247" i="27"/>
  <c r="E247" i="27" s="1"/>
  <c r="D246" i="27"/>
  <c r="E246" i="27" s="1"/>
  <c r="D245" i="27"/>
  <c r="E245" i="27" s="1"/>
  <c r="D242" i="27"/>
  <c r="E242" i="27" s="1"/>
  <c r="D241" i="27"/>
  <c r="E241" i="27" s="1"/>
  <c r="D240" i="27"/>
  <c r="E240" i="27" s="1"/>
  <c r="E237" i="27"/>
  <c r="E236" i="27" s="1"/>
  <c r="E235" i="27" s="1"/>
  <c r="D237" i="27"/>
  <c r="D236" i="27"/>
  <c r="D235" i="27" s="1"/>
  <c r="D234" i="27"/>
  <c r="D232" i="27"/>
  <c r="D231" i="27"/>
  <c r="E231" i="27" s="1"/>
  <c r="D230" i="27"/>
  <c r="E230" i="27" s="1"/>
  <c r="D227" i="27"/>
  <c r="E227" i="27" s="1"/>
  <c r="D226" i="27"/>
  <c r="E226" i="27" s="1"/>
  <c r="D225" i="27"/>
  <c r="E225" i="27" s="1"/>
  <c r="D224" i="27"/>
  <c r="E224" i="27" s="1"/>
  <c r="D221" i="27"/>
  <c r="E221" i="27" s="1"/>
  <c r="E220" i="27" s="1"/>
  <c r="D219" i="27"/>
  <c r="E219" i="27" s="1"/>
  <c r="D218" i="27"/>
  <c r="E218" i="27" s="1"/>
  <c r="E217" i="27"/>
  <c r="D217" i="27"/>
  <c r="D214" i="27"/>
  <c r="D212" i="27"/>
  <c r="D211" i="27" s="1"/>
  <c r="D210" i="27"/>
  <c r="E210" i="27" s="1"/>
  <c r="D209" i="27"/>
  <c r="E209" i="27" s="1"/>
  <c r="D208" i="27"/>
  <c r="D206" i="27"/>
  <c r="E206" i="27" s="1"/>
  <c r="E205" i="27"/>
  <c r="D205" i="27"/>
  <c r="D202" i="27"/>
  <c r="D199" i="27"/>
  <c r="D198" i="27" s="1"/>
  <c r="D197" i="27" s="1"/>
  <c r="D196" i="27"/>
  <c r="D195" i="27" s="1"/>
  <c r="D194" i="27"/>
  <c r="D193" i="27" s="1"/>
  <c r="D192" i="27"/>
  <c r="E192" i="27" s="1"/>
  <c r="D191" i="27"/>
  <c r="E191" i="27" s="1"/>
  <c r="D190" i="27"/>
  <c r="D187" i="27"/>
  <c r="E187" i="27" s="1"/>
  <c r="D186" i="27"/>
  <c r="D183" i="27"/>
  <c r="E183" i="27" s="1"/>
  <c r="E182" i="27" s="1"/>
  <c r="D181" i="27"/>
  <c r="E181" i="27" s="1"/>
  <c r="E180" i="27" s="1"/>
  <c r="D176" i="27"/>
  <c r="E176" i="27" s="1"/>
  <c r="D175" i="27"/>
  <c r="E175" i="27" s="1"/>
  <c r="D173" i="27"/>
  <c r="E173" i="27" s="1"/>
  <c r="D172" i="27"/>
  <c r="D169" i="27"/>
  <c r="E169" i="27" s="1"/>
  <c r="D168" i="27"/>
  <c r="D166" i="27"/>
  <c r="E166" i="27" s="1"/>
  <c r="D165" i="27"/>
  <c r="D162" i="27"/>
  <c r="E162" i="27" s="1"/>
  <c r="D161" i="27"/>
  <c r="D159" i="27"/>
  <c r="E159" i="27" s="1"/>
  <c r="D158" i="27"/>
  <c r="D156" i="27"/>
  <c r="E156" i="27" s="1"/>
  <c r="D155" i="27"/>
  <c r="D151" i="27"/>
  <c r="E151" i="27" s="1"/>
  <c r="D150" i="27"/>
  <c r="E150" i="27" s="1"/>
  <c r="D148" i="27"/>
  <c r="E148" i="27" s="1"/>
  <c r="D147" i="27"/>
  <c r="D145" i="27"/>
  <c r="E145" i="27" s="1"/>
  <c r="D144" i="27"/>
  <c r="D143" i="27" s="1"/>
  <c r="D142" i="27"/>
  <c r="E142" i="27" s="1"/>
  <c r="D141" i="27"/>
  <c r="E141" i="27" s="1"/>
  <c r="D139" i="27"/>
  <c r="E139" i="27" s="1"/>
  <c r="D138" i="27"/>
  <c r="E138" i="27" s="1"/>
  <c r="D137" i="27"/>
  <c r="E137" i="27" s="1"/>
  <c r="D134" i="27"/>
  <c r="E134" i="27" s="1"/>
  <c r="D133" i="27"/>
  <c r="E133" i="27" s="1"/>
  <c r="D131" i="27"/>
  <c r="E131" i="27" s="1"/>
  <c r="D130" i="27"/>
  <c r="E128" i="27"/>
  <c r="D128" i="27"/>
  <c r="D127" i="27"/>
  <c r="D125" i="27"/>
  <c r="E125" i="27" s="1"/>
  <c r="E124" i="27"/>
  <c r="D124" i="27"/>
  <c r="D122" i="27"/>
  <c r="E122" i="27" s="1"/>
  <c r="D121" i="27"/>
  <c r="D119" i="27"/>
  <c r="E119" i="27" s="1"/>
  <c r="D118" i="27"/>
  <c r="D113" i="27"/>
  <c r="E113" i="27" s="1"/>
  <c r="D112" i="27"/>
  <c r="E112" i="27" s="1"/>
  <c r="E111" i="27"/>
  <c r="D111" i="27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E84" i="27" s="1"/>
  <c r="D83" i="27"/>
  <c r="E83" i="27" s="1"/>
  <c r="D82" i="27"/>
  <c r="E82" i="27" s="1"/>
  <c r="D81" i="27"/>
  <c r="E81" i="27" s="1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D66" i="27"/>
  <c r="E66" i="27" s="1"/>
  <c r="D65" i="27"/>
  <c r="E65" i="27" s="1"/>
  <c r="D64" i="27"/>
  <c r="E64" i="27" s="1"/>
  <c r="D63" i="27"/>
  <c r="E63" i="27" s="1"/>
  <c r="D62" i="27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E39" i="27" s="1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E13" i="27"/>
  <c r="D13" i="27"/>
  <c r="D12" i="27"/>
  <c r="D10" i="27"/>
  <c r="E10" i="27" s="1"/>
  <c r="E9" i="27"/>
  <c r="D9" i="27"/>
  <c r="D8" i="27"/>
  <c r="E8" i="27" s="1"/>
  <c r="D7" i="27"/>
  <c r="E7" i="27" s="1"/>
  <c r="D6" i="27"/>
  <c r="E6" i="27" s="1"/>
  <c r="D5" i="27"/>
  <c r="E5" i="27" s="1"/>
  <c r="E132" i="27" l="1"/>
  <c r="D404" i="27"/>
  <c r="D409" i="27"/>
  <c r="D445" i="27"/>
  <c r="D450" i="27"/>
  <c r="D529" i="27"/>
  <c r="D547" i="27"/>
  <c r="E141" i="28"/>
  <c r="D171" i="28"/>
  <c r="D185" i="28"/>
  <c r="D184" i="28" s="1"/>
  <c r="E369" i="28"/>
  <c r="E530" i="28"/>
  <c r="E529" i="28" s="1"/>
  <c r="E548" i="28"/>
  <c r="D160" i="27"/>
  <c r="D362" i="27"/>
  <c r="D4" i="28"/>
  <c r="D628" i="32"/>
  <c r="D120" i="27"/>
  <c r="D129" i="27"/>
  <c r="E161" i="27"/>
  <c r="E160" i="27" s="1"/>
  <c r="D182" i="27"/>
  <c r="D344" i="27"/>
  <c r="D353" i="27"/>
  <c r="D422" i="27"/>
  <c r="D167" i="28"/>
  <c r="E181" i="28"/>
  <c r="E180" i="28" s="1"/>
  <c r="D189" i="28"/>
  <c r="E202" i="28"/>
  <c r="E201" i="28" s="1"/>
  <c r="E200" i="28" s="1"/>
  <c r="D468" i="28"/>
  <c r="D718" i="28"/>
  <c r="D722" i="28"/>
  <c r="D765" i="28"/>
  <c r="D146" i="32"/>
  <c r="E577" i="32"/>
  <c r="D581" i="32"/>
  <c r="D638" i="28"/>
  <c r="E639" i="28"/>
  <c r="D4" i="27"/>
  <c r="D68" i="27"/>
  <c r="D97" i="27"/>
  <c r="E199" i="27"/>
  <c r="E198" i="27" s="1"/>
  <c r="E197" i="27" s="1"/>
  <c r="D260" i="27"/>
  <c r="D265" i="27"/>
  <c r="E423" i="27"/>
  <c r="E422" i="27" s="1"/>
  <c r="D610" i="27"/>
  <c r="D731" i="27"/>
  <c r="D730" i="27" s="1"/>
  <c r="E761" i="27"/>
  <c r="D61" i="28"/>
  <c r="E62" i="28"/>
  <c r="E165" i="28"/>
  <c r="E164" i="28" s="1"/>
  <c r="D164" i="28"/>
  <c r="E218" i="28"/>
  <c r="D216" i="28"/>
  <c r="D308" i="28"/>
  <c r="E310" i="28"/>
  <c r="E308" i="28" s="1"/>
  <c r="E362" i="28"/>
  <c r="D382" i="28"/>
  <c r="E383" i="28"/>
  <c r="D599" i="28"/>
  <c r="E600" i="28"/>
  <c r="D653" i="28"/>
  <c r="E654" i="28"/>
  <c r="D761" i="28"/>
  <c r="D760" i="28" s="1"/>
  <c r="E763" i="28"/>
  <c r="E379" i="32"/>
  <c r="D378" i="32"/>
  <c r="D117" i="28"/>
  <c r="E118" i="28"/>
  <c r="D182" i="28"/>
  <c r="E183" i="28"/>
  <c r="E182" i="28" s="1"/>
  <c r="D126" i="27"/>
  <c r="E136" i="27"/>
  <c r="E140" i="27"/>
  <c r="D146" i="27"/>
  <c r="D164" i="27"/>
  <c r="D250" i="27"/>
  <c r="E260" i="27"/>
  <c r="D328" i="27"/>
  <c r="D382" i="27"/>
  <c r="D395" i="27"/>
  <c r="D459" i="27"/>
  <c r="E665" i="27"/>
  <c r="D777" i="27"/>
  <c r="E154" i="28"/>
  <c r="D193" i="28"/>
  <c r="E194" i="28"/>
  <c r="E193" i="28" s="1"/>
  <c r="D236" i="28"/>
  <c r="D235" i="28" s="1"/>
  <c r="E237" i="28"/>
  <c r="E236" i="28" s="1"/>
  <c r="E235" i="28" s="1"/>
  <c r="E752" i="28"/>
  <c r="D751" i="28"/>
  <c r="E589" i="32"/>
  <c r="D587" i="32"/>
  <c r="E175" i="28"/>
  <c r="E174" i="28" s="1"/>
  <c r="D174" i="28"/>
  <c r="D170" i="28" s="1"/>
  <c r="E205" i="28"/>
  <c r="D204" i="28"/>
  <c r="D220" i="28"/>
  <c r="E221" i="28"/>
  <c r="E220" i="28" s="1"/>
  <c r="D117" i="27"/>
  <c r="D132" i="27"/>
  <c r="D154" i="27"/>
  <c r="D180" i="27"/>
  <c r="D179" i="27" s="1"/>
  <c r="D220" i="27"/>
  <c r="E223" i="27"/>
  <c r="E222" i="27" s="1"/>
  <c r="D308" i="27"/>
  <c r="E368" i="27"/>
  <c r="D412" i="27"/>
  <c r="D474" i="27"/>
  <c r="D531" i="27"/>
  <c r="D544" i="27"/>
  <c r="D595" i="27"/>
  <c r="D638" i="27"/>
  <c r="D642" i="27"/>
  <c r="D761" i="27"/>
  <c r="D188" i="28"/>
  <c r="E216" i="28"/>
  <c r="D412" i="28"/>
  <c r="E413" i="28"/>
  <c r="D126" i="28"/>
  <c r="E129" i="28"/>
  <c r="D136" i="28"/>
  <c r="D149" i="28"/>
  <c r="D179" i="28"/>
  <c r="D244" i="28"/>
  <c r="D243" i="28" s="1"/>
  <c r="D260" i="28"/>
  <c r="D603" i="28"/>
  <c r="D642" i="28"/>
  <c r="E120" i="32"/>
  <c r="D143" i="32"/>
  <c r="E157" i="32"/>
  <c r="E216" i="32"/>
  <c r="E250" i="32"/>
  <c r="D305" i="32"/>
  <c r="D368" i="32"/>
  <c r="D412" i="32"/>
  <c r="D504" i="32"/>
  <c r="D547" i="32"/>
  <c r="D665" i="32"/>
  <c r="D250" i="28"/>
  <c r="D289" i="28"/>
  <c r="E298" i="28"/>
  <c r="D450" i="28"/>
  <c r="E547" i="28"/>
  <c r="D679" i="28"/>
  <c r="D687" i="28"/>
  <c r="E404" i="32"/>
  <c r="D429" i="32"/>
  <c r="C743" i="32"/>
  <c r="D132" i="28"/>
  <c r="E251" i="28"/>
  <c r="E250" i="28" s="1"/>
  <c r="E297" i="28"/>
  <c r="E296" i="28" s="1"/>
  <c r="D353" i="28"/>
  <c r="E451" i="28"/>
  <c r="D595" i="28"/>
  <c r="E661" i="28"/>
  <c r="E680" i="28"/>
  <c r="E688" i="28"/>
  <c r="D734" i="28"/>
  <c r="D733" i="28" s="1"/>
  <c r="E745" i="28"/>
  <c r="E744" i="28" s="1"/>
  <c r="E761" i="28"/>
  <c r="E760" i="28" s="1"/>
  <c r="E778" i="28"/>
  <c r="E777" i="28" s="1"/>
  <c r="C3" i="32"/>
  <c r="C163" i="32"/>
  <c r="E199" i="32"/>
  <c r="E198" i="32" s="1"/>
  <c r="E197" i="32" s="1"/>
  <c r="E202" i="32"/>
  <c r="E201" i="32" s="1"/>
  <c r="E200" i="32" s="1"/>
  <c r="E399" i="32"/>
  <c r="D569" i="32"/>
  <c r="D722" i="32"/>
  <c r="E628" i="32"/>
  <c r="E144" i="32"/>
  <c r="D164" i="32"/>
  <c r="E175" i="32"/>
  <c r="E174" i="32" s="1"/>
  <c r="E497" i="32"/>
  <c r="D731" i="32"/>
  <c r="D730" i="32" s="1"/>
  <c r="D746" i="32"/>
  <c r="D260" i="32"/>
  <c r="D308" i="32"/>
  <c r="D494" i="32"/>
  <c r="C528" i="32"/>
  <c r="C726" i="32"/>
  <c r="C725" i="32" s="1"/>
  <c r="E742" i="32"/>
  <c r="E741" i="32" s="1"/>
  <c r="D11" i="32"/>
  <c r="D38" i="32"/>
  <c r="D120" i="32"/>
  <c r="D136" i="32"/>
  <c r="C135" i="32"/>
  <c r="C188" i="32"/>
  <c r="D416" i="32"/>
  <c r="D422" i="32"/>
  <c r="D743" i="32"/>
  <c r="D160" i="32"/>
  <c r="E166" i="32"/>
  <c r="E164" i="32" s="1"/>
  <c r="E194" i="32"/>
  <c r="E193" i="32" s="1"/>
  <c r="C215" i="32"/>
  <c r="D233" i="32"/>
  <c r="E430" i="32"/>
  <c r="E429" i="32" s="1"/>
  <c r="E450" i="27"/>
  <c r="E683" i="27"/>
  <c r="E157" i="28"/>
  <c r="E378" i="27"/>
  <c r="E315" i="27"/>
  <c r="E140" i="28"/>
  <c r="D154" i="28"/>
  <c r="D388" i="28"/>
  <c r="E389" i="28"/>
  <c r="D741" i="28"/>
  <c r="E742" i="28"/>
  <c r="E741" i="28" s="1"/>
  <c r="E133" i="32"/>
  <c r="E132" i="32" s="1"/>
  <c r="D132" i="32"/>
  <c r="D38" i="27"/>
  <c r="E69" i="27"/>
  <c r="E68" i="27" s="1"/>
  <c r="E121" i="27"/>
  <c r="E120" i="27" s="1"/>
  <c r="E147" i="27"/>
  <c r="E155" i="27"/>
  <c r="E154" i="27" s="1"/>
  <c r="E165" i="27"/>
  <c r="E164" i="27" s="1"/>
  <c r="E196" i="27"/>
  <c r="E195" i="27" s="1"/>
  <c r="E204" i="27"/>
  <c r="E216" i="27"/>
  <c r="E297" i="27"/>
  <c r="E296" i="27" s="1"/>
  <c r="E345" i="27"/>
  <c r="E344" i="27" s="1"/>
  <c r="D348" i="27"/>
  <c r="E354" i="27"/>
  <c r="E353" i="27" s="1"/>
  <c r="D368" i="27"/>
  <c r="E383" i="27"/>
  <c r="E396" i="27"/>
  <c r="E395" i="27" s="1"/>
  <c r="E405" i="27"/>
  <c r="E404" i="27" s="1"/>
  <c r="E413" i="27"/>
  <c r="E412" i="27" s="1"/>
  <c r="D416" i="27"/>
  <c r="E475" i="27"/>
  <c r="E474" i="27" s="1"/>
  <c r="D491" i="27"/>
  <c r="D504" i="27"/>
  <c r="E510" i="27"/>
  <c r="D513" i="27"/>
  <c r="D509" i="27" s="1"/>
  <c r="E532" i="27"/>
  <c r="E545" i="27"/>
  <c r="E544" i="27" s="1"/>
  <c r="D581" i="27"/>
  <c r="E596" i="27"/>
  <c r="D760" i="27"/>
  <c r="D11" i="28"/>
  <c r="D38" i="28"/>
  <c r="D97" i="28"/>
  <c r="D123" i="28"/>
  <c r="E137" i="28"/>
  <c r="E136" i="28" s="1"/>
  <c r="E161" i="28"/>
  <c r="E160" i="28" s="1"/>
  <c r="E153" i="28" s="1"/>
  <c r="E172" i="28"/>
  <c r="E171" i="28" s="1"/>
  <c r="E190" i="28"/>
  <c r="E189" i="28" s="1"/>
  <c r="E199" i="28"/>
  <c r="E198" i="28" s="1"/>
  <c r="E197" i="28" s="1"/>
  <c r="D357" i="28"/>
  <c r="E358" i="28"/>
  <c r="E357" i="28" s="1"/>
  <c r="D378" i="28"/>
  <c r="D409" i="28"/>
  <c r="E410" i="28"/>
  <c r="E409" i="28" s="1"/>
  <c r="E422" i="28"/>
  <c r="D459" i="28"/>
  <c r="E460" i="28"/>
  <c r="E459" i="28" s="1"/>
  <c r="D513" i="28"/>
  <c r="D509" i="28" s="1"/>
  <c r="D531" i="28"/>
  <c r="D577" i="28"/>
  <c r="E578" i="28"/>
  <c r="E595" i="28"/>
  <c r="D671" i="28"/>
  <c r="D683" i="28"/>
  <c r="D694" i="28"/>
  <c r="E695" i="28"/>
  <c r="E694" i="28" s="1"/>
  <c r="D717" i="28"/>
  <c r="D716" i="28" s="1"/>
  <c r="D4" i="32"/>
  <c r="E5" i="32"/>
  <c r="E4" i="32" s="1"/>
  <c r="E11" i="32"/>
  <c r="D117" i="32"/>
  <c r="E118" i="32"/>
  <c r="E117" i="32" s="1"/>
  <c r="E136" i="32"/>
  <c r="D486" i="32"/>
  <c r="E487" i="32"/>
  <c r="E486" i="32" s="1"/>
  <c r="D513" i="32"/>
  <c r="D509" i="32" s="1"/>
  <c r="E514" i="32"/>
  <c r="E513" i="32" s="1"/>
  <c r="E174" i="27"/>
  <c r="E547" i="27"/>
  <c r="D348" i="28"/>
  <c r="E349" i="28"/>
  <c r="E348" i="28" s="1"/>
  <c r="D727" i="28"/>
  <c r="E728" i="28"/>
  <c r="D11" i="27"/>
  <c r="E127" i="27"/>
  <c r="E126" i="27" s="1"/>
  <c r="E146" i="27"/>
  <c r="D204" i="27"/>
  <c r="D207" i="27"/>
  <c r="D216" i="27"/>
  <c r="D298" i="27"/>
  <c r="D357" i="27"/>
  <c r="D399" i="27"/>
  <c r="E446" i="27"/>
  <c r="E445" i="27" s="1"/>
  <c r="D522" i="27"/>
  <c r="D603" i="27"/>
  <c r="D616" i="27"/>
  <c r="D646" i="27"/>
  <c r="D120" i="28"/>
  <c r="E204" i="28"/>
  <c r="E244" i="28"/>
  <c r="E243" i="28" s="1"/>
  <c r="D298" i="28"/>
  <c r="E305" i="28"/>
  <c r="E368" i="28"/>
  <c r="E394" i="28"/>
  <c r="E392" i="28" s="1"/>
  <c r="D392" i="28"/>
  <c r="E406" i="28"/>
  <c r="E404" i="28" s="1"/>
  <c r="D404" i="28"/>
  <c r="E412" i="28"/>
  <c r="D416" i="28"/>
  <c r="D491" i="28"/>
  <c r="E492" i="28"/>
  <c r="E491" i="28" s="1"/>
  <c r="D528" i="28"/>
  <c r="E599" i="28"/>
  <c r="E638" i="28"/>
  <c r="D661" i="28"/>
  <c r="D665" i="28"/>
  <c r="E666" i="28"/>
  <c r="D750" i="28"/>
  <c r="E143" i="32"/>
  <c r="C153" i="32"/>
  <c r="D687" i="32"/>
  <c r="E688" i="32"/>
  <c r="E123" i="27"/>
  <c r="E149" i="27"/>
  <c r="E348" i="27"/>
  <c r="E455" i="27"/>
  <c r="E513" i="27"/>
  <c r="D528" i="27"/>
  <c r="D325" i="28"/>
  <c r="E326" i="28"/>
  <c r="E325" i="28" s="1"/>
  <c r="D344" i="28"/>
  <c r="E345" i="28"/>
  <c r="E344" i="28" s="1"/>
  <c r="E476" i="28"/>
  <c r="E474" i="28" s="1"/>
  <c r="D474" i="28"/>
  <c r="D569" i="28"/>
  <c r="E570" i="28"/>
  <c r="D97" i="32"/>
  <c r="E100" i="32"/>
  <c r="E97" i="32" s="1"/>
  <c r="D61" i="27"/>
  <c r="D123" i="27"/>
  <c r="D149" i="27"/>
  <c r="D157" i="27"/>
  <c r="D171" i="27"/>
  <c r="E194" i="27"/>
  <c r="E193" i="27" s="1"/>
  <c r="E208" i="27"/>
  <c r="E207" i="27" s="1"/>
  <c r="D244" i="27"/>
  <c r="D243" i="27" s="1"/>
  <c r="D305" i="27"/>
  <c r="D315" i="27"/>
  <c r="E400" i="27"/>
  <c r="E399" i="27" s="1"/>
  <c r="D455" i="27"/>
  <c r="D477" i="27"/>
  <c r="D486" i="27"/>
  <c r="E523" i="27"/>
  <c r="E522" i="27" s="1"/>
  <c r="E581" i="27"/>
  <c r="E646" i="27"/>
  <c r="D665" i="27"/>
  <c r="D734" i="27"/>
  <c r="D733" i="27" s="1"/>
  <c r="E760" i="27"/>
  <c r="D68" i="28"/>
  <c r="D67" i="28" s="1"/>
  <c r="E123" i="28"/>
  <c r="D143" i="28"/>
  <c r="E146" i="28"/>
  <c r="D157" i="28"/>
  <c r="D302" i="28"/>
  <c r="E303" i="28"/>
  <c r="D362" i="28"/>
  <c r="D422" i="28"/>
  <c r="E450" i="28"/>
  <c r="D497" i="28"/>
  <c r="E498" i="28"/>
  <c r="E531" i="28"/>
  <c r="E528" i="28" s="1"/>
  <c r="E583" i="28"/>
  <c r="E581" i="28" s="1"/>
  <c r="D581" i="28"/>
  <c r="D587" i="28"/>
  <c r="E603" i="28"/>
  <c r="D739" i="28"/>
  <c r="E740" i="28"/>
  <c r="E739" i="28" s="1"/>
  <c r="E151" i="32"/>
  <c r="D149" i="32"/>
  <c r="D298" i="32"/>
  <c r="E299" i="32"/>
  <c r="E298" i="32" s="1"/>
  <c r="D207" i="28"/>
  <c r="E382" i="28"/>
  <c r="D395" i="28"/>
  <c r="D477" i="28"/>
  <c r="D504" i="28"/>
  <c r="D522" i="28"/>
  <c r="D544" i="28"/>
  <c r="E587" i="28"/>
  <c r="D592" i="28"/>
  <c r="E679" i="28"/>
  <c r="E687" i="28"/>
  <c r="E154" i="32"/>
  <c r="E153" i="32" s="1"/>
  <c r="D207" i="32"/>
  <c r="E208" i="32"/>
  <c r="E260" i="32"/>
  <c r="E315" i="32"/>
  <c r="D348" i="32"/>
  <c r="E362" i="32"/>
  <c r="E459" i="32"/>
  <c r="E596" i="32"/>
  <c r="E595" i="32" s="1"/>
  <c r="D595" i="32"/>
  <c r="D599" i="32"/>
  <c r="E600" i="32"/>
  <c r="E599" i="32" s="1"/>
  <c r="D772" i="32"/>
  <c r="D771" i="32" s="1"/>
  <c r="E773" i="32"/>
  <c r="E212" i="28"/>
  <c r="E211" i="28" s="1"/>
  <c r="D265" i="28"/>
  <c r="E302" i="28"/>
  <c r="D331" i="28"/>
  <c r="D373" i="28"/>
  <c r="E388" i="28"/>
  <c r="E396" i="28"/>
  <c r="E395" i="28" s="1"/>
  <c r="D429" i="28"/>
  <c r="E478" i="28"/>
  <c r="E477" i="28" s="1"/>
  <c r="D486" i="28"/>
  <c r="E497" i="28"/>
  <c r="E544" i="28"/>
  <c r="D562" i="28"/>
  <c r="E569" i="28"/>
  <c r="E577" i="28"/>
  <c r="E593" i="28"/>
  <c r="E592" i="28" s="1"/>
  <c r="D616" i="28"/>
  <c r="D628" i="28"/>
  <c r="E665" i="28"/>
  <c r="D700" i="28"/>
  <c r="E727" i="28"/>
  <c r="D743" i="28"/>
  <c r="E344" i="31"/>
  <c r="C67" i="32"/>
  <c r="C116" i="32"/>
  <c r="C115" i="32" s="1"/>
  <c r="D123" i="32"/>
  <c r="D140" i="32"/>
  <c r="D135" i="32" s="1"/>
  <c r="D157" i="32"/>
  <c r="E167" i="32"/>
  <c r="C170" i="32"/>
  <c r="D179" i="32"/>
  <c r="E204" i="32"/>
  <c r="D216" i="32"/>
  <c r="E225" i="32"/>
  <c r="E223" i="32" s="1"/>
  <c r="E222" i="32" s="1"/>
  <c r="D223" i="32"/>
  <c r="D222" i="32" s="1"/>
  <c r="D289" i="32"/>
  <c r="D296" i="32"/>
  <c r="E297" i="32"/>
  <c r="E296" i="32" s="1"/>
  <c r="D328" i="32"/>
  <c r="E329" i="32"/>
  <c r="E328" i="32" s="1"/>
  <c r="E378" i="32"/>
  <c r="E494" i="32"/>
  <c r="E531" i="32"/>
  <c r="E528" i="32" s="1"/>
  <c r="D556" i="32"/>
  <c r="E557" i="32"/>
  <c r="E556" i="32" s="1"/>
  <c r="E265" i="28"/>
  <c r="D315" i="28"/>
  <c r="D314" i="28" s="1"/>
  <c r="E378" i="28"/>
  <c r="D399" i="28"/>
  <c r="D445" i="28"/>
  <c r="E486" i="28"/>
  <c r="E513" i="28"/>
  <c r="E509" i="28" s="1"/>
  <c r="D552" i="28"/>
  <c r="D556" i="28"/>
  <c r="D610" i="28"/>
  <c r="D676" i="28"/>
  <c r="E683" i="28"/>
  <c r="E751" i="28"/>
  <c r="E750" i="28" s="1"/>
  <c r="D756" i="28"/>
  <c r="D755" i="28" s="1"/>
  <c r="E123" i="32"/>
  <c r="E126" i="32"/>
  <c r="E140" i="32"/>
  <c r="E149" i="32"/>
  <c r="D171" i="32"/>
  <c r="D189" i="32"/>
  <c r="D188" i="32" s="1"/>
  <c r="E190" i="32"/>
  <c r="E189" i="32" s="1"/>
  <c r="D220" i="32"/>
  <c r="D215" i="32" s="1"/>
  <c r="E221" i="32"/>
  <c r="E220" i="32" s="1"/>
  <c r="E244" i="32"/>
  <c r="E243" i="32" s="1"/>
  <c r="D455" i="32"/>
  <c r="E456" i="32"/>
  <c r="E455" i="32" s="1"/>
  <c r="D463" i="32"/>
  <c r="E465" i="32"/>
  <c r="E463" i="32" s="1"/>
  <c r="C484" i="32"/>
  <c r="E525" i="32"/>
  <c r="D522" i="32"/>
  <c r="D638" i="32"/>
  <c r="E639" i="32"/>
  <c r="E638" i="32" s="1"/>
  <c r="D683" i="32"/>
  <c r="D700" i="32"/>
  <c r="E727" i="32"/>
  <c r="D734" i="32"/>
  <c r="D733" i="32" s="1"/>
  <c r="E735" i="32"/>
  <c r="E734" i="32" s="1"/>
  <c r="E733" i="32" s="1"/>
  <c r="E763" i="32"/>
  <c r="E761" i="32" s="1"/>
  <c r="E760" i="32" s="1"/>
  <c r="D761" i="32"/>
  <c r="D760" i="32" s="1"/>
  <c r="E239" i="32"/>
  <c r="E238" i="32" s="1"/>
  <c r="C314" i="32"/>
  <c r="E331" i="32"/>
  <c r="C340" i="32"/>
  <c r="D450" i="32"/>
  <c r="C483" i="32"/>
  <c r="E676" i="32"/>
  <c r="E694" i="32"/>
  <c r="E718" i="32"/>
  <c r="D185" i="32"/>
  <c r="D184" i="32" s="1"/>
  <c r="D229" i="32"/>
  <c r="D228" i="32" s="1"/>
  <c r="D250" i="32"/>
  <c r="E266" i="32"/>
  <c r="E265" i="32" s="1"/>
  <c r="E306" i="32"/>
  <c r="D315" i="32"/>
  <c r="D325" i="32"/>
  <c r="D344" i="32"/>
  <c r="D357" i="32"/>
  <c r="E369" i="32"/>
  <c r="E368" i="32" s="1"/>
  <c r="D373" i="32"/>
  <c r="E382" i="32"/>
  <c r="D388" i="32"/>
  <c r="D404" i="32"/>
  <c r="E413" i="32"/>
  <c r="E412" i="32" s="1"/>
  <c r="E423" i="32"/>
  <c r="E422" i="32" s="1"/>
  <c r="D468" i="32"/>
  <c r="E492" i="32"/>
  <c r="E491" i="32" s="1"/>
  <c r="E505" i="32"/>
  <c r="E504" i="32" s="1"/>
  <c r="D544" i="32"/>
  <c r="D538" i="32" s="1"/>
  <c r="E548" i="32"/>
  <c r="E570" i="32"/>
  <c r="E569" i="32" s="1"/>
  <c r="E582" i="32"/>
  <c r="E581" i="32" s="1"/>
  <c r="D592" i="32"/>
  <c r="D610" i="32"/>
  <c r="D642" i="32"/>
  <c r="D646" i="32"/>
  <c r="D671" i="32"/>
  <c r="D676" i="32"/>
  <c r="D694" i="32"/>
  <c r="E745" i="32"/>
  <c r="E744" i="32" s="1"/>
  <c r="E751" i="32"/>
  <c r="D756" i="32"/>
  <c r="D755" i="32" s="1"/>
  <c r="E768" i="32"/>
  <c r="E767" i="32" s="1"/>
  <c r="E772" i="32"/>
  <c r="E771" i="32" s="1"/>
  <c r="E181" i="32"/>
  <c r="E180" i="32" s="1"/>
  <c r="E186" i="32"/>
  <c r="E185" i="32" s="1"/>
  <c r="E184" i="32" s="1"/>
  <c r="E196" i="32"/>
  <c r="E195" i="32" s="1"/>
  <c r="D204" i="32"/>
  <c r="E212" i="32"/>
  <c r="E211" i="32" s="1"/>
  <c r="E326" i="32"/>
  <c r="E325" i="32" s="1"/>
  <c r="D353" i="32"/>
  <c r="E358" i="32"/>
  <c r="E357" i="32" s="1"/>
  <c r="D362" i="32"/>
  <c r="E374" i="32"/>
  <c r="E373" i="32" s="1"/>
  <c r="E388" i="32"/>
  <c r="D409" i="32"/>
  <c r="E445" i="32"/>
  <c r="C444" i="32"/>
  <c r="D459" i="32"/>
  <c r="E469" i="32"/>
  <c r="E468" i="32" s="1"/>
  <c r="D531" i="32"/>
  <c r="E545" i="32"/>
  <c r="E544" i="32" s="1"/>
  <c r="C551" i="32"/>
  <c r="C550" i="32" s="1"/>
  <c r="E593" i="32"/>
  <c r="E592" i="32" s="1"/>
  <c r="E611" i="32"/>
  <c r="E610" i="32" s="1"/>
  <c r="E644" i="32"/>
  <c r="E642" i="32" s="1"/>
  <c r="C645" i="32"/>
  <c r="D661" i="32"/>
  <c r="E665" i="32"/>
  <c r="D679" i="32"/>
  <c r="E683" i="32"/>
  <c r="D751" i="32"/>
  <c r="D750" i="32" s="1"/>
  <c r="E474" i="32"/>
  <c r="C2" i="32"/>
  <c r="E38" i="32"/>
  <c r="E68" i="32"/>
  <c r="E129" i="32"/>
  <c r="E215" i="32"/>
  <c r="D263" i="32"/>
  <c r="E392" i="32"/>
  <c r="E62" i="32"/>
  <c r="E61" i="32" s="1"/>
  <c r="D61" i="32"/>
  <c r="D3" i="32" s="1"/>
  <c r="D170" i="32"/>
  <c r="D244" i="32"/>
  <c r="D243" i="32" s="1"/>
  <c r="E305" i="32"/>
  <c r="D577" i="32"/>
  <c r="E700" i="32"/>
  <c r="D68" i="32"/>
  <c r="D154" i="32"/>
  <c r="D153" i="32" s="1"/>
  <c r="D236" i="32"/>
  <c r="D235" i="32" s="1"/>
  <c r="C263" i="32"/>
  <c r="D331" i="32"/>
  <c r="E344" i="32"/>
  <c r="E416" i="32"/>
  <c r="D445" i="32"/>
  <c r="E484" i="32"/>
  <c r="D497" i="32"/>
  <c r="D484" i="32" s="1"/>
  <c r="E509" i="32"/>
  <c r="E538" i="32"/>
  <c r="E552" i="32"/>
  <c r="D562" i="32"/>
  <c r="E603" i="32"/>
  <c r="E616" i="32"/>
  <c r="E687" i="32"/>
  <c r="D129" i="32"/>
  <c r="D126" i="32"/>
  <c r="C152" i="32"/>
  <c r="C203" i="32"/>
  <c r="C178" i="32" s="1"/>
  <c r="C177" i="32" s="1"/>
  <c r="E353" i="32"/>
  <c r="D382" i="32"/>
  <c r="D399" i="32"/>
  <c r="E562" i="32"/>
  <c r="E146" i="32"/>
  <c r="D167" i="32"/>
  <c r="D163" i="32" s="1"/>
  <c r="E289" i="32"/>
  <c r="E172" i="32"/>
  <c r="E171" i="32" s="1"/>
  <c r="E183" i="32"/>
  <c r="E182" i="32" s="1"/>
  <c r="E179" i="32" s="1"/>
  <c r="E207" i="32"/>
  <c r="D213" i="32"/>
  <c r="D203" i="32" s="1"/>
  <c r="E232" i="32"/>
  <c r="E229" i="32" s="1"/>
  <c r="E228" i="32" s="1"/>
  <c r="D239" i="32"/>
  <c r="D238" i="32" s="1"/>
  <c r="E303" i="32"/>
  <c r="E302" i="32" s="1"/>
  <c r="E349" i="32"/>
  <c r="E348" i="32" s="1"/>
  <c r="D392" i="32"/>
  <c r="E396" i="32"/>
  <c r="E395" i="32" s="1"/>
  <c r="E451" i="32"/>
  <c r="E450" i="32" s="1"/>
  <c r="D474" i="32"/>
  <c r="E478" i="32"/>
  <c r="E477" i="32" s="1"/>
  <c r="E522" i="32"/>
  <c r="D529" i="32"/>
  <c r="D528" i="32" s="1"/>
  <c r="E547" i="32"/>
  <c r="D552" i="32"/>
  <c r="D551" i="32" s="1"/>
  <c r="D550" i="32" s="1"/>
  <c r="C561" i="32"/>
  <c r="C560" i="32" s="1"/>
  <c r="E587" i="32"/>
  <c r="D603" i="32"/>
  <c r="D616" i="32"/>
  <c r="E653" i="32"/>
  <c r="E671" i="32"/>
  <c r="E743" i="32"/>
  <c r="E750" i="32"/>
  <c r="E756" i="32"/>
  <c r="E755" i="32" s="1"/>
  <c r="E647" i="32"/>
  <c r="E646" i="32" s="1"/>
  <c r="D653" i="32"/>
  <c r="D645" i="32" s="1"/>
  <c r="E662" i="32"/>
  <c r="E661" i="32" s="1"/>
  <c r="E680" i="32"/>
  <c r="E679" i="32" s="1"/>
  <c r="D718" i="32"/>
  <c r="D717" i="32" s="1"/>
  <c r="D716" i="32" s="1"/>
  <c r="E723" i="32"/>
  <c r="E722" i="32" s="1"/>
  <c r="E717" i="32" s="1"/>
  <c r="E716" i="32" s="1"/>
  <c r="D727" i="32"/>
  <c r="E740" i="32"/>
  <c r="E739" i="32" s="1"/>
  <c r="D765" i="32"/>
  <c r="D768" i="32"/>
  <c r="D767" i="32" s="1"/>
  <c r="E778" i="32"/>
  <c r="E777" i="32" s="1"/>
  <c r="D61" i="31"/>
  <c r="D296" i="31"/>
  <c r="D373" i="31"/>
  <c r="D126" i="31"/>
  <c r="D136" i="31"/>
  <c r="E610" i="31"/>
  <c r="D220" i="31"/>
  <c r="D756" i="31"/>
  <c r="D755" i="31" s="1"/>
  <c r="D216" i="31"/>
  <c r="D4" i="31"/>
  <c r="E250" i="31"/>
  <c r="E513" i="31"/>
  <c r="E146" i="31"/>
  <c r="D160" i="31"/>
  <c r="E328" i="31"/>
  <c r="D348" i="31"/>
  <c r="D404" i="31"/>
  <c r="E126" i="31"/>
  <c r="E136" i="31"/>
  <c r="E237" i="31"/>
  <c r="E236" i="31" s="1"/>
  <c r="E235" i="31" s="1"/>
  <c r="D250" i="31"/>
  <c r="D308" i="31"/>
  <c r="D344" i="31"/>
  <c r="E416" i="31"/>
  <c r="E735" i="31"/>
  <c r="E734" i="31" s="1"/>
  <c r="D117" i="31"/>
  <c r="D140" i="31"/>
  <c r="D331" i="31"/>
  <c r="E362" i="31"/>
  <c r="D468" i="31"/>
  <c r="D494" i="31"/>
  <c r="E646" i="31"/>
  <c r="E68" i="31"/>
  <c r="D123" i="31"/>
  <c r="D149" i="31"/>
  <c r="D174" i="31"/>
  <c r="E194" i="31"/>
  <c r="E193" i="31" s="1"/>
  <c r="E204" i="31"/>
  <c r="E216" i="31"/>
  <c r="E215" i="31" s="1"/>
  <c r="E260" i="31"/>
  <c r="D265" i="31"/>
  <c r="E302" i="31"/>
  <c r="E348" i="31"/>
  <c r="E405" i="31"/>
  <c r="D522" i="31"/>
  <c r="E747" i="31"/>
  <c r="E746" i="31" s="1"/>
  <c r="E756" i="31"/>
  <c r="E755" i="31" s="1"/>
  <c r="D157" i="31"/>
  <c r="E244" i="31"/>
  <c r="E243" i="31" s="1"/>
  <c r="E743" i="31"/>
  <c r="D120" i="31"/>
  <c r="E140" i="31"/>
  <c r="E154" i="31"/>
  <c r="D305" i="31"/>
  <c r="E368" i="31"/>
  <c r="E491" i="31"/>
  <c r="D497" i="31"/>
  <c r="D513" i="31"/>
  <c r="D509" i="31" s="1"/>
  <c r="E577" i="31"/>
  <c r="D694" i="31"/>
  <c r="E179" i="31"/>
  <c r="E38" i="31"/>
  <c r="E308" i="31"/>
  <c r="E547" i="31"/>
  <c r="E562" i="31"/>
  <c r="E160" i="31"/>
  <c r="E167" i="31"/>
  <c r="E185" i="31"/>
  <c r="E184" i="31" s="1"/>
  <c r="E378" i="31"/>
  <c r="E422" i="31"/>
  <c r="E450" i="31"/>
  <c r="E11" i="31"/>
  <c r="D68" i="31"/>
  <c r="E120" i="31"/>
  <c r="E132" i="31"/>
  <c r="D164" i="31"/>
  <c r="D167" i="31"/>
  <c r="D171" i="31"/>
  <c r="D170" i="31" s="1"/>
  <c r="D185" i="31"/>
  <c r="D184" i="31" s="1"/>
  <c r="D189" i="31"/>
  <c r="D188" i="31" s="1"/>
  <c r="D204" i="31"/>
  <c r="D223" i="31"/>
  <c r="D222" i="31" s="1"/>
  <c r="D289" i="31"/>
  <c r="E325" i="31"/>
  <c r="E357" i="31"/>
  <c r="D388" i="31"/>
  <c r="E392" i="31"/>
  <c r="E497" i="31"/>
  <c r="D529" i="31"/>
  <c r="E569" i="31"/>
  <c r="E587" i="31"/>
  <c r="D676" i="31"/>
  <c r="D744" i="31"/>
  <c r="D743" i="31" s="1"/>
  <c r="D11" i="31"/>
  <c r="D38" i="31"/>
  <c r="D129" i="31"/>
  <c r="D143" i="31"/>
  <c r="E150" i="31"/>
  <c r="E149" i="31" s="1"/>
  <c r="E158" i="31"/>
  <c r="E157" i="31" s="1"/>
  <c r="E164" i="31"/>
  <c r="D180" i="31"/>
  <c r="D182" i="31"/>
  <c r="D198" i="31"/>
  <c r="D197" i="31" s="1"/>
  <c r="E212" i="31"/>
  <c r="E211" i="31" s="1"/>
  <c r="D260" i="31"/>
  <c r="E266" i="31"/>
  <c r="E265" i="31" s="1"/>
  <c r="E298" i="31"/>
  <c r="E306" i="31"/>
  <c r="E305" i="31" s="1"/>
  <c r="D325" i="31"/>
  <c r="D328" i="31"/>
  <c r="D353" i="31"/>
  <c r="D357" i="31"/>
  <c r="D362" i="31"/>
  <c r="D368" i="31"/>
  <c r="E388" i="31"/>
  <c r="E412" i="31"/>
  <c r="E494" i="31"/>
  <c r="E531" i="31"/>
  <c r="D577" i="31"/>
  <c r="E595" i="31"/>
  <c r="D97" i="31"/>
  <c r="D67" i="31" s="1"/>
  <c r="E124" i="31"/>
  <c r="E123" i="31" s="1"/>
  <c r="D146" i="31"/>
  <c r="D154" i="31"/>
  <c r="E174" i="31"/>
  <c r="D207" i="31"/>
  <c r="D244" i="31"/>
  <c r="D243" i="31" s="1"/>
  <c r="D302" i="31"/>
  <c r="D315" i="31"/>
  <c r="E404" i="31"/>
  <c r="D416" i="31"/>
  <c r="E474" i="31"/>
  <c r="E523" i="31"/>
  <c r="E522" i="31" s="1"/>
  <c r="D562" i="31"/>
  <c r="E603" i="31"/>
  <c r="D700" i="31"/>
  <c r="D718" i="31"/>
  <c r="E4" i="31"/>
  <c r="E582" i="31"/>
  <c r="E581" i="31" s="1"/>
  <c r="D581" i="31"/>
  <c r="D638" i="31"/>
  <c r="E639" i="31"/>
  <c r="E638" i="31" s="1"/>
  <c r="E766" i="31"/>
  <c r="E765" i="31" s="1"/>
  <c r="D765" i="31"/>
  <c r="D239" i="31"/>
  <c r="D238" i="31" s="1"/>
  <c r="D378" i="31"/>
  <c r="D445" i="31"/>
  <c r="E446" i="31"/>
  <c r="E445" i="31" s="1"/>
  <c r="D474" i="31"/>
  <c r="D552" i="31"/>
  <c r="E553" i="31"/>
  <c r="E552" i="31" s="1"/>
  <c r="D569" i="31"/>
  <c r="D215" i="31"/>
  <c r="D229" i="31"/>
  <c r="D228" i="31" s="1"/>
  <c r="D382" i="31"/>
  <c r="D409" i="31"/>
  <c r="E410" i="31"/>
  <c r="E409" i="31" s="1"/>
  <c r="D429" i="31"/>
  <c r="E430" i="31"/>
  <c r="E429" i="31" s="1"/>
  <c r="D450" i="31"/>
  <c r="E468" i="31"/>
  <c r="E510" i="31"/>
  <c r="E509" i="31" s="1"/>
  <c r="E558" i="31"/>
  <c r="E556" i="31" s="1"/>
  <c r="D556" i="31"/>
  <c r="D592" i="31"/>
  <c r="E593" i="31"/>
  <c r="E592" i="31" s="1"/>
  <c r="E601" i="31"/>
  <c r="E599" i="31" s="1"/>
  <c r="D599" i="31"/>
  <c r="D646" i="31"/>
  <c r="E662" i="31"/>
  <c r="E661" i="31" s="1"/>
  <c r="D661" i="31"/>
  <c r="E770" i="31"/>
  <c r="D768" i="31"/>
  <c r="D767" i="31" s="1"/>
  <c r="E229" i="31"/>
  <c r="D132" i="31"/>
  <c r="D298" i="31"/>
  <c r="D422" i="31"/>
  <c r="D477" i="31"/>
  <c r="E478" i="31"/>
  <c r="E477" i="31" s="1"/>
  <c r="D486" i="31"/>
  <c r="E754" i="31"/>
  <c r="E62" i="31"/>
  <c r="E61" i="31" s="1"/>
  <c r="E98" i="31"/>
  <c r="E97" i="31" s="1"/>
  <c r="E118" i="31"/>
  <c r="E117" i="31" s="1"/>
  <c r="E130" i="31"/>
  <c r="E129" i="31" s="1"/>
  <c r="E144" i="31"/>
  <c r="E143" i="31" s="1"/>
  <c r="E172" i="31"/>
  <c r="E171" i="31" s="1"/>
  <c r="E190" i="31"/>
  <c r="E189" i="31" s="1"/>
  <c r="E196" i="31"/>
  <c r="E195" i="31" s="1"/>
  <c r="E202" i="31"/>
  <c r="E201" i="31" s="1"/>
  <c r="E200" i="31" s="1"/>
  <c r="E208" i="31"/>
  <c r="E207" i="31" s="1"/>
  <c r="E214" i="31"/>
  <c r="E213" i="31" s="1"/>
  <c r="E226" i="31"/>
  <c r="E223" i="31" s="1"/>
  <c r="E222" i="31" s="1"/>
  <c r="E234" i="31"/>
  <c r="E233" i="31" s="1"/>
  <c r="E242" i="31"/>
  <c r="E239" i="31" s="1"/>
  <c r="E238" i="31" s="1"/>
  <c r="E264" i="31"/>
  <c r="E290" i="31"/>
  <c r="E289" i="31" s="1"/>
  <c r="E316" i="31"/>
  <c r="E315" i="31" s="1"/>
  <c r="E332" i="31"/>
  <c r="E331" i="31" s="1"/>
  <c r="E354" i="31"/>
  <c r="E353" i="31" s="1"/>
  <c r="E374" i="31"/>
  <c r="E373" i="31" s="1"/>
  <c r="E382" i="31"/>
  <c r="D392" i="31"/>
  <c r="D395" i="31"/>
  <c r="E396" i="31"/>
  <c r="E395" i="31" s="1"/>
  <c r="D399" i="31"/>
  <c r="E400" i="31"/>
  <c r="E399" i="31" s="1"/>
  <c r="D412" i="31"/>
  <c r="D455" i="31"/>
  <c r="E456" i="31"/>
  <c r="E455" i="31" s="1"/>
  <c r="D459" i="31"/>
  <c r="E460" i="31"/>
  <c r="E459" i="31" s="1"/>
  <c r="D463" i="31"/>
  <c r="E464" i="31"/>
  <c r="E463" i="31" s="1"/>
  <c r="E486" i="31"/>
  <c r="D504" i="31"/>
  <c r="E505" i="31"/>
  <c r="E504" i="31" s="1"/>
  <c r="D544" i="31"/>
  <c r="D538" i="31" s="1"/>
  <c r="E545" i="31"/>
  <c r="E544" i="31" s="1"/>
  <c r="E538" i="31" s="1"/>
  <c r="E644" i="31"/>
  <c r="E642" i="31" s="1"/>
  <c r="D642" i="31"/>
  <c r="E680" i="31"/>
  <c r="E679" i="31" s="1"/>
  <c r="D679" i="31"/>
  <c r="E528" i="31"/>
  <c r="E742" i="31"/>
  <c r="E741" i="31" s="1"/>
  <c r="D741" i="31"/>
  <c r="D610" i="31"/>
  <c r="D616" i="31"/>
  <c r="D628" i="31"/>
  <c r="E718" i="31"/>
  <c r="D722" i="31"/>
  <c r="E733" i="31"/>
  <c r="E776" i="31"/>
  <c r="E772" i="31" s="1"/>
  <c r="E771" i="31" s="1"/>
  <c r="D772" i="31"/>
  <c r="D771" i="31" s="1"/>
  <c r="D491" i="31"/>
  <c r="D531" i="31"/>
  <c r="D528" i="31" s="1"/>
  <c r="D547" i="31"/>
  <c r="D587" i="31"/>
  <c r="D595" i="31"/>
  <c r="D603" i="31"/>
  <c r="E616" i="31"/>
  <c r="E628" i="31"/>
  <c r="E728" i="31"/>
  <c r="E727" i="31" s="1"/>
  <c r="D727" i="31"/>
  <c r="E732" i="31"/>
  <c r="E731" i="31" s="1"/>
  <c r="E730" i="31" s="1"/>
  <c r="D731" i="31"/>
  <c r="D730" i="31" s="1"/>
  <c r="E768" i="31"/>
  <c r="E767" i="31" s="1"/>
  <c r="E654" i="31"/>
  <c r="E653" i="31" s="1"/>
  <c r="D653" i="31"/>
  <c r="E666" i="31"/>
  <c r="E665" i="31" s="1"/>
  <c r="D665" i="31"/>
  <c r="E672" i="31"/>
  <c r="E671" i="31" s="1"/>
  <c r="D671" i="31"/>
  <c r="E676" i="31"/>
  <c r="E684" i="31"/>
  <c r="E683" i="31" s="1"/>
  <c r="D683" i="31"/>
  <c r="E694" i="31"/>
  <c r="E752" i="31"/>
  <c r="E751" i="31" s="1"/>
  <c r="D751" i="31"/>
  <c r="D750" i="31" s="1"/>
  <c r="E688" i="31"/>
  <c r="E687" i="31" s="1"/>
  <c r="D687" i="31"/>
  <c r="E700" i="31"/>
  <c r="E722" i="31"/>
  <c r="D733" i="31"/>
  <c r="E740" i="31"/>
  <c r="E739" i="31" s="1"/>
  <c r="D739" i="31"/>
  <c r="E762" i="31"/>
  <c r="E761" i="31" s="1"/>
  <c r="E760" i="31" s="1"/>
  <c r="D761" i="31"/>
  <c r="D760" i="31" s="1"/>
  <c r="E778" i="31"/>
  <c r="E777" i="31" s="1"/>
  <c r="D777" i="31"/>
  <c r="D3" i="28"/>
  <c r="D2" i="28" s="1"/>
  <c r="E61" i="28"/>
  <c r="E117" i="28"/>
  <c r="E179" i="28"/>
  <c r="E671" i="28"/>
  <c r="E11" i="28"/>
  <c r="E97" i="28"/>
  <c r="E653" i="28"/>
  <c r="D223" i="28"/>
  <c r="D222" i="28" s="1"/>
  <c r="D239" i="28"/>
  <c r="D238" i="28" s="1"/>
  <c r="D463" i="28"/>
  <c r="E464" i="28"/>
  <c r="E463" i="28" s="1"/>
  <c r="D772" i="28"/>
  <c r="D771" i="28" s="1"/>
  <c r="D726" i="28" s="1"/>
  <c r="D725" i="28" s="1"/>
  <c r="D146" i="28"/>
  <c r="D135" i="28" s="1"/>
  <c r="E150" i="28"/>
  <c r="E149" i="28" s="1"/>
  <c r="E186" i="28"/>
  <c r="E185" i="28" s="1"/>
  <c r="E184" i="28" s="1"/>
  <c r="E208" i="28"/>
  <c r="E207" i="28" s="1"/>
  <c r="E214" i="28"/>
  <c r="E213" i="28" s="1"/>
  <c r="E400" i="28"/>
  <c r="E399" i="28" s="1"/>
  <c r="E430" i="28"/>
  <c r="E429" i="28" s="1"/>
  <c r="E647" i="28"/>
  <c r="E646" i="28" s="1"/>
  <c r="E5" i="28"/>
  <c r="E4" i="28" s="1"/>
  <c r="E39" i="28"/>
  <c r="E38" i="28" s="1"/>
  <c r="E69" i="28"/>
  <c r="E68" i="28" s="1"/>
  <c r="E121" i="28"/>
  <c r="E120" i="28" s="1"/>
  <c r="E127" i="28"/>
  <c r="E126" i="28" s="1"/>
  <c r="E133" i="28"/>
  <c r="E132" i="28" s="1"/>
  <c r="E144" i="28"/>
  <c r="E143" i="28" s="1"/>
  <c r="E135" i="28" s="1"/>
  <c r="E196" i="28"/>
  <c r="E195" i="28" s="1"/>
  <c r="E188" i="28" s="1"/>
  <c r="D203" i="28"/>
  <c r="D215" i="28"/>
  <c r="D229" i="28"/>
  <c r="D228" i="28" s="1"/>
  <c r="D455" i="28"/>
  <c r="E456" i="28"/>
  <c r="E455" i="28" s="1"/>
  <c r="E505" i="28"/>
  <c r="E504" i="28" s="1"/>
  <c r="E553" i="28"/>
  <c r="E552" i="28" s="1"/>
  <c r="E723" i="28"/>
  <c r="E722" i="28" s="1"/>
  <c r="D163" i="28"/>
  <c r="E168" i="28"/>
  <c r="E167" i="28" s="1"/>
  <c r="E163" i="28" s="1"/>
  <c r="E226" i="28"/>
  <c r="E223" i="28" s="1"/>
  <c r="E222" i="28" s="1"/>
  <c r="E234" i="28"/>
  <c r="E233" i="28" s="1"/>
  <c r="E242" i="28"/>
  <c r="E239" i="28" s="1"/>
  <c r="E238" i="28" s="1"/>
  <c r="E264" i="28"/>
  <c r="E290" i="28"/>
  <c r="E289" i="28" s="1"/>
  <c r="E316" i="28"/>
  <c r="E315" i="28" s="1"/>
  <c r="E332" i="28"/>
  <c r="E331" i="28" s="1"/>
  <c r="E354" i="28"/>
  <c r="E353" i="28" s="1"/>
  <c r="E374" i="28"/>
  <c r="E373" i="28" s="1"/>
  <c r="E446" i="28"/>
  <c r="E445" i="28" s="1"/>
  <c r="E468" i="28"/>
  <c r="E617" i="28"/>
  <c r="E616" i="28" s="1"/>
  <c r="E773" i="28"/>
  <c r="E772" i="28" s="1"/>
  <c r="E771" i="28" s="1"/>
  <c r="E215" i="28"/>
  <c r="E229" i="28"/>
  <c r="D484" i="28"/>
  <c r="D538" i="28"/>
  <c r="E485" i="28"/>
  <c r="E495" i="28"/>
  <c r="E494" i="28" s="1"/>
  <c r="E523" i="28"/>
  <c r="E522" i="28" s="1"/>
  <c r="E539" i="28"/>
  <c r="E538" i="28" s="1"/>
  <c r="E557" i="28"/>
  <c r="E556" i="28" s="1"/>
  <c r="E563" i="28"/>
  <c r="E562" i="28" s="1"/>
  <c r="E611" i="28"/>
  <c r="E610" i="28" s="1"/>
  <c r="E629" i="28"/>
  <c r="E628" i="28" s="1"/>
  <c r="E643" i="28"/>
  <c r="E642" i="28" s="1"/>
  <c r="E677" i="28"/>
  <c r="E676" i="28" s="1"/>
  <c r="E701" i="28"/>
  <c r="E700" i="28" s="1"/>
  <c r="E719" i="28"/>
  <c r="E718" i="28" s="1"/>
  <c r="E717" i="28" s="1"/>
  <c r="E716" i="28" s="1"/>
  <c r="E735" i="28"/>
  <c r="E734" i="28" s="1"/>
  <c r="E733" i="28" s="1"/>
  <c r="E747" i="28"/>
  <c r="E746" i="28" s="1"/>
  <c r="E743" i="28" s="1"/>
  <c r="E757" i="28"/>
  <c r="E756" i="28" s="1"/>
  <c r="E755" i="28" s="1"/>
  <c r="E769" i="28"/>
  <c r="E768" i="28" s="1"/>
  <c r="E767" i="28" s="1"/>
  <c r="E308" i="27"/>
  <c r="E4" i="27"/>
  <c r="E509" i="27"/>
  <c r="E38" i="27"/>
  <c r="E179" i="27"/>
  <c r="D174" i="27"/>
  <c r="D170" i="27" s="1"/>
  <c r="D201" i="27"/>
  <c r="D200" i="27" s="1"/>
  <c r="E202" i="27"/>
  <c r="E201" i="27" s="1"/>
  <c r="E200" i="27" s="1"/>
  <c r="D373" i="27"/>
  <c r="E374" i="27"/>
  <c r="E373" i="27" s="1"/>
  <c r="E672" i="27"/>
  <c r="E671" i="27" s="1"/>
  <c r="D671" i="27"/>
  <c r="E118" i="27"/>
  <c r="E117" i="27" s="1"/>
  <c r="D136" i="27"/>
  <c r="D140" i="27"/>
  <c r="E144" i="27"/>
  <c r="E143" i="27" s="1"/>
  <c r="E135" i="27" s="1"/>
  <c r="E298" i="27"/>
  <c r="E362" i="27"/>
  <c r="E654" i="27"/>
  <c r="E653" i="27" s="1"/>
  <c r="D653" i="27"/>
  <c r="D718" i="27"/>
  <c r="D3" i="27"/>
  <c r="E12" i="27"/>
  <c r="E11" i="27" s="1"/>
  <c r="D67" i="27"/>
  <c r="D153" i="27"/>
  <c r="E158" i="27"/>
  <c r="E157" i="27" s="1"/>
  <c r="E215" i="27"/>
  <c r="D233" i="27"/>
  <c r="E234" i="27"/>
  <c r="E233" i="27" s="1"/>
  <c r="E239" i="27"/>
  <c r="E238" i="27" s="1"/>
  <c r="E306" i="27"/>
  <c r="E305" i="27" s="1"/>
  <c r="D331" i="27"/>
  <c r="D314" i="27" s="1"/>
  <c r="E332" i="27"/>
  <c r="E331" i="27" s="1"/>
  <c r="D378" i="27"/>
  <c r="E382" i="27"/>
  <c r="E505" i="27"/>
  <c r="E504" i="27" s="1"/>
  <c r="D552" i="27"/>
  <c r="E553" i="27"/>
  <c r="E552" i="27" s="1"/>
  <c r="E579" i="27"/>
  <c r="E577" i="27" s="1"/>
  <c r="D577" i="27"/>
  <c r="D587" i="27"/>
  <c r="D592" i="27"/>
  <c r="E593" i="27"/>
  <c r="E592" i="27" s="1"/>
  <c r="E758" i="27"/>
  <c r="E756" i="27" s="1"/>
  <c r="E755" i="27" s="1"/>
  <c r="D756" i="27"/>
  <c r="D755" i="27" s="1"/>
  <c r="E769" i="27"/>
  <c r="E768" i="27" s="1"/>
  <c r="E767" i="27" s="1"/>
  <c r="D768" i="27"/>
  <c r="D767" i="27" s="1"/>
  <c r="D213" i="27"/>
  <c r="D203" i="27" s="1"/>
  <c r="E214" i="27"/>
  <c r="E213" i="27" s="1"/>
  <c r="D494" i="27"/>
  <c r="E495" i="27"/>
  <c r="E494" i="27" s="1"/>
  <c r="D538" i="27"/>
  <c r="E539" i="27"/>
  <c r="E538" i="27" s="1"/>
  <c r="D562" i="27"/>
  <c r="E563" i="27"/>
  <c r="E562" i="27" s="1"/>
  <c r="E680" i="27"/>
  <c r="E679" i="27" s="1"/>
  <c r="D679" i="27"/>
  <c r="E62" i="27"/>
  <c r="E61" i="27" s="1"/>
  <c r="E172" i="27"/>
  <c r="E171" i="27" s="1"/>
  <c r="E170" i="27" s="1"/>
  <c r="D215" i="27"/>
  <c r="D302" i="27"/>
  <c r="D388" i="27"/>
  <c r="D429" i="27"/>
  <c r="E430" i="27"/>
  <c r="E429" i="27" s="1"/>
  <c r="D463" i="27"/>
  <c r="E464" i="27"/>
  <c r="E463" i="27" s="1"/>
  <c r="E468" i="27"/>
  <c r="E478" i="27"/>
  <c r="E477" i="27" s="1"/>
  <c r="E601" i="27"/>
  <c r="E599" i="27" s="1"/>
  <c r="D599" i="27"/>
  <c r="E696" i="27"/>
  <c r="E694" i="27" s="1"/>
  <c r="D694" i="27"/>
  <c r="D722" i="27"/>
  <c r="E723" i="27"/>
  <c r="E722" i="27" s="1"/>
  <c r="E98" i="27"/>
  <c r="E97" i="27" s="1"/>
  <c r="E67" i="27" s="1"/>
  <c r="E130" i="27"/>
  <c r="E129" i="27" s="1"/>
  <c r="D167" i="27"/>
  <c r="D163" i="27" s="1"/>
  <c r="E168" i="27"/>
  <c r="E167" i="27" s="1"/>
  <c r="E163" i="27" s="1"/>
  <c r="D185" i="27"/>
  <c r="D184" i="27" s="1"/>
  <c r="E186" i="27"/>
  <c r="E185" i="27" s="1"/>
  <c r="E184" i="27" s="1"/>
  <c r="D189" i="27"/>
  <c r="D188" i="27" s="1"/>
  <c r="E190" i="27"/>
  <c r="E189" i="27" s="1"/>
  <c r="E188" i="27" s="1"/>
  <c r="E244" i="27"/>
  <c r="E243" i="27" s="1"/>
  <c r="E250" i="27"/>
  <c r="D289" i="27"/>
  <c r="D263" i="27" s="1"/>
  <c r="D259" i="27" s="1"/>
  <c r="E290" i="27"/>
  <c r="E289" i="27" s="1"/>
  <c r="E302" i="27"/>
  <c r="E328" i="27"/>
  <c r="E388" i="27"/>
  <c r="D392" i="27"/>
  <c r="E416" i="27"/>
  <c r="D468" i="27"/>
  <c r="D497" i="27"/>
  <c r="E531" i="27"/>
  <c r="E528" i="27" s="1"/>
  <c r="E571" i="27"/>
  <c r="E569" i="27" s="1"/>
  <c r="D569" i="27"/>
  <c r="E643" i="27"/>
  <c r="E642" i="27" s="1"/>
  <c r="E678" i="27"/>
  <c r="D676" i="27"/>
  <c r="D683" i="27"/>
  <c r="E742" i="27"/>
  <c r="E741" i="27" s="1"/>
  <c r="D741" i="27"/>
  <c r="E747" i="27"/>
  <c r="E746" i="27" s="1"/>
  <c r="E743" i="27" s="1"/>
  <c r="D229" i="27"/>
  <c r="D228" i="27" s="1"/>
  <c r="D556" i="27"/>
  <c r="E557" i="27"/>
  <c r="E556" i="27" s="1"/>
  <c r="E595" i="27"/>
  <c r="E603" i="27"/>
  <c r="E616" i="27"/>
  <c r="E630" i="27"/>
  <c r="E628" i="27" s="1"/>
  <c r="D628" i="27"/>
  <c r="E662" i="27"/>
  <c r="E661" i="27" s="1"/>
  <c r="D661" i="27"/>
  <c r="E688" i="27"/>
  <c r="E687" i="27" s="1"/>
  <c r="D687" i="27"/>
  <c r="E718" i="27"/>
  <c r="E728" i="27"/>
  <c r="E727" i="27" s="1"/>
  <c r="D727" i="27"/>
  <c r="D743" i="27"/>
  <c r="E766" i="27"/>
  <c r="E765" i="27" s="1"/>
  <c r="D765" i="27"/>
  <c r="E774" i="27"/>
  <c r="E772" i="27" s="1"/>
  <c r="E771" i="27" s="1"/>
  <c r="D772" i="27"/>
  <c r="D771" i="27" s="1"/>
  <c r="E212" i="27"/>
  <c r="E211" i="27" s="1"/>
  <c r="D223" i="27"/>
  <c r="D222" i="27" s="1"/>
  <c r="E232" i="27"/>
  <c r="E229" i="27" s="1"/>
  <c r="D239" i="27"/>
  <c r="D238" i="27" s="1"/>
  <c r="E266" i="27"/>
  <c r="E265" i="27" s="1"/>
  <c r="E326" i="27"/>
  <c r="E325" i="27" s="1"/>
  <c r="E314" i="27" s="1"/>
  <c r="E358" i="27"/>
  <c r="E357" i="27" s="1"/>
  <c r="E410" i="27"/>
  <c r="E409" i="27" s="1"/>
  <c r="E460" i="27"/>
  <c r="E459" i="27" s="1"/>
  <c r="D484" i="27"/>
  <c r="E487" i="27"/>
  <c r="E486" i="27" s="1"/>
  <c r="E587" i="27"/>
  <c r="E611" i="27"/>
  <c r="E610" i="27" s="1"/>
  <c r="E676" i="27"/>
  <c r="E702" i="27"/>
  <c r="E700" i="27" s="1"/>
  <c r="D700" i="27"/>
  <c r="E753" i="27"/>
  <c r="E751" i="27" s="1"/>
  <c r="E750" i="27" s="1"/>
  <c r="D751" i="27"/>
  <c r="D750" i="27" s="1"/>
  <c r="C777" i="31"/>
  <c r="C772" i="31"/>
  <c r="C771" i="31" s="1"/>
  <c r="C768" i="31"/>
  <c r="C767" i="31" s="1"/>
  <c r="C765" i="31"/>
  <c r="C761" i="31"/>
  <c r="C760" i="31" s="1"/>
  <c r="C756" i="31"/>
  <c r="C755" i="31" s="1"/>
  <c r="C751" i="31"/>
  <c r="C750" i="31" s="1"/>
  <c r="C746" i="31"/>
  <c r="C744" i="31"/>
  <c r="C741" i="31"/>
  <c r="C739" i="31"/>
  <c r="C734" i="31"/>
  <c r="C733" i="31" s="1"/>
  <c r="C731" i="31"/>
  <c r="C730" i="31" s="1"/>
  <c r="C727" i="31"/>
  <c r="J726" i="31"/>
  <c r="J725" i="31"/>
  <c r="C722" i="31"/>
  <c r="C718" i="31"/>
  <c r="J717" i="31"/>
  <c r="J716" i="31"/>
  <c r="C700" i="31"/>
  <c r="C694" i="31"/>
  <c r="C687" i="31"/>
  <c r="C683" i="31"/>
  <c r="C679" i="31"/>
  <c r="C676" i="31"/>
  <c r="C671" i="31"/>
  <c r="C665" i="31"/>
  <c r="C661" i="31"/>
  <c r="C653" i="31"/>
  <c r="C646" i="31"/>
  <c r="J645" i="31"/>
  <c r="J642" i="31"/>
  <c r="C642" i="31"/>
  <c r="J638" i="31"/>
  <c r="C638" i="31"/>
  <c r="C628" i="31"/>
  <c r="C616" i="31"/>
  <c r="C610" i="31"/>
  <c r="C603" i="31"/>
  <c r="C599" i="31"/>
  <c r="C595" i="31"/>
  <c r="C592" i="31"/>
  <c r="C587" i="31"/>
  <c r="C581" i="31"/>
  <c r="C577" i="31"/>
  <c r="C569" i="31"/>
  <c r="C562" i="31"/>
  <c r="J561" i="31"/>
  <c r="J560" i="31"/>
  <c r="J559" i="31"/>
  <c r="C556" i="31"/>
  <c r="C552" i="31"/>
  <c r="J551" i="31"/>
  <c r="J550" i="31"/>
  <c r="J547" i="31"/>
  <c r="C547" i="31"/>
  <c r="C544" i="31"/>
  <c r="C538" i="31" s="1"/>
  <c r="C531" i="31"/>
  <c r="C529" i="31"/>
  <c r="C522" i="31"/>
  <c r="C513" i="31"/>
  <c r="C509" i="31" s="1"/>
  <c r="C504" i="31"/>
  <c r="C497" i="31"/>
  <c r="C494" i="31"/>
  <c r="C491" i="31"/>
  <c r="C486" i="31"/>
  <c r="J483" i="31"/>
  <c r="C477" i="31"/>
  <c r="C474" i="31"/>
  <c r="C468" i="31"/>
  <c r="C463" i="31"/>
  <c r="C459" i="31"/>
  <c r="C455" i="31"/>
  <c r="C450" i="31"/>
  <c r="C445" i="31"/>
  <c r="C429" i="31"/>
  <c r="C422" i="31"/>
  <c r="C416" i="31"/>
  <c r="C412" i="31"/>
  <c r="C409" i="31"/>
  <c r="C404" i="31"/>
  <c r="C399" i="31"/>
  <c r="C395" i="31"/>
  <c r="C392" i="31"/>
  <c r="C388" i="31"/>
  <c r="C382" i="31"/>
  <c r="C378" i="31"/>
  <c r="C373" i="31"/>
  <c r="C368" i="31"/>
  <c r="C362" i="31"/>
  <c r="C357" i="31"/>
  <c r="C353" i="31"/>
  <c r="C348" i="31"/>
  <c r="C344" i="31"/>
  <c r="J339" i="31"/>
  <c r="C331" i="31"/>
  <c r="C328" i="31"/>
  <c r="C325" i="31"/>
  <c r="C315" i="31"/>
  <c r="C308" i="31"/>
  <c r="C305" i="31"/>
  <c r="C302" i="31"/>
  <c r="C298" i="31"/>
  <c r="C296" i="31"/>
  <c r="C289" i="31"/>
  <c r="C265" i="31"/>
  <c r="C260" i="31"/>
  <c r="J259" i="31"/>
  <c r="J258" i="31"/>
  <c r="J257" i="31"/>
  <c r="J256" i="31"/>
  <c r="C250" i="31"/>
  <c r="C244" i="31"/>
  <c r="C243" i="31" s="1"/>
  <c r="C239" i="31"/>
  <c r="C238" i="31" s="1"/>
  <c r="C236" i="31"/>
  <c r="C235" i="31" s="1"/>
  <c r="C233" i="31"/>
  <c r="C229" i="31"/>
  <c r="C223" i="31"/>
  <c r="C222" i="31" s="1"/>
  <c r="C220" i="31"/>
  <c r="C216" i="31"/>
  <c r="C213" i="31"/>
  <c r="C211" i="31"/>
  <c r="C207" i="31"/>
  <c r="C204" i="31"/>
  <c r="C201" i="31"/>
  <c r="C200" i="31" s="1"/>
  <c r="C198" i="31"/>
  <c r="C197" i="31" s="1"/>
  <c r="C195" i="31"/>
  <c r="C193" i="31"/>
  <c r="C189" i="31"/>
  <c r="C185" i="31"/>
  <c r="C184" i="31" s="1"/>
  <c r="C179" i="31"/>
  <c r="J178" i="31"/>
  <c r="J177" i="31"/>
  <c r="C174" i="31"/>
  <c r="C171" i="31"/>
  <c r="J170" i="31"/>
  <c r="C167" i="31"/>
  <c r="C164" i="31"/>
  <c r="J163" i="31"/>
  <c r="C160" i="31"/>
  <c r="C157" i="31"/>
  <c r="C154" i="31"/>
  <c r="J153" i="31"/>
  <c r="J152" i="31"/>
  <c r="C149" i="31"/>
  <c r="C146" i="31"/>
  <c r="C143" i="31"/>
  <c r="C140" i="31"/>
  <c r="C136" i="31"/>
  <c r="J135" i="31"/>
  <c r="C132" i="31"/>
  <c r="C129" i="31"/>
  <c r="C126" i="31"/>
  <c r="C123" i="31"/>
  <c r="C120" i="31"/>
  <c r="C117" i="31"/>
  <c r="J116" i="31"/>
  <c r="J115" i="31"/>
  <c r="J114" i="31"/>
  <c r="J97" i="31"/>
  <c r="C97" i="31"/>
  <c r="J68" i="31"/>
  <c r="C68" i="31"/>
  <c r="J67" i="31"/>
  <c r="J61" i="31"/>
  <c r="C61" i="31"/>
  <c r="J38" i="31"/>
  <c r="C38" i="31"/>
  <c r="J11" i="31"/>
  <c r="C11" i="31"/>
  <c r="J4" i="31"/>
  <c r="C4" i="31"/>
  <c r="J3" i="31"/>
  <c r="J2" i="31"/>
  <c r="J1" i="31"/>
  <c r="E444" i="27" l="1"/>
  <c r="E263" i="27"/>
  <c r="E203" i="27"/>
  <c r="D444" i="28"/>
  <c r="E203" i="28"/>
  <c r="E203" i="32"/>
  <c r="D263" i="28"/>
  <c r="D116" i="27"/>
  <c r="E484" i="27"/>
  <c r="E228" i="27"/>
  <c r="E153" i="27"/>
  <c r="E551" i="32"/>
  <c r="E550" i="32" s="1"/>
  <c r="D314" i="32"/>
  <c r="D67" i="32"/>
  <c r="D116" i="28"/>
  <c r="D2" i="27"/>
  <c r="E116" i="32"/>
  <c r="E314" i="32"/>
  <c r="E163" i="32"/>
  <c r="D259" i="28"/>
  <c r="E170" i="28"/>
  <c r="D340" i="28"/>
  <c r="D339" i="28" s="1"/>
  <c r="D645" i="28"/>
  <c r="D726" i="32"/>
  <c r="D725" i="32" s="1"/>
  <c r="C559" i="32"/>
  <c r="E67" i="32"/>
  <c r="D178" i="32"/>
  <c r="D177" i="32" s="1"/>
  <c r="E135" i="32"/>
  <c r="E170" i="32"/>
  <c r="E152" i="32" s="1"/>
  <c r="C259" i="32"/>
  <c r="E3" i="32"/>
  <c r="C114" i="32"/>
  <c r="E483" i="27"/>
  <c r="E340" i="27"/>
  <c r="E645" i="27"/>
  <c r="E228" i="28"/>
  <c r="D115" i="28"/>
  <c r="E444" i="32"/>
  <c r="D483" i="27"/>
  <c r="D561" i="27"/>
  <c r="E152" i="27"/>
  <c r="D178" i="28"/>
  <c r="D177" i="28" s="1"/>
  <c r="D551" i="31"/>
  <c r="D550" i="31" s="1"/>
  <c r="D340" i="32"/>
  <c r="D116" i="32"/>
  <c r="D115" i="32" s="1"/>
  <c r="E263" i="32"/>
  <c r="E259" i="32" s="1"/>
  <c r="D561" i="28"/>
  <c r="D560" i="28" s="1"/>
  <c r="D559" i="28" s="1"/>
  <c r="D444" i="27"/>
  <c r="D551" i="27"/>
  <c r="D550" i="27" s="1"/>
  <c r="E726" i="28"/>
  <c r="E725" i="28" s="1"/>
  <c r="D717" i="31"/>
  <c r="D716" i="31" s="1"/>
  <c r="E726" i="32"/>
  <c r="E725" i="32" s="1"/>
  <c r="E188" i="32"/>
  <c r="E178" i="32" s="1"/>
  <c r="E177" i="32" s="1"/>
  <c r="D153" i="28"/>
  <c r="D152" i="28" s="1"/>
  <c r="D645" i="27"/>
  <c r="E152" i="28"/>
  <c r="E645" i="28"/>
  <c r="E67" i="28"/>
  <c r="C339" i="32"/>
  <c r="C258" i="32" s="1"/>
  <c r="C257" i="32" s="1"/>
  <c r="D551" i="28"/>
  <c r="D550" i="28" s="1"/>
  <c r="D2" i="32"/>
  <c r="D444" i="32"/>
  <c r="E2" i="32"/>
  <c r="E340" i="32"/>
  <c r="E339" i="32" s="1"/>
  <c r="D152" i="32"/>
  <c r="D114" i="32" s="1"/>
  <c r="D483" i="32"/>
  <c r="E483" i="32"/>
  <c r="E115" i="32"/>
  <c r="E645" i="32"/>
  <c r="E561" i="32"/>
  <c r="D561" i="32"/>
  <c r="D560" i="32" s="1"/>
  <c r="D559" i="32" s="1"/>
  <c r="D259" i="32"/>
  <c r="D203" i="31"/>
  <c r="D3" i="31"/>
  <c r="D2" i="31" s="1"/>
  <c r="D135" i="31"/>
  <c r="E135" i="31"/>
  <c r="E170" i="31"/>
  <c r="E67" i="31"/>
  <c r="C3" i="31"/>
  <c r="C163" i="31"/>
  <c r="D153" i="31"/>
  <c r="D163" i="31"/>
  <c r="C67" i="31"/>
  <c r="C551" i="31"/>
  <c r="C550" i="31" s="1"/>
  <c r="C717" i="31"/>
  <c r="C716" i="31" s="1"/>
  <c r="C215" i="31"/>
  <c r="E153" i="31"/>
  <c r="C228" i="31"/>
  <c r="C263" i="31"/>
  <c r="C645" i="31"/>
  <c r="E561" i="31"/>
  <c r="C116" i="31"/>
  <c r="C484" i="31"/>
  <c r="D340" i="31"/>
  <c r="E163" i="31"/>
  <c r="C528" i="31"/>
  <c r="E717" i="31"/>
  <c r="E716" i="31" s="1"/>
  <c r="E484" i="31"/>
  <c r="E483" i="31" s="1"/>
  <c r="D116" i="31"/>
  <c r="D115" i="31" s="1"/>
  <c r="D314" i="31"/>
  <c r="D179" i="31"/>
  <c r="E645" i="31"/>
  <c r="C203" i="31"/>
  <c r="E228" i="31"/>
  <c r="C135" i="31"/>
  <c r="E203" i="31"/>
  <c r="D263" i="31"/>
  <c r="D645" i="31"/>
  <c r="E340" i="31"/>
  <c r="E188" i="31"/>
  <c r="E750" i="31"/>
  <c r="E726" i="31" s="1"/>
  <c r="E725" i="31" s="1"/>
  <c r="D726" i="31"/>
  <c r="D725" i="31" s="1"/>
  <c r="E314" i="31"/>
  <c r="E551" i="31"/>
  <c r="E550" i="31" s="1"/>
  <c r="D444" i="31"/>
  <c r="E3" i="31"/>
  <c r="E2" i="31" s="1"/>
  <c r="E263" i="31"/>
  <c r="E259" i="31" s="1"/>
  <c r="E116" i="31"/>
  <c r="E115" i="31" s="1"/>
  <c r="D484" i="31"/>
  <c r="D483" i="31" s="1"/>
  <c r="D561" i="31"/>
  <c r="D560" i="31" s="1"/>
  <c r="D559" i="31" s="1"/>
  <c r="E444" i="31"/>
  <c r="E444" i="28"/>
  <c r="E178" i="28"/>
  <c r="E177" i="28" s="1"/>
  <c r="E561" i="28"/>
  <c r="E560" i="28" s="1"/>
  <c r="E559" i="28" s="1"/>
  <c r="D483" i="28"/>
  <c r="E116" i="28"/>
  <c r="E115" i="28" s="1"/>
  <c r="E314" i="28"/>
  <c r="E484" i="28"/>
  <c r="E483" i="28" s="1"/>
  <c r="E340" i="28"/>
  <c r="E263" i="28"/>
  <c r="E551" i="28"/>
  <c r="E550" i="28" s="1"/>
  <c r="E3" i="28"/>
  <c r="E2" i="28" s="1"/>
  <c r="E259" i="27"/>
  <c r="E339" i="27"/>
  <c r="D152" i="27"/>
  <c r="E178" i="27"/>
  <c r="E177" i="27" s="1"/>
  <c r="E726" i="27"/>
  <c r="E725" i="27" s="1"/>
  <c r="D135" i="27"/>
  <c r="D115" i="27" s="1"/>
  <c r="D178" i="27"/>
  <c r="D177" i="27" s="1"/>
  <c r="D560" i="27"/>
  <c r="D726" i="27"/>
  <c r="D725" i="27" s="1"/>
  <c r="D340" i="27"/>
  <c r="D339" i="27" s="1"/>
  <c r="D258" i="27" s="1"/>
  <c r="D257" i="27" s="1"/>
  <c r="E717" i="27"/>
  <c r="E716" i="27" s="1"/>
  <c r="E561" i="27"/>
  <c r="E560" i="27" s="1"/>
  <c r="E551" i="27"/>
  <c r="E550" i="27" s="1"/>
  <c r="D717" i="27"/>
  <c r="D716" i="27" s="1"/>
  <c r="E116" i="27"/>
  <c r="E115" i="27" s="1"/>
  <c r="E114" i="27" s="1"/>
  <c r="E3" i="27"/>
  <c r="E2" i="27" s="1"/>
  <c r="C340" i="31"/>
  <c r="C188" i="31"/>
  <c r="C314" i="31"/>
  <c r="C561" i="31"/>
  <c r="C743" i="31"/>
  <c r="C726" i="31" s="1"/>
  <c r="C725" i="31" s="1"/>
  <c r="C153" i="31"/>
  <c r="C170" i="31"/>
  <c r="C444" i="31"/>
  <c r="E339" i="28" l="1"/>
  <c r="D258" i="28"/>
  <c r="D257" i="28" s="1"/>
  <c r="D339" i="32"/>
  <c r="D152" i="31"/>
  <c r="E114" i="32"/>
  <c r="E258" i="32"/>
  <c r="E257" i="32" s="1"/>
  <c r="D114" i="28"/>
  <c r="D258" i="32"/>
  <c r="D257" i="32" s="1"/>
  <c r="E560" i="32"/>
  <c r="E559" i="32" s="1"/>
  <c r="D178" i="31"/>
  <c r="D177" i="31" s="1"/>
  <c r="C259" i="31"/>
  <c r="D259" i="31"/>
  <c r="C178" i="31"/>
  <c r="C177" i="31" s="1"/>
  <c r="E560" i="31"/>
  <c r="E559" i="31" s="1"/>
  <c r="E152" i="31"/>
  <c r="C2" i="31"/>
  <c r="C483" i="31"/>
  <c r="C560" i="31"/>
  <c r="C559" i="31" s="1"/>
  <c r="C339" i="31"/>
  <c r="E178" i="31"/>
  <c r="E177" i="31" s="1"/>
  <c r="C115" i="31"/>
  <c r="D339" i="31"/>
  <c r="E339" i="31"/>
  <c r="E258" i="31" s="1"/>
  <c r="E257" i="31" s="1"/>
  <c r="E259" i="28"/>
  <c r="E258" i="28" s="1"/>
  <c r="E257" i="28" s="1"/>
  <c r="E114" i="28"/>
  <c r="D114" i="27"/>
  <c r="E258" i="27"/>
  <c r="E257" i="27" s="1"/>
  <c r="E559" i="27"/>
  <c r="D559" i="27"/>
  <c r="C152" i="31"/>
  <c r="D114" i="31" l="1"/>
  <c r="C114" i="31"/>
  <c r="C258" i="31"/>
  <c r="C257" i="31" s="1"/>
  <c r="D258" i="31"/>
  <c r="D257" i="31" s="1"/>
  <c r="E114" i="31"/>
  <c r="C777" i="28"/>
  <c r="C772" i="28"/>
  <c r="C771" i="28" s="1"/>
  <c r="C768" i="28"/>
  <c r="C767" i="28" s="1"/>
  <c r="C765" i="28"/>
  <c r="C761" i="28"/>
  <c r="C760" i="28" s="1"/>
  <c r="C756" i="28"/>
  <c r="C755" i="28" s="1"/>
  <c r="C751" i="28"/>
  <c r="C750" i="28" s="1"/>
  <c r="C746" i="28"/>
  <c r="C744" i="28"/>
  <c r="C741" i="28"/>
  <c r="C739" i="28"/>
  <c r="C734" i="28"/>
  <c r="C733" i="28" s="1"/>
  <c r="C731" i="28"/>
  <c r="C730" i="28" s="1"/>
  <c r="C727" i="28"/>
  <c r="J726" i="28"/>
  <c r="J725" i="28"/>
  <c r="C722" i="28"/>
  <c r="C718" i="28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J551" i="28"/>
  <c r="J550" i="28"/>
  <c r="J547" i="28"/>
  <c r="C547" i="28"/>
  <c r="C544" i="28"/>
  <c r="C538" i="28" s="1"/>
  <c r="C531" i="28"/>
  <c r="C528" i="28" s="1"/>
  <c r="C529" i="28"/>
  <c r="C522" i="28"/>
  <c r="C513" i="28"/>
  <c r="C509" i="28" s="1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J339" i="28"/>
  <c r="C331" i="28"/>
  <c r="C328" i="28"/>
  <c r="C325" i="28"/>
  <c r="C315" i="28"/>
  <c r="C308" i="28"/>
  <c r="C305" i="28"/>
  <c r="C302" i="28"/>
  <c r="C298" i="28"/>
  <c r="C296" i="28"/>
  <c r="C289" i="28"/>
  <c r="C265" i="28"/>
  <c r="C260" i="28"/>
  <c r="J259" i="28"/>
  <c r="J258" i="28"/>
  <c r="J257" i="28"/>
  <c r="J256" i="28"/>
  <c r="C250" i="28"/>
  <c r="C244" i="28"/>
  <c r="C243" i="28" s="1"/>
  <c r="C239" i="28"/>
  <c r="C238" i="28" s="1"/>
  <c r="C236" i="28"/>
  <c r="C235" i="28" s="1"/>
  <c r="C233" i="28"/>
  <c r="C229" i="28"/>
  <c r="C228" i="28" s="1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 s="1"/>
  <c r="C195" i="28"/>
  <c r="C193" i="28"/>
  <c r="C189" i="28"/>
  <c r="C185" i="28"/>
  <c r="C184" i="28" s="1"/>
  <c r="C179" i="28"/>
  <c r="J178" i="28"/>
  <c r="J177" i="28"/>
  <c r="C174" i="28"/>
  <c r="C171" i="28"/>
  <c r="J170" i="28"/>
  <c r="C167" i="28"/>
  <c r="C164" i="28"/>
  <c r="J163" i="28"/>
  <c r="C160" i="28"/>
  <c r="C157" i="28"/>
  <c r="C154" i="28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114" i="28"/>
  <c r="J97" i="28"/>
  <c r="C97" i="28"/>
  <c r="J68" i="28"/>
  <c r="C68" i="28"/>
  <c r="J67" i="28"/>
  <c r="C67" i="28"/>
  <c r="J61" i="28"/>
  <c r="C61" i="28"/>
  <c r="J38" i="28"/>
  <c r="C38" i="28"/>
  <c r="J11" i="28"/>
  <c r="C11" i="28"/>
  <c r="J4" i="28"/>
  <c r="C4" i="28"/>
  <c r="C3" i="28" s="1"/>
  <c r="C2" i="28" s="1"/>
  <c r="J3" i="28"/>
  <c r="J2" i="28"/>
  <c r="J1" i="28"/>
  <c r="C777" i="27"/>
  <c r="C772" i="27"/>
  <c r="C771" i="27" s="1"/>
  <c r="C768" i="27"/>
  <c r="C767" i="27" s="1"/>
  <c r="C765" i="27"/>
  <c r="C761" i="27"/>
  <c r="C760" i="27" s="1"/>
  <c r="C756" i="27"/>
  <c r="C755" i="27" s="1"/>
  <c r="C751" i="27"/>
  <c r="C750" i="27" s="1"/>
  <c r="C746" i="27"/>
  <c r="C744" i="27"/>
  <c r="C741" i="27"/>
  <c r="C739" i="27"/>
  <c r="C734" i="27"/>
  <c r="C733" i="27" s="1"/>
  <c r="C731" i="27"/>
  <c r="C730" i="27" s="1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 s="1"/>
  <c r="C531" i="27"/>
  <c r="C529" i="27"/>
  <c r="C522" i="27"/>
  <c r="C513" i="27"/>
  <c r="C509" i="27" s="1"/>
  <c r="C504" i="27"/>
  <c r="C497" i="27"/>
  <c r="C494" i="27"/>
  <c r="C491" i="27"/>
  <c r="C486" i="27"/>
  <c r="J483" i="27"/>
  <c r="C477" i="27"/>
  <c r="C474" i="27"/>
  <c r="C468" i="27"/>
  <c r="C463" i="27"/>
  <c r="C459" i="27"/>
  <c r="C455" i="27"/>
  <c r="C450" i="27"/>
  <c r="C445" i="27"/>
  <c r="C429" i="27"/>
  <c r="C422" i="27"/>
  <c r="C416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31" i="27"/>
  <c r="C328" i="27"/>
  <c r="C325" i="27"/>
  <c r="C315" i="27"/>
  <c r="C308" i="27"/>
  <c r="C305" i="27"/>
  <c r="C302" i="27"/>
  <c r="C298" i="27"/>
  <c r="C296" i="27"/>
  <c r="C289" i="27"/>
  <c r="C265" i="27"/>
  <c r="C260" i="27"/>
  <c r="J259" i="27"/>
  <c r="J258" i="27"/>
  <c r="J257" i="27"/>
  <c r="J256" i="27"/>
  <c r="C250" i="27"/>
  <c r="C244" i="27"/>
  <c r="C243" i="27" s="1"/>
  <c r="C239" i="27"/>
  <c r="C238" i="27" s="1"/>
  <c r="C236" i="27"/>
  <c r="C235" i="27" s="1"/>
  <c r="C233" i="27"/>
  <c r="C229" i="27"/>
  <c r="C223" i="27"/>
  <c r="C222" i="27"/>
  <c r="C220" i="27"/>
  <c r="C216" i="27"/>
  <c r="C213" i="27"/>
  <c r="C211" i="27"/>
  <c r="C207" i="27"/>
  <c r="C204" i="27"/>
  <c r="C201" i="27"/>
  <c r="C200" i="27" s="1"/>
  <c r="C198" i="27"/>
  <c r="C197" i="27" s="1"/>
  <c r="C195" i="27"/>
  <c r="C193" i="27"/>
  <c r="C189" i="27"/>
  <c r="C185" i="27"/>
  <c r="C184" i="27" s="1"/>
  <c r="C179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C3" i="27" s="1"/>
  <c r="J3" i="27"/>
  <c r="J2" i="27"/>
  <c r="J1" i="27"/>
  <c r="C717" i="28" l="1"/>
  <c r="C716" i="28" s="1"/>
  <c r="C163" i="28"/>
  <c r="C551" i="28"/>
  <c r="C550" i="28" s="1"/>
  <c r="C67" i="27"/>
  <c r="C263" i="28"/>
  <c r="C340" i="28"/>
  <c r="C188" i="28"/>
  <c r="C444" i="27"/>
  <c r="C743" i="27"/>
  <c r="C215" i="27"/>
  <c r="C645" i="28"/>
  <c r="C170" i="28"/>
  <c r="C215" i="28"/>
  <c r="C484" i="28"/>
  <c r="C483" i="28" s="1"/>
  <c r="C561" i="28"/>
  <c r="C560" i="28" s="1"/>
  <c r="C743" i="28"/>
  <c r="C726" i="28" s="1"/>
  <c r="C725" i="28" s="1"/>
  <c r="C116" i="28"/>
  <c r="C444" i="28"/>
  <c r="C339" i="28" s="1"/>
  <c r="C203" i="27"/>
  <c r="C263" i="27"/>
  <c r="C170" i="27"/>
  <c r="C153" i="27"/>
  <c r="C314" i="27"/>
  <c r="C340" i="27"/>
  <c r="C339" i="27" s="1"/>
  <c r="C2" i="27"/>
  <c r="C717" i="27"/>
  <c r="C716" i="27" s="1"/>
  <c r="C188" i="27"/>
  <c r="C228" i="27"/>
  <c r="C178" i="27" s="1"/>
  <c r="C177" i="27" s="1"/>
  <c r="C551" i="27"/>
  <c r="C550" i="27" s="1"/>
  <c r="C116" i="27"/>
  <c r="C163" i="27"/>
  <c r="C645" i="27"/>
  <c r="C484" i="27"/>
  <c r="C561" i="27"/>
  <c r="C314" i="28"/>
  <c r="C259" i="28" s="1"/>
  <c r="C135" i="27"/>
  <c r="C528" i="27"/>
  <c r="C726" i="27"/>
  <c r="C725" i="27" s="1"/>
  <c r="C135" i="28"/>
  <c r="C115" i="28" s="1"/>
  <c r="C153" i="28"/>
  <c r="C203" i="28"/>
  <c r="C178" i="28" s="1"/>
  <c r="C177" i="28" s="1"/>
  <c r="C9" i="4"/>
  <c r="C12" i="4"/>
  <c r="C19" i="4"/>
  <c r="C17" i="4"/>
  <c r="C15" i="4"/>
  <c r="C259" i="27" l="1"/>
  <c r="C559" i="28"/>
  <c r="C152" i="28"/>
  <c r="C114" i="28" s="1"/>
  <c r="C258" i="28"/>
  <c r="C257" i="28" s="1"/>
  <c r="C152" i="27"/>
  <c r="C115" i="27"/>
  <c r="C560" i="27"/>
  <c r="C559" i="27" s="1"/>
  <c r="C483" i="27"/>
  <c r="C258" i="27" s="1"/>
  <c r="C257" i="27" s="1"/>
  <c r="C114" i="27" l="1"/>
  <c r="F62" i="16"/>
  <c r="F61" i="16"/>
  <c r="F60" i="16"/>
  <c r="F59" i="16"/>
  <c r="H58" i="16"/>
  <c r="G58" i="16"/>
  <c r="F58" i="16"/>
  <c r="I58" i="16" l="1"/>
  <c r="F22" i="16"/>
  <c r="S360" i="12" l="1"/>
  <c r="S359" i="12"/>
  <c r="S358" i="12"/>
  <c r="S357" i="12"/>
  <c r="S356" i="12"/>
  <c r="S355" i="12"/>
  <c r="S354" i="12"/>
  <c r="S353" i="12"/>
  <c r="S352" i="12"/>
  <c r="S351" i="12"/>
  <c r="S350" i="12"/>
  <c r="S349" i="12"/>
  <c r="S348" i="12"/>
  <c r="S347" i="12"/>
  <c r="S346" i="12"/>
  <c r="S345" i="12"/>
  <c r="S344" i="12"/>
  <c r="S343" i="12"/>
  <c r="S342" i="12"/>
  <c r="S341" i="12"/>
  <c r="S340" i="12"/>
  <c r="S339" i="12"/>
  <c r="S338" i="12"/>
  <c r="S337" i="12"/>
  <c r="S336" i="12"/>
  <c r="S335" i="12"/>
  <c r="S334" i="12"/>
  <c r="S333" i="12"/>
  <c r="S332" i="12"/>
  <c r="S331" i="12"/>
  <c r="S330" i="12"/>
  <c r="S329" i="12"/>
  <c r="S328" i="12"/>
  <c r="S327" i="12"/>
  <c r="S326" i="12"/>
  <c r="S325" i="12"/>
  <c r="S324" i="12"/>
  <c r="S323" i="12"/>
  <c r="S322" i="12"/>
  <c r="S321" i="12"/>
  <c r="S320" i="12"/>
  <c r="S319" i="12"/>
  <c r="S318" i="12"/>
  <c r="S317" i="12"/>
  <c r="S316" i="12"/>
  <c r="S315" i="12"/>
  <c r="S314" i="12"/>
  <c r="S313" i="12"/>
  <c r="S312" i="12"/>
  <c r="S311" i="12"/>
  <c r="S310" i="12"/>
  <c r="S309" i="12"/>
  <c r="S308" i="12"/>
  <c r="S307" i="12"/>
  <c r="S306" i="12"/>
  <c r="S305" i="12"/>
  <c r="S304" i="12"/>
  <c r="S303" i="12"/>
  <c r="S302" i="12"/>
  <c r="S301" i="12"/>
  <c r="S300" i="12"/>
  <c r="S299" i="12"/>
  <c r="S298" i="12"/>
  <c r="S297" i="12"/>
  <c r="S296" i="12"/>
  <c r="S295" i="12"/>
  <c r="S294" i="12"/>
  <c r="S293" i="12"/>
  <c r="S292" i="12"/>
  <c r="S291" i="12"/>
  <c r="S290" i="12"/>
  <c r="S289" i="12"/>
  <c r="S288" i="12"/>
  <c r="S287" i="12"/>
  <c r="S286" i="12"/>
  <c r="S285" i="12"/>
  <c r="S284" i="12"/>
  <c r="S283" i="12"/>
  <c r="S282" i="12"/>
  <c r="S281" i="12"/>
  <c r="S280" i="12"/>
  <c r="S279" i="12"/>
  <c r="S278" i="12"/>
  <c r="S277" i="12"/>
  <c r="S276" i="12"/>
  <c r="S275" i="12"/>
  <c r="S274" i="12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7" i="12"/>
  <c r="S19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" i="12"/>
  <c r="A4" i="12" l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</calcChain>
</file>

<file path=xl/sharedStrings.xml><?xml version="1.0" encoding="utf-8"?>
<sst xmlns="http://schemas.openxmlformats.org/spreadsheetml/2006/main" count="6326" uniqueCount="992">
  <si>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</si>
  <si>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</si>
  <si>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</si>
  <si>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</si>
  <si>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</si>
  <si>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</si>
  <si>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</si>
  <si>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</si>
  <si>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</si>
  <si>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</si>
  <si>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</si>
  <si>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</si>
  <si>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</si>
  <si>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</si>
  <si>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</si>
  <si>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</si>
  <si>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</si>
  <si>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</si>
  <si>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</si>
  <si>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</si>
  <si>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</si>
  <si>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</si>
  <si>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</si>
  <si>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</si>
  <si>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</si>
  <si>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</si>
  <si>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</si>
  <si>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</si>
  <si>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</si>
  <si>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</si>
  <si>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</si>
  <si>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</si>
  <si>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</si>
  <si>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</si>
  <si>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</si>
  <si>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</si>
  <si>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</si>
  <si>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</si>
  <si>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</si>
  <si>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</si>
  <si>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</si>
  <si>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</si>
  <si>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</si>
  <si>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</si>
  <si>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</si>
  <si>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</si>
  <si>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</si>
  <si>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</si>
  <si>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</si>
  <si>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</si>
  <si>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</si>
  <si>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</si>
  <si>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</si>
  <si>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</si>
  <si>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</si>
  <si>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</si>
  <si>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</si>
  <si>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</si>
  <si>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</si>
  <si>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</si>
  <si>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</si>
  <si>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</si>
  <si>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</si>
  <si>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</si>
  <si>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</si>
  <si>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</si>
  <si>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</si>
  <si>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</si>
  <si>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</si>
  <si>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</si>
  <si>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</si>
  <si>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</si>
  <si>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</si>
  <si>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</si>
  <si>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</si>
  <si>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</si>
  <si>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</si>
  <si>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</si>
  <si>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</si>
  <si>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</si>
  <si>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</si>
  <si>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</si>
  <si>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</si>
  <si>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</si>
  <si>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</si>
  <si>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</si>
  <si>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</si>
  <si>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</si>
  <si>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</si>
  <si>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</si>
  <si>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</si>
  <si>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</si>
  <si>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</si>
  <si>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</si>
  <si>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</si>
  <si>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</si>
  <si>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</si>
  <si>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</si>
  <si>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</si>
  <si>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</si>
  <si>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</si>
  <si>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</si>
  <si>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</si>
  <si>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</si>
  <si>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</si>
  <si>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</si>
  <si>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</si>
  <si>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</si>
  <si>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</si>
  <si>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</si>
  <si>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</si>
  <si>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</si>
  <si>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</si>
  <si>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</si>
  <si>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</si>
  <si>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</si>
  <si>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</si>
  <si>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</si>
  <si>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</si>
  <si>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</si>
  <si>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</si>
  <si>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</si>
  <si>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</si>
  <si>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</si>
  <si>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</si>
  <si>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</si>
  <si>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</si>
  <si>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</si>
  <si>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</si>
  <si>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</si>
  <si>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</si>
  <si>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</si>
  <si>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</si>
  <si>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</si>
  <si>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</si>
  <si>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</si>
  <si>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</si>
  <si>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</si>
  <si>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</si>
  <si>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</si>
  <si>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</si>
  <si>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</si>
  <si>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</si>
  <si>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</si>
  <si>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</si>
  <si>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</si>
  <si>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</si>
  <si>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</si>
  <si>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</si>
  <si>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</si>
  <si>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</si>
  <si>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</si>
  <si>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</si>
  <si>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</si>
  <si>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</si>
  <si>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</si>
  <si>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</si>
  <si>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</si>
  <si>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</si>
  <si>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</si>
  <si>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</si>
  <si>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</si>
  <si>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</si>
  <si>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</si>
  <si>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</si>
  <si>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</si>
  <si>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</si>
  <si>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</si>
  <si>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</si>
  <si>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</si>
  <si>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</si>
  <si>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</si>
  <si>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</si>
  <si>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</si>
  <si>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</si>
  <si>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</si>
  <si>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</si>
  <si>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</si>
  <si>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</si>
  <si>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</si>
  <si>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</si>
  <si>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</si>
  <si>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</si>
  <si>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</si>
  <si>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</si>
  <si>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</si>
  <si>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</si>
  <si>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</si>
  <si>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</si>
  <si>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</si>
  <si>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</si>
  <si>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</si>
  <si>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</si>
  <si>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</si>
  <si>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</si>
  <si>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</si>
  <si>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</si>
  <si>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</si>
  <si>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</si>
  <si>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</si>
  <si>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</si>
  <si>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</si>
  <si>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</si>
  <si>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</si>
  <si>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</si>
  <si>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</si>
  <si>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</si>
  <si>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</si>
  <si>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</si>
  <si>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</si>
  <si>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</si>
  <si>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</si>
  <si>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</si>
  <si>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</si>
  <si>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</si>
  <si>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</si>
  <si>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</si>
  <si>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</si>
  <si>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</si>
  <si>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</si>
  <si>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</si>
  <si>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</si>
  <si>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</si>
  <si>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</si>
  <si>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</si>
  <si>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</si>
  <si>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</si>
  <si>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</si>
  <si>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</si>
  <si>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</si>
  <si>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</si>
  <si>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</si>
  <si>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</si>
  <si>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</si>
  <si>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</si>
  <si>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</si>
  <si>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</si>
  <si>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</si>
  <si>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</si>
  <si>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</si>
  <si>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</si>
  <si>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</si>
  <si>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</si>
  <si>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</si>
  <si>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</si>
  <si>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</si>
  <si>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</si>
  <si>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</si>
  <si>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</si>
  <si>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</si>
  <si>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</si>
  <si>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</si>
  <si>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</si>
  <si>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</si>
  <si>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</si>
  <si>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</si>
  <si>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</si>
  <si>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</si>
  <si>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</si>
  <si>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</si>
  <si>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</si>
  <si>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</si>
  <si>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</si>
  <si>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</si>
  <si>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</si>
  <si>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</si>
  <si>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</si>
  <si>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</si>
  <si>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</si>
  <si>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</si>
  <si>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</si>
  <si>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</si>
  <si>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</si>
  <si>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</si>
  <si>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</si>
  <si>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</si>
  <si>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</si>
  <si>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</si>
  <si>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</si>
  <si>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</si>
  <si>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</si>
  <si>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</si>
  <si>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</si>
  <si>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</si>
  <si>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</si>
  <si>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</si>
  <si>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</si>
  <si>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</si>
  <si>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</si>
  <si>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</si>
  <si>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</si>
  <si>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</si>
  <si>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</si>
  <si>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</si>
  <si>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</si>
  <si>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</si>
  <si>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</si>
  <si>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</si>
  <si>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</si>
  <si>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</si>
  <si>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</si>
  <si>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</si>
  <si>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</si>
  <si>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</si>
  <si>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</si>
  <si>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</si>
  <si>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</si>
  <si>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</si>
  <si>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</si>
  <si>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</si>
  <si>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</si>
  <si>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</si>
  <si>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</si>
  <si>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</si>
  <si>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</si>
  <si>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</si>
  <si>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</si>
  <si>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</si>
  <si>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</si>
  <si>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</si>
  <si>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</si>
  <si>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</si>
  <si>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</si>
  <si>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</si>
  <si>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</si>
  <si>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</si>
  <si>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</si>
  <si>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</si>
  <si>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</si>
  <si>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</si>
  <si>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</si>
  <si>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</si>
  <si>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</si>
  <si>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</si>
  <si>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</si>
  <si>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</si>
  <si>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</si>
  <si>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</si>
  <si>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</si>
  <si>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</si>
  <si>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</si>
  <si>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</si>
  <si>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</si>
  <si>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</si>
  <si>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</si>
  <si>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</si>
  <si>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</si>
  <si>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</si>
  <si>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</si>
  <si>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</si>
  <si>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</si>
  <si>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</si>
  <si>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</si>
  <si>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</si>
  <si>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</si>
  <si>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</si>
  <si>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</si>
  <si>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</si>
  <si>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</si>
  <si>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</si>
  <si>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</si>
  <si>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</si>
  <si>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</si>
  <si>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</si>
  <si>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</si>
  <si>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</si>
  <si>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</si>
  <si>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</si>
  <si>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</si>
  <si>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</si>
  <si>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</si>
  <si>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</si>
  <si>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</si>
  <si>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</si>
  <si>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</si>
  <si>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</si>
  <si>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</si>
  <si>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</si>
  <si>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</si>
  <si>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</si>
  <si>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</si>
  <si>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</si>
  <si>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</si>
  <si>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</si>
  <si>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</si>
  <si>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</si>
  <si>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</si>
  <si>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</si>
  <si>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</si>
  <si>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</si>
  <si>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</si>
  <si>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</si>
  <si>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</si>
  <si>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</si>
  <si>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</si>
  <si>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</si>
  <si>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</si>
  <si>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</si>
  <si>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</si>
  <si>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</si>
  <si>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</si>
  <si>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</si>
  <si>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</si>
  <si>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</si>
  <si>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</si>
  <si>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</si>
  <si>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</si>
  <si>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</si>
  <si>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</si>
  <si>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</si>
  <si>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</si>
  <si>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</si>
  <si>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</si>
  <si>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</si>
  <si>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</si>
  <si>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</si>
  <si>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</si>
  <si>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</si>
  <si>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</si>
  <si>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</si>
  <si>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</si>
  <si>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</si>
  <si>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</si>
  <si>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</si>
  <si>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</si>
  <si>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</si>
  <si>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</si>
  <si>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</si>
  <si>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</si>
  <si>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</si>
  <si>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</si>
  <si>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</si>
  <si>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</si>
  <si>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</si>
  <si>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</si>
  <si>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</si>
  <si>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</si>
  <si>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</si>
  <si>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</si>
  <si>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</si>
  <si>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</si>
  <si>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</si>
  <si>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</si>
  <si>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</si>
  <si>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</si>
  <si>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</si>
  <si>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</si>
  <si>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</si>
  <si>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</si>
  <si>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</si>
  <si>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</si>
  <si>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</si>
  <si>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</si>
  <si>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</si>
  <si>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</si>
  <si>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</si>
  <si>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</si>
  <si>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</si>
  <si>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</si>
  <si>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</si>
  <si>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</si>
  <si>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</si>
  <si>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</si>
  <si>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</si>
  <si>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</si>
  <si>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</si>
  <si>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</si>
  <si>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</si>
  <si>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</si>
  <si>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</si>
  <si>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</si>
  <si>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</si>
  <si>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</si>
  <si>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</si>
  <si>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</si>
  <si>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</si>
  <si>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</si>
  <si>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</si>
  <si>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</si>
  <si>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</si>
  <si>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</si>
  <si>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</si>
  <si>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</si>
  <si>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</si>
  <si>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</si>
  <si>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</si>
  <si>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</si>
  <si>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</si>
  <si>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</si>
  <si>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</si>
  <si>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</si>
  <si>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</si>
  <si>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</si>
  <si>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</si>
  <si>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</si>
  <si>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</si>
  <si>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</si>
  <si>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</si>
  <si>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</si>
  <si>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</si>
  <si>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</si>
  <si>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</si>
  <si>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</si>
  <si>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</si>
  <si>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</si>
  <si>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</si>
  <si>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</si>
  <si>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</si>
  <si>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</si>
  <si>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</si>
  <si>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</si>
  <si>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</si>
  <si>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</si>
  <si>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</si>
  <si>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</si>
  <si>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</si>
  <si>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</si>
  <si>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</si>
  <si>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</si>
  <si>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</si>
  <si>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</si>
  <si>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</si>
  <si>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</si>
  <si>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</si>
  <si>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</si>
  <si>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</si>
  <si>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</si>
  <si>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</si>
  <si>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</si>
  <si>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</si>
  <si>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</si>
  <si>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</si>
  <si>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</si>
  <si>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</si>
  <si>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</si>
  <si>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</si>
  <si>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</si>
  <si>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</si>
  <si>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</si>
  <si>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</si>
  <si>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</si>
  <si>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</si>
  <si>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</si>
  <si>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</si>
  <si>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</si>
  <si>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</si>
  <si>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</si>
  <si>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</si>
  <si>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</si>
  <si>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</si>
  <si>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</si>
  <si>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</si>
  <si>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</si>
  <si>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</si>
  <si>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</si>
  <si>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</si>
  <si>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</si>
  <si>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</si>
  <si>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</si>
  <si>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</si>
  <si>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</si>
  <si>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</si>
  <si>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</si>
  <si>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</si>
  <si>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</si>
  <si>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</si>
  <si>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</si>
  <si>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</si>
  <si>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</si>
  <si>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</si>
  <si>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</si>
  <si>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</si>
  <si>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</si>
  <si>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</si>
  <si>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</si>
  <si>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</si>
  <si>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</si>
  <si>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</si>
  <si>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</si>
  <si>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</si>
  <si>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</si>
  <si>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</si>
  <si>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</si>
  <si>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</si>
  <si>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</si>
  <si>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</si>
  <si>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</si>
  <si>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</si>
  <si>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</si>
  <si>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</si>
  <si>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</si>
  <si>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</si>
  <si>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</si>
  <si>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</si>
  <si>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</si>
  <si>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</si>
  <si>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</si>
  <si>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</si>
  <si>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</si>
  <si>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</si>
  <si>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</si>
  <si>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</si>
  <si>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</si>
  <si>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</si>
  <si>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</si>
  <si>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</si>
  <si>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</si>
  <si>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</si>
  <si>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</si>
  <si>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</si>
  <si>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</si>
  <si>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</si>
  <si>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</si>
  <si>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</si>
  <si>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</si>
  <si>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</si>
  <si>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</si>
  <si>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</si>
  <si>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</si>
  <si>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</si>
  <si>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</si>
  <si>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</si>
  <si>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</si>
  <si>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</si>
  <si>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</si>
  <si>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</si>
  <si>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</si>
  <si>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</si>
  <si>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</si>
  <si>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</si>
  <si>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</si>
  <si>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</si>
  <si>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</si>
  <si>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</si>
  <si>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</si>
  <si>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</si>
  <si>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</si>
  <si>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</si>
  <si>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</si>
  <si>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</si>
  <si>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</si>
  <si>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</si>
  <si>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</si>
  <si>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</si>
  <si>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</si>
  <si>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</si>
  <si>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</si>
  <si>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</si>
  <si>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</si>
  <si>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</si>
  <si>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</si>
  <si>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</si>
  <si>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</si>
  <si>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</si>
  <si>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</si>
  <si>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</si>
  <si>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</si>
  <si>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</si>
  <si>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</si>
  <si>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</si>
  <si>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</si>
  <si>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</si>
  <si>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</si>
  <si>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</si>
  <si>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</si>
  <si>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</si>
  <si>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</si>
  <si>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</si>
  <si>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</si>
  <si>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</si>
  <si>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</si>
  <si>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</si>
  <si>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</si>
  <si>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</si>
  <si>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</si>
  <si>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</si>
  <si>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</si>
  <si>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</si>
  <si>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</si>
  <si>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</si>
  <si>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</si>
  <si>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</si>
  <si>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</si>
  <si>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</si>
  <si>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</si>
  <si>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</si>
  <si>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</si>
  <si>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</si>
  <si>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</si>
  <si>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</si>
  <si>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</si>
  <si>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</si>
  <si>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</si>
  <si>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</si>
  <si>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</si>
  <si>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</si>
  <si>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</si>
  <si>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</si>
  <si>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</si>
  <si>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</si>
  <si>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</si>
  <si>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</si>
  <si>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</si>
  <si>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</si>
  <si>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</si>
  <si>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</si>
  <si>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</si>
  <si>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</si>
  <si>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</si>
  <si>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</si>
  <si>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</si>
  <si>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</si>
  <si>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</si>
  <si>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</si>
  <si>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</si>
  <si>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</si>
  <si>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</si>
  <si>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</si>
  <si>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</si>
  <si>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</si>
  <si>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</si>
  <si>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</si>
  <si>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</si>
  <si>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</si>
  <si>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</si>
  <si>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</si>
  <si>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</si>
  <si>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</si>
  <si>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</si>
  <si>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</si>
  <si>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</si>
  <si>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</si>
  <si>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</si>
  <si>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</si>
  <si>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</si>
  <si>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</si>
  <si>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</si>
  <si>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</si>
  <si>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</si>
  <si>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</si>
  <si>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</si>
  <si>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</si>
  <si>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</si>
  <si>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</si>
  <si>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</si>
  <si>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</si>
  <si>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</si>
  <si>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</si>
  <si>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</si>
  <si>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</si>
  <si>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</si>
  <si>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</si>
  <si>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</si>
  <si>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</si>
  <si>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</si>
  <si>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</si>
  <si>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</si>
  <si>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</si>
  <si>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</si>
  <si>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</si>
  <si>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</si>
  <si>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</si>
  <si>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</si>
  <si>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</si>
  <si>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</si>
  <si>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</si>
  <si>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</si>
  <si>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</si>
  <si>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</si>
  <si>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</si>
  <si>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</si>
  <si>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</si>
  <si>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</si>
  <si>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</si>
  <si>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</si>
  <si>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</si>
  <si>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</si>
  <si>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</si>
  <si>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</si>
  <si>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</si>
  <si>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</si>
  <si>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</si>
  <si>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</si>
  <si>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</si>
  <si>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</si>
  <si>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</si>
  <si>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</si>
  <si>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</si>
  <si>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</si>
  <si>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</si>
  <si>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</si>
  <si>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</si>
  <si>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</si>
  <si>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</si>
  <si>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</si>
  <si>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</si>
  <si>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</si>
  <si>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</si>
  <si>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</si>
  <si>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</si>
  <si>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</si>
  <si>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</si>
  <si>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</si>
  <si>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</si>
  <si>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</si>
  <si>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</si>
  <si>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</si>
  <si>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</si>
  <si>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</si>
  <si>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</si>
  <si>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</si>
  <si>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</si>
  <si>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</si>
  <si>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</si>
  <si>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</si>
  <si>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</si>
  <si>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</si>
  <si>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</si>
  <si>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</si>
  <si>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</si>
  <si>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</si>
  <si>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</si>
  <si>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</si>
  <si>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</si>
  <si>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</si>
  <si>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</si>
  <si>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</si>
  <si>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</si>
  <si>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</si>
  <si>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</si>
  <si>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</si>
  <si>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</si>
  <si>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</si>
  <si>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</si>
  <si>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</si>
  <si>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</si>
  <si>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</si>
  <si>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</si>
  <si>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</si>
  <si>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</si>
  <si>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</si>
  <si>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</si>
  <si>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</si>
  <si>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</si>
  <si>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</si>
  <si>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</si>
  <si>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</si>
  <si>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</si>
  <si>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</si>
  <si>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</si>
  <si>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</si>
  <si>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</si>
  <si>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</si>
  <si>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</si>
  <si>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</si>
  <si>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</si>
  <si>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</si>
  <si>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</si>
  <si>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</si>
  <si>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</si>
  <si>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</si>
  <si>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</si>
  <si>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</si>
  <si>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مقر البلدية </t>
  </si>
  <si>
    <t xml:space="preserve">مقر المعتمدية </t>
  </si>
  <si>
    <t>مستشفى محلي</t>
  </si>
  <si>
    <t>مركز لتصفية الدم</t>
  </si>
  <si>
    <t xml:space="preserve">دائرة الغابات </t>
  </si>
  <si>
    <t xml:space="preserve">محكمة الناحية </t>
  </si>
  <si>
    <t>منطقة حرس وطني</t>
  </si>
  <si>
    <t>منطقة الامن العمومي</t>
  </si>
  <si>
    <t>مركز امن وطني</t>
  </si>
  <si>
    <t xml:space="preserve">مركز حرس وطني </t>
  </si>
  <si>
    <t xml:space="preserve">ديوان حبوب </t>
  </si>
  <si>
    <t xml:space="preserve">فرع الشركة الوطنية لاستغلال و توزيع المياه </t>
  </si>
  <si>
    <t xml:space="preserve">فرع الشركة التونسية للكهرباء و الغاز </t>
  </si>
  <si>
    <t xml:space="preserve">مكتب تشغيل </t>
  </si>
  <si>
    <t xml:space="preserve">ادارة الشؤون الاجتماعية </t>
  </si>
  <si>
    <t xml:space="preserve">مركز مندمج للشباب و الطفولة </t>
  </si>
  <si>
    <t>مركز للتكوين المهني</t>
  </si>
  <si>
    <t>الصندوق الوطني للتامين على المرض</t>
  </si>
  <si>
    <t>الصندوق الوطني للضمان الاجتماعي</t>
  </si>
  <si>
    <t>معهد ثانوي عمومي</t>
  </si>
  <si>
    <t xml:space="preserve">مدرسة اعدادية </t>
  </si>
  <si>
    <t xml:space="preserve">مدرسة اعدادية تقنية </t>
  </si>
  <si>
    <t xml:space="preserve">مدرسة ابتدائية </t>
  </si>
  <si>
    <t>تفقدية للتعليم الابتدائي</t>
  </si>
  <si>
    <t>مكتب التضامن الاجتماعي</t>
  </si>
  <si>
    <t>ادارة فرعية للتجهيز</t>
  </si>
  <si>
    <t>بنك وطني فلاحي</t>
  </si>
  <si>
    <t>مكتب اتصالات تونس</t>
  </si>
  <si>
    <t xml:space="preserve">جمعية الامتياز </t>
  </si>
  <si>
    <t>جمعية اندا</t>
  </si>
  <si>
    <t>روضة التضامن الاجتماعي</t>
  </si>
  <si>
    <t xml:space="preserve">مجموعة روضات اطفال خاصة </t>
  </si>
  <si>
    <t>معهد ثانوي</t>
  </si>
  <si>
    <t xml:space="preserve">تنقيح قرار بلدي حول تنظيم حركة المرور </t>
  </si>
  <si>
    <t xml:space="preserve">مشروع مراجعة مثال التهيئة العمرانية </t>
  </si>
  <si>
    <t>التخفيض في ثمن لزمة السوق الاسبوعية لسنة 2013</t>
  </si>
  <si>
    <t xml:space="preserve">التفويض للسيد رئيس النيابة الخصوصية </t>
  </si>
  <si>
    <t xml:space="preserve">الكتابة العامة </t>
  </si>
  <si>
    <t xml:space="preserve">مكتب الضبط </t>
  </si>
  <si>
    <t xml:space="preserve">كتابة المجلس و اللجان و الانتخابات </t>
  </si>
  <si>
    <t xml:space="preserve">قسم الشؤون الاجتماعية </t>
  </si>
  <si>
    <t xml:space="preserve">التراتيب و الشرطة البلدية </t>
  </si>
  <si>
    <t>الاعلامية و التنظيم و الاساليب</t>
  </si>
  <si>
    <t xml:space="preserve">قسم العلاقات الخارجية </t>
  </si>
  <si>
    <t xml:space="preserve">المصلحة الادارية و المالية </t>
  </si>
  <si>
    <t xml:space="preserve">قسم الموظفين و العملة </t>
  </si>
  <si>
    <t>قسم الميزانية و الحسابات</t>
  </si>
  <si>
    <t xml:space="preserve">قسم النزاعات و الشؤون العقارية </t>
  </si>
  <si>
    <t xml:space="preserve">قسم الاحصاء و الاداءات </t>
  </si>
  <si>
    <t xml:space="preserve">قسم الحالة المدنية </t>
  </si>
  <si>
    <t xml:space="preserve">المصلحة الفنية </t>
  </si>
  <si>
    <t>قسم الطرقات و المرور</t>
  </si>
  <si>
    <t xml:space="preserve">قسم المستودع و المغازات </t>
  </si>
  <si>
    <t xml:space="preserve">قسم الدراسات و التهيئة العمرانية </t>
  </si>
  <si>
    <t xml:space="preserve">قسم التقاسيم و رخص البناء </t>
  </si>
  <si>
    <t xml:space="preserve">قسم مراقبة البناء و استغلال البناءات </t>
  </si>
  <si>
    <t xml:space="preserve">قسم الاشغال الجديدة </t>
  </si>
  <si>
    <t xml:space="preserve">مصلحة النظافة و المحيط </t>
  </si>
  <si>
    <t xml:space="preserve">قسم النظافة و التطهير </t>
  </si>
  <si>
    <t xml:space="preserve">قسم الصيانة و الورشات </t>
  </si>
  <si>
    <t xml:space="preserve">قسم النباتات و المناطق الخضراء </t>
  </si>
  <si>
    <t>بوب كات</t>
  </si>
  <si>
    <t xml:space="preserve">تركتوبال </t>
  </si>
  <si>
    <t xml:space="preserve">فيات ديكاتو </t>
  </si>
  <si>
    <t xml:space="preserve">لنديني </t>
  </si>
  <si>
    <t xml:space="preserve">كيبوتا </t>
  </si>
  <si>
    <t>ايسيزي</t>
  </si>
  <si>
    <t xml:space="preserve">بيجو برتنار </t>
  </si>
  <si>
    <t>ايفيكو</t>
  </si>
  <si>
    <t xml:space="preserve">ايسكورت </t>
  </si>
  <si>
    <t xml:space="preserve">بيجو بيبر </t>
  </si>
  <si>
    <t>كيبوتا 295</t>
  </si>
  <si>
    <t xml:space="preserve">زهير الورتاني </t>
  </si>
  <si>
    <t xml:space="preserve">فتحية عثماني </t>
  </si>
  <si>
    <t>عز الدين السالمي</t>
  </si>
  <si>
    <t>فوزية المسعودي</t>
  </si>
  <si>
    <t>سعاد السبوعي</t>
  </si>
  <si>
    <t xml:space="preserve">جهان الجبنوني </t>
  </si>
  <si>
    <t>هدى الجبنوني</t>
  </si>
  <si>
    <t xml:space="preserve">كريمة محفوظي </t>
  </si>
  <si>
    <t xml:space="preserve">متصرف مستشار </t>
  </si>
  <si>
    <t xml:space="preserve">درجة رابعة </t>
  </si>
  <si>
    <t xml:space="preserve">ملحق ادارة </t>
  </si>
  <si>
    <t xml:space="preserve">كاتب راقن </t>
  </si>
  <si>
    <t xml:space="preserve">واضع برامج </t>
  </si>
  <si>
    <t xml:space="preserve">كاتب تصرف </t>
  </si>
  <si>
    <t xml:space="preserve">مستكتب ادارة </t>
  </si>
  <si>
    <t xml:space="preserve">الجازية قعلولي </t>
  </si>
  <si>
    <t>كمال عقرباوي</t>
  </si>
  <si>
    <t xml:space="preserve">شوشان عياري </t>
  </si>
  <si>
    <t xml:space="preserve">رضا السبوعي </t>
  </si>
  <si>
    <t xml:space="preserve">شادلية جمعاوي </t>
  </si>
  <si>
    <t>سعاد جرودي</t>
  </si>
  <si>
    <t>الحبيب الزعيري</t>
  </si>
  <si>
    <t>لطفي بن الهادي جرودي</t>
  </si>
  <si>
    <t xml:space="preserve">رشيد المرايحي </t>
  </si>
  <si>
    <t>امال عقرباوي</t>
  </si>
  <si>
    <t xml:space="preserve">الحبيب الغلابي </t>
  </si>
  <si>
    <t xml:space="preserve">مبروك التياهي </t>
  </si>
  <si>
    <t>فرحات المرايحي</t>
  </si>
  <si>
    <t xml:space="preserve">السيدة كسابي </t>
  </si>
  <si>
    <t xml:space="preserve">الحسني الغلابي </t>
  </si>
  <si>
    <t xml:space="preserve">فرج غرسلاوي </t>
  </si>
  <si>
    <t>عز الدين جبلاوي</t>
  </si>
  <si>
    <t>حسونة جرودي</t>
  </si>
  <si>
    <t xml:space="preserve">نصر الدين بن شعبان </t>
  </si>
  <si>
    <t>عز الدين العجيلي</t>
  </si>
  <si>
    <t xml:space="preserve">المولدي الغلابي </t>
  </si>
  <si>
    <t>زهير غرسلاوي</t>
  </si>
  <si>
    <t xml:space="preserve">محمد علي الجوادي </t>
  </si>
  <si>
    <t xml:space="preserve">لخضر غلابي </t>
  </si>
  <si>
    <t>مصطفى الجرودي</t>
  </si>
  <si>
    <t xml:space="preserve">عبد العزيز الغرسلاوي </t>
  </si>
  <si>
    <t xml:space="preserve">محمد السعودي </t>
  </si>
  <si>
    <t xml:space="preserve">العيدي العجيلي </t>
  </si>
  <si>
    <t xml:space="preserve">حاتم مرزوقي </t>
  </si>
  <si>
    <t>محمد الهادي مسكيني</t>
  </si>
  <si>
    <t>فخر الدين السعودي</t>
  </si>
  <si>
    <t>حسن غرسلاوي</t>
  </si>
  <si>
    <t>مسعودة بحروني</t>
  </si>
  <si>
    <t>نجولى جبنوني</t>
  </si>
  <si>
    <t xml:space="preserve">الناصر السالمي </t>
  </si>
  <si>
    <t>لطفي بن فرج الجرودي</t>
  </si>
  <si>
    <t>بلقاسم بحروني</t>
  </si>
  <si>
    <t>نعيمة بحروني</t>
  </si>
  <si>
    <t xml:space="preserve">الصحبي السالمي </t>
  </si>
  <si>
    <t xml:space="preserve">لطفي عامري </t>
  </si>
  <si>
    <t xml:space="preserve">مروان غرسلاوي </t>
  </si>
  <si>
    <t xml:space="preserve">استغلال منظومة " أجور 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</si>
</sst>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1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20" borderId="1" xfId="0" applyFill="1" applyBorder="1"/>
    <xf numFmtId="14" fontId="0" fillId="20" borderId="1" xfId="0" applyNumberFormat="1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16" fillId="0" borderId="1" xfId="0" applyFont="1" applyFill="1" applyBorder="1" applyAlignment="1">
      <alignment horizontal="right" vertical="center" wrapText="1" readingOrder="2"/>
    </xf>
    <xf numFmtId="0" fontId="0" fillId="0" borderId="1" xfId="0" applyBorder="1" applyAlignment="1">
      <alignment horizontal="right" vertical="center" wrapText="1" readingOrder="2"/>
    </xf>
    <xf numFmtId="0" fontId="14" fillId="0" borderId="1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center" vertical="center" wrapText="1" readingOrder="2"/>
    </xf>
    <xf numFmtId="0" fontId="17" fillId="8" borderId="1" xfId="0" applyFont="1" applyFill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  <xf numFmtId="43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topLeftCell="A106" zoomScale="75" zoomScaleNormal="75" workbookViewId="0">
      <selection activeCell="A11" sqref="A11:B11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1" t="s">
        <v>30</v>
      </c>
      <c r="B1" s="171"/>
      <c r="C1" s="171"/>
      <c r="D1" s="136" t="s">
        <v>853</v>
      </c>
      <c r="E1" s="136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9" t="s">
        <v>60</v>
      </c>
      <c r="B2" s="17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2" t="s">
        <v>124</v>
      </c>
      <c r="B4" s="173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2" t="s">
        <v>145</v>
      </c>
      <c r="B38" s="17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7" t="s">
        <v>62</v>
      </c>
      <c r="B114" s="17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4" t="s">
        <v>580</v>
      </c>
      <c r="B115" s="17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2" t="s">
        <v>202</v>
      </c>
      <c r="B135" s="17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69" t="s">
        <v>843</v>
      </c>
      <c r="B197" s="17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1" t="s">
        <v>67</v>
      </c>
      <c r="B256" s="171"/>
      <c r="C256" s="171"/>
      <c r="D256" s="136" t="s">
        <v>853</v>
      </c>
      <c r="E256" s="136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1" t="s">
        <v>269</v>
      </c>
      <c r="B263" s="16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1" t="s">
        <v>271</v>
      </c>
      <c r="B340" s="16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1" t="s">
        <v>357</v>
      </c>
      <c r="B444" s="16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</row>
    <row r="483" spans="1:10">
      <c r="A483" s="167" t="s">
        <v>389</v>
      </c>
      <c r="B483" s="16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1" t="s">
        <v>390</v>
      </c>
      <c r="B484" s="16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1" t="s">
        <v>410</v>
      </c>
      <c r="B504" s="16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1" t="s">
        <v>414</v>
      </c>
      <c r="B509" s="16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1" t="s">
        <v>441</v>
      </c>
      <c r="B538" s="16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1" t="s">
        <v>457</v>
      </c>
      <c r="B552" s="16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3" t="s">
        <v>62</v>
      </c>
      <c r="B559" s="16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9" t="s">
        <v>464</v>
      </c>
      <c r="B560" s="16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1" t="s">
        <v>488</v>
      </c>
      <c r="B584" s="162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1" t="s">
        <v>489</v>
      </c>
      <c r="B585" s="162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1" t="s">
        <v>490</v>
      </c>
      <c r="B586" s="162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1" t="s">
        <v>556</v>
      </c>
      <c r="B668" s="162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1" t="s">
        <v>557</v>
      </c>
      <c r="B669" s="162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1" t="s">
        <v>558</v>
      </c>
      <c r="B670" s="162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9" t="s">
        <v>570</v>
      </c>
      <c r="B716" s="16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55" t="s">
        <v>851</v>
      </c>
      <c r="B718" s="15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5" t="s">
        <v>848</v>
      </c>
      <c r="B730" s="15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67:J68 J61 J38" xr:uid="{00000000-0002-0000-0000-000006000000}">
      <formula1>C39+C261</formula1>
    </dataValidation>
    <dataValidation type="custom" allowBlank="1" showInputMessage="1" showErrorMessage="1" sqref="J638 J725:J726 J645 J716:J717 J642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47 J339 J560:J561 J550:J551" xr:uid="{00000000-0002-0000-00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747"/>
  <sheetViews>
    <sheetView rightToLeft="1" workbookViewId="0">
      <selection activeCell="A12" sqref="A12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180" t="s">
        <v>68</v>
      </c>
      <c r="B1" s="180" t="s">
        <v>793</v>
      </c>
      <c r="C1" s="180" t="s">
        <v>794</v>
      </c>
      <c r="D1" s="181" t="s">
        <v>792</v>
      </c>
      <c r="E1" s="180" t="s">
        <v>739</v>
      </c>
      <c r="F1" s="180"/>
      <c r="G1" s="180"/>
      <c r="H1" s="180"/>
      <c r="I1" s="180" t="s">
        <v>799</v>
      </c>
    </row>
    <row r="2" spans="1:9" s="113" customFormat="1" ht="23.25" customHeight="1">
      <c r="A2" s="180"/>
      <c r="B2" s="180"/>
      <c r="C2" s="180"/>
      <c r="D2" s="182"/>
      <c r="E2" s="114" t="s">
        <v>788</v>
      </c>
      <c r="F2" s="114" t="s">
        <v>789</v>
      </c>
      <c r="G2" s="114" t="s">
        <v>790</v>
      </c>
      <c r="H2" s="114" t="s">
        <v>791</v>
      </c>
      <c r="I2" s="180"/>
    </row>
    <row r="3" spans="1:9" s="113" customFormat="1">
      <c r="A3" s="144" t="s">
        <v>935</v>
      </c>
      <c r="B3" s="100" t="s">
        <v>943</v>
      </c>
      <c r="C3" s="100" t="s">
        <v>944</v>
      </c>
      <c r="D3" s="101"/>
      <c r="E3" s="102"/>
      <c r="F3" s="96"/>
      <c r="G3" s="96"/>
      <c r="H3" s="96"/>
      <c r="I3" s="101"/>
    </row>
    <row r="4" spans="1:9" s="113" customFormat="1">
      <c r="A4" s="103" t="s">
        <v>936</v>
      </c>
      <c r="B4" s="103" t="s">
        <v>674</v>
      </c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937</v>
      </c>
      <c r="B5" s="103" t="s">
        <v>945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938</v>
      </c>
      <c r="B6" s="104" t="s">
        <v>945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4" t="s">
        <v>939</v>
      </c>
      <c r="B7" s="104" t="s">
        <v>946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03" t="s">
        <v>940</v>
      </c>
      <c r="B8" s="103" t="s">
        <v>947</v>
      </c>
      <c r="C8" s="103"/>
      <c r="D8" s="103"/>
      <c r="E8" s="105"/>
      <c r="F8" s="102"/>
      <c r="G8" s="96"/>
      <c r="H8" s="96"/>
      <c r="I8" s="103"/>
    </row>
    <row r="9" spans="1:9" s="113" customFormat="1">
      <c r="A9" s="103" t="s">
        <v>941</v>
      </c>
      <c r="B9" s="103" t="s">
        <v>948</v>
      </c>
      <c r="C9" s="103"/>
      <c r="D9" s="103"/>
      <c r="E9" s="102"/>
      <c r="F9" s="102"/>
      <c r="G9" s="96"/>
      <c r="H9" s="96"/>
      <c r="I9" s="103"/>
    </row>
    <row r="10" spans="1:9" s="113" customFormat="1">
      <c r="A10" s="103" t="s">
        <v>942</v>
      </c>
      <c r="B10" s="103" t="s">
        <v>949</v>
      </c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 xr:uid="{00000000-0002-0000-0800-000000000000}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8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8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8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8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8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8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749"/>
  <sheetViews>
    <sheetView rightToLeft="1" workbookViewId="0">
      <selection activeCell="B25" sqref="B25"/>
    </sheetView>
  </sheetViews>
  <sheetFormatPr defaultColWidth="9.1796875" defaultRowHeight="14.5"/>
  <cols>
    <col min="1" max="1" width="19.7265625" style="98" customWidth="1"/>
    <col min="2" max="2" width="15" style="153" customWidth="1"/>
    <col min="3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180" t="s">
        <v>68</v>
      </c>
      <c r="B1" s="180" t="s">
        <v>793</v>
      </c>
      <c r="C1" s="180" t="s">
        <v>795</v>
      </c>
      <c r="D1" s="180" t="s">
        <v>799</v>
      </c>
    </row>
    <row r="2" spans="1:10" s="113" customFormat="1" ht="23.25" customHeight="1">
      <c r="A2" s="180"/>
      <c r="B2" s="180"/>
      <c r="C2" s="180"/>
      <c r="D2" s="180"/>
    </row>
    <row r="3" spans="1:10" s="113" customFormat="1">
      <c r="A3" s="144" t="s">
        <v>950</v>
      </c>
      <c r="B3" s="145">
        <v>3</v>
      </c>
      <c r="C3" s="101"/>
      <c r="D3" s="101"/>
      <c r="J3" s="113" t="s">
        <v>796</v>
      </c>
    </row>
    <row r="4" spans="1:10" s="113" customFormat="1">
      <c r="A4" s="103" t="s">
        <v>951</v>
      </c>
      <c r="B4" s="146">
        <v>3</v>
      </c>
      <c r="C4" s="103"/>
      <c r="D4" s="103"/>
      <c r="J4" s="113" t="s">
        <v>797</v>
      </c>
    </row>
    <row r="5" spans="1:10" s="113" customFormat="1">
      <c r="A5" s="103" t="s">
        <v>952</v>
      </c>
      <c r="B5" s="146">
        <v>3</v>
      </c>
      <c r="C5" s="103"/>
      <c r="D5" s="103"/>
      <c r="J5" s="113" t="s">
        <v>798</v>
      </c>
    </row>
    <row r="6" spans="1:10" s="113" customFormat="1">
      <c r="A6" s="104" t="s">
        <v>953</v>
      </c>
      <c r="B6" s="147">
        <v>2</v>
      </c>
      <c r="C6" s="104"/>
      <c r="D6" s="104"/>
      <c r="J6" s="113" t="s">
        <v>779</v>
      </c>
    </row>
    <row r="7" spans="1:10" s="113" customFormat="1">
      <c r="A7" s="104" t="s">
        <v>954</v>
      </c>
      <c r="B7" s="147">
        <v>3</v>
      </c>
      <c r="C7" s="104"/>
      <c r="D7" s="104"/>
    </row>
    <row r="8" spans="1:10" s="113" customFormat="1">
      <c r="A8" s="103" t="s">
        <v>955</v>
      </c>
      <c r="B8" s="146">
        <v>3</v>
      </c>
      <c r="C8" s="103"/>
      <c r="D8" s="103"/>
    </row>
    <row r="9" spans="1:10" s="113" customFormat="1">
      <c r="A9" s="103" t="s">
        <v>956</v>
      </c>
      <c r="B9" s="146">
        <v>5</v>
      </c>
      <c r="C9" s="103"/>
      <c r="D9" s="103"/>
    </row>
    <row r="10" spans="1:10" s="113" customFormat="1">
      <c r="A10" s="103" t="s">
        <v>957</v>
      </c>
      <c r="B10" s="146">
        <v>3</v>
      </c>
      <c r="C10" s="103"/>
      <c r="D10" s="103"/>
    </row>
    <row r="11" spans="1:10" s="113" customFormat="1">
      <c r="A11" s="103" t="s">
        <v>958</v>
      </c>
      <c r="B11" s="146">
        <v>3</v>
      </c>
      <c r="C11" s="103"/>
      <c r="D11" s="103"/>
    </row>
    <row r="12" spans="1:10" s="113" customFormat="1">
      <c r="A12" s="103" t="s">
        <v>959</v>
      </c>
      <c r="B12" s="146">
        <v>5</v>
      </c>
      <c r="C12" s="103"/>
      <c r="D12" s="103"/>
    </row>
    <row r="13" spans="1:10" s="113" customFormat="1">
      <c r="A13" s="103" t="s">
        <v>960</v>
      </c>
      <c r="B13" s="146">
        <v>5</v>
      </c>
      <c r="C13" s="103"/>
      <c r="D13" s="103"/>
    </row>
    <row r="14" spans="1:10" s="113" customFormat="1">
      <c r="A14" s="103" t="s">
        <v>961</v>
      </c>
      <c r="B14" s="146">
        <v>3</v>
      </c>
      <c r="C14" s="103"/>
      <c r="D14" s="103"/>
    </row>
    <row r="15" spans="1:10" s="113" customFormat="1">
      <c r="A15" s="103" t="s">
        <v>962</v>
      </c>
      <c r="B15" s="146">
        <v>3</v>
      </c>
      <c r="C15" s="103"/>
      <c r="D15" s="103"/>
    </row>
    <row r="16" spans="1:10" s="113" customFormat="1">
      <c r="A16" s="103" t="s">
        <v>963</v>
      </c>
      <c r="B16" s="146">
        <v>3</v>
      </c>
      <c r="C16" s="103"/>
      <c r="D16" s="103"/>
    </row>
    <row r="17" spans="1:4" s="113" customFormat="1">
      <c r="A17" s="103" t="s">
        <v>964</v>
      </c>
      <c r="B17" s="146">
        <v>3</v>
      </c>
      <c r="C17" s="103"/>
      <c r="D17" s="103"/>
    </row>
    <row r="18" spans="1:4" s="113" customFormat="1">
      <c r="A18" s="103" t="s">
        <v>965</v>
      </c>
      <c r="B18" s="146">
        <v>5</v>
      </c>
      <c r="C18" s="103"/>
      <c r="D18" s="103"/>
    </row>
    <row r="19" spans="1:4" s="113" customFormat="1">
      <c r="A19" s="103" t="s">
        <v>966</v>
      </c>
      <c r="B19" s="146">
        <v>3</v>
      </c>
      <c r="C19" s="103"/>
      <c r="D19" s="103"/>
    </row>
    <row r="20" spans="1:4" s="113" customFormat="1">
      <c r="A20" s="103" t="s">
        <v>967</v>
      </c>
      <c r="B20" s="146">
        <v>3</v>
      </c>
      <c r="C20" s="103"/>
      <c r="D20" s="103"/>
    </row>
    <row r="21" spans="1:4" s="113" customFormat="1">
      <c r="A21" s="103" t="s">
        <v>968</v>
      </c>
      <c r="B21" s="146">
        <v>3</v>
      </c>
      <c r="C21" s="103"/>
      <c r="D21" s="103"/>
    </row>
    <row r="22" spans="1:4" s="113" customFormat="1">
      <c r="A22" s="103" t="s">
        <v>969</v>
      </c>
      <c r="B22" s="146">
        <v>3</v>
      </c>
      <c r="C22" s="103"/>
      <c r="D22" s="103"/>
    </row>
    <row r="23" spans="1:4" s="113" customFormat="1">
      <c r="A23" s="103" t="s">
        <v>970</v>
      </c>
      <c r="B23" s="146">
        <v>3</v>
      </c>
      <c r="C23" s="103"/>
      <c r="D23" s="103"/>
    </row>
    <row r="24" spans="1:4" s="113" customFormat="1">
      <c r="A24" s="103" t="s">
        <v>971</v>
      </c>
      <c r="B24" s="146">
        <v>3</v>
      </c>
      <c r="C24" s="103"/>
      <c r="D24" s="103"/>
    </row>
    <row r="25" spans="1:4" s="113" customFormat="1">
      <c r="A25" s="103" t="s">
        <v>989</v>
      </c>
      <c r="B25" s="146">
        <v>5</v>
      </c>
      <c r="C25" s="103"/>
      <c r="D25" s="103"/>
    </row>
    <row r="26" spans="1:4" s="113" customFormat="1">
      <c r="A26" s="103" t="s">
        <v>990</v>
      </c>
      <c r="B26" s="146">
        <v>5</v>
      </c>
      <c r="C26" s="103"/>
      <c r="D26" s="103"/>
    </row>
    <row r="27" spans="1:4" s="113" customFormat="1">
      <c r="A27" s="103" t="s">
        <v>972</v>
      </c>
      <c r="B27" s="146">
        <v>4</v>
      </c>
      <c r="C27" s="103"/>
      <c r="D27" s="103"/>
    </row>
    <row r="28" spans="1:4" s="113" customFormat="1">
      <c r="A28" s="103" t="s">
        <v>973</v>
      </c>
      <c r="B28" s="146">
        <v>4</v>
      </c>
      <c r="C28" s="103"/>
      <c r="D28" s="103"/>
    </row>
    <row r="29" spans="1:4" s="113" customFormat="1">
      <c r="A29" s="107" t="s">
        <v>974</v>
      </c>
      <c r="B29" s="148">
        <v>5</v>
      </c>
      <c r="C29" s="107"/>
      <c r="D29" s="107"/>
    </row>
    <row r="30" spans="1:4" s="113" customFormat="1">
      <c r="A30" s="99" t="s">
        <v>975</v>
      </c>
      <c r="B30" s="145">
        <v>5</v>
      </c>
      <c r="C30" s="100"/>
      <c r="D30" s="100"/>
    </row>
    <row r="31" spans="1:4" s="113" customFormat="1">
      <c r="A31" s="99" t="s">
        <v>976</v>
      </c>
      <c r="B31" s="145">
        <v>5</v>
      </c>
      <c r="C31" s="100"/>
      <c r="D31" s="100"/>
    </row>
    <row r="32" spans="1:4" s="113" customFormat="1">
      <c r="A32" s="99" t="s">
        <v>977</v>
      </c>
      <c r="B32" s="145">
        <v>6</v>
      </c>
      <c r="C32" s="100"/>
      <c r="D32" s="100"/>
    </row>
    <row r="33" spans="1:4" s="113" customFormat="1">
      <c r="A33" s="99" t="s">
        <v>978</v>
      </c>
      <c r="B33" s="145">
        <v>2</v>
      </c>
      <c r="C33" s="100"/>
      <c r="D33" s="100"/>
    </row>
    <row r="34" spans="1:4" s="113" customFormat="1">
      <c r="A34" s="99" t="s">
        <v>979</v>
      </c>
      <c r="B34" s="145">
        <v>4</v>
      </c>
      <c r="C34" s="100"/>
      <c r="D34" s="100"/>
    </row>
    <row r="35" spans="1:4" s="113" customFormat="1">
      <c r="A35" s="99" t="s">
        <v>980</v>
      </c>
      <c r="B35" s="145">
        <v>3</v>
      </c>
      <c r="C35" s="100"/>
      <c r="D35" s="100"/>
    </row>
    <row r="36" spans="1:4" s="113" customFormat="1">
      <c r="A36" s="99" t="s">
        <v>981</v>
      </c>
      <c r="B36" s="145">
        <v>5</v>
      </c>
      <c r="C36" s="100"/>
      <c r="D36" s="100"/>
    </row>
    <row r="37" spans="1:4" s="113" customFormat="1">
      <c r="A37" s="99" t="s">
        <v>982</v>
      </c>
      <c r="B37" s="145">
        <v>4</v>
      </c>
      <c r="C37" s="100"/>
      <c r="D37" s="100"/>
    </row>
    <row r="38" spans="1:4" s="113" customFormat="1">
      <c r="A38" s="99" t="s">
        <v>983</v>
      </c>
      <c r="B38" s="145">
        <v>3</v>
      </c>
      <c r="C38" s="100"/>
      <c r="D38" s="100"/>
    </row>
    <row r="39" spans="1:4" s="113" customFormat="1">
      <c r="A39" s="99" t="s">
        <v>984</v>
      </c>
      <c r="B39" s="145">
        <v>5</v>
      </c>
      <c r="C39" s="100"/>
      <c r="D39" s="100"/>
    </row>
    <row r="40" spans="1:4" s="113" customFormat="1">
      <c r="A40" s="99" t="s">
        <v>985</v>
      </c>
      <c r="B40" s="145">
        <v>3</v>
      </c>
      <c r="C40" s="100"/>
      <c r="D40" s="100"/>
    </row>
    <row r="41" spans="1:4" s="113" customFormat="1">
      <c r="A41" s="99" t="s">
        <v>986</v>
      </c>
      <c r="B41" s="145">
        <v>4</v>
      </c>
      <c r="C41" s="100"/>
      <c r="D41" s="100"/>
    </row>
    <row r="42" spans="1:4" s="113" customFormat="1">
      <c r="A42" s="108" t="s">
        <v>987</v>
      </c>
      <c r="B42" s="149">
        <v>3</v>
      </c>
      <c r="C42" s="108"/>
      <c r="D42" s="108"/>
    </row>
    <row r="43" spans="1:4" s="113" customFormat="1">
      <c r="A43" s="108" t="s">
        <v>988</v>
      </c>
      <c r="B43" s="149">
        <v>3</v>
      </c>
      <c r="C43" s="108"/>
      <c r="D43" s="108"/>
    </row>
    <row r="44" spans="1:4" s="113" customFormat="1">
      <c r="A44" s="108"/>
      <c r="B44" s="149"/>
      <c r="C44" s="108"/>
      <c r="D44" s="108"/>
    </row>
    <row r="45" spans="1:4" s="113" customFormat="1">
      <c r="A45" s="108"/>
      <c r="B45" s="149"/>
      <c r="C45" s="108"/>
      <c r="D45" s="108"/>
    </row>
    <row r="46" spans="1:4" s="113" customFormat="1">
      <c r="A46" s="108"/>
      <c r="B46" s="149"/>
      <c r="C46" s="108"/>
      <c r="D46" s="108"/>
    </row>
    <row r="47" spans="1:4" s="113" customFormat="1">
      <c r="A47" s="108"/>
      <c r="B47" s="149"/>
      <c r="C47" s="108"/>
      <c r="D47" s="108"/>
    </row>
    <row r="48" spans="1:4" s="113" customFormat="1">
      <c r="A48" s="108"/>
      <c r="B48" s="149"/>
      <c r="C48" s="108"/>
      <c r="D48" s="108"/>
    </row>
    <row r="49" spans="1:4" s="113" customFormat="1">
      <c r="A49" s="108"/>
      <c r="B49" s="149"/>
      <c r="C49" s="108"/>
      <c r="D49" s="108"/>
    </row>
    <row r="50" spans="1:4" s="113" customFormat="1">
      <c r="A50" s="97"/>
      <c r="B50" s="150"/>
      <c r="C50" s="97"/>
      <c r="D50" s="97"/>
    </row>
    <row r="51" spans="1:4" s="113" customFormat="1">
      <c r="A51" s="97"/>
      <c r="B51" s="150"/>
      <c r="C51" s="97"/>
      <c r="D51" s="97"/>
    </row>
    <row r="52" spans="1:4" s="113" customFormat="1">
      <c r="A52" s="91"/>
      <c r="B52" s="151"/>
      <c r="C52" s="96"/>
      <c r="D52" s="96"/>
    </row>
    <row r="53" spans="1:4" s="113" customFormat="1">
      <c r="A53" s="91"/>
      <c r="B53" s="151"/>
      <c r="C53" s="96"/>
      <c r="D53" s="96"/>
    </row>
    <row r="54" spans="1:4" s="113" customFormat="1">
      <c r="A54" s="91"/>
      <c r="B54" s="151"/>
      <c r="C54" s="96"/>
      <c r="D54" s="96"/>
    </row>
    <row r="55" spans="1:4" s="113" customFormat="1">
      <c r="A55" s="91"/>
      <c r="B55" s="151"/>
      <c r="C55" s="96"/>
      <c r="D55" s="96"/>
    </row>
    <row r="56" spans="1:4" s="113" customFormat="1">
      <c r="A56" s="91"/>
      <c r="B56" s="151"/>
      <c r="C56" s="96"/>
      <c r="D56" s="96"/>
    </row>
    <row r="57" spans="1:4" s="113" customFormat="1">
      <c r="A57" s="91"/>
      <c r="B57" s="151"/>
      <c r="C57" s="96"/>
      <c r="D57" s="96"/>
    </row>
    <row r="58" spans="1:4" s="113" customFormat="1">
      <c r="A58" s="91"/>
      <c r="B58" s="151"/>
      <c r="C58" s="96"/>
      <c r="D58" s="96"/>
    </row>
    <row r="59" spans="1:4" s="113" customFormat="1">
      <c r="A59" s="91"/>
      <c r="B59" s="151"/>
      <c r="C59" s="96"/>
      <c r="D59" s="96"/>
    </row>
    <row r="60" spans="1:4" s="113" customFormat="1">
      <c r="A60" s="104"/>
      <c r="B60" s="147"/>
      <c r="C60" s="104"/>
      <c r="D60" s="104"/>
    </row>
    <row r="61" spans="1:4" s="113" customFormat="1">
      <c r="A61" s="103"/>
      <c r="B61" s="146"/>
      <c r="C61" s="103"/>
      <c r="D61" s="103"/>
    </row>
    <row r="62" spans="1:4" s="113" customFormat="1">
      <c r="A62" s="103"/>
      <c r="B62" s="146"/>
      <c r="C62" s="103"/>
      <c r="D62" s="103"/>
    </row>
    <row r="63" spans="1:4" s="113" customFormat="1">
      <c r="A63" s="103"/>
      <c r="B63" s="146"/>
      <c r="C63" s="103"/>
      <c r="D63" s="103"/>
    </row>
    <row r="64" spans="1:4" s="113" customFormat="1">
      <c r="A64" s="103"/>
      <c r="B64" s="146"/>
      <c r="C64" s="103"/>
      <c r="D64" s="103"/>
    </row>
    <row r="65" spans="1:4" s="113" customFormat="1">
      <c r="A65" s="103"/>
      <c r="B65" s="146"/>
      <c r="C65" s="103"/>
      <c r="D65" s="103"/>
    </row>
    <row r="66" spans="1:4" s="113" customFormat="1">
      <c r="A66" s="103"/>
      <c r="B66" s="146"/>
      <c r="C66" s="103"/>
      <c r="D66" s="103"/>
    </row>
    <row r="67" spans="1:4" s="113" customFormat="1">
      <c r="A67" s="103"/>
      <c r="B67" s="146"/>
      <c r="C67" s="103"/>
      <c r="D67" s="103"/>
    </row>
    <row r="68" spans="1:4" s="113" customFormat="1">
      <c r="A68" s="103"/>
      <c r="B68" s="146"/>
      <c r="C68" s="103"/>
      <c r="D68" s="103"/>
    </row>
    <row r="69" spans="1:4" s="113" customFormat="1">
      <c r="A69" s="103"/>
      <c r="B69" s="146"/>
      <c r="C69" s="103"/>
      <c r="D69" s="103"/>
    </row>
    <row r="70" spans="1:4" s="113" customFormat="1">
      <c r="A70" s="103"/>
      <c r="B70" s="146"/>
      <c r="C70" s="103"/>
      <c r="D70" s="103"/>
    </row>
    <row r="71" spans="1:4" s="113" customFormat="1">
      <c r="A71" s="103"/>
      <c r="B71" s="146"/>
      <c r="C71" s="103"/>
      <c r="D71" s="103"/>
    </row>
    <row r="72" spans="1:4" s="113" customFormat="1">
      <c r="A72" s="103"/>
      <c r="B72" s="146"/>
      <c r="C72" s="103"/>
      <c r="D72" s="103"/>
    </row>
    <row r="73" spans="1:4" s="113" customFormat="1">
      <c r="A73" s="103"/>
      <c r="B73" s="146"/>
      <c r="C73" s="103"/>
      <c r="D73" s="103"/>
    </row>
    <row r="74" spans="1:4" s="113" customFormat="1">
      <c r="A74" s="103"/>
      <c r="B74" s="146"/>
      <c r="C74" s="103"/>
      <c r="D74" s="103"/>
    </row>
    <row r="75" spans="1:4" s="113" customFormat="1">
      <c r="A75" s="103"/>
      <c r="B75" s="146"/>
      <c r="C75" s="103"/>
      <c r="D75" s="103"/>
    </row>
    <row r="76" spans="1:4" s="113" customFormat="1">
      <c r="A76" s="103"/>
      <c r="B76" s="146"/>
      <c r="C76" s="103"/>
      <c r="D76" s="103"/>
    </row>
    <row r="77" spans="1:4" s="113" customFormat="1">
      <c r="A77" s="103"/>
      <c r="B77" s="146"/>
      <c r="C77" s="103"/>
      <c r="D77" s="103"/>
    </row>
    <row r="78" spans="1:4" s="113" customFormat="1">
      <c r="A78" s="103"/>
      <c r="B78" s="146"/>
      <c r="C78" s="103"/>
      <c r="D78" s="103"/>
    </row>
    <row r="79" spans="1:4" s="113" customFormat="1">
      <c r="A79" s="103"/>
      <c r="B79" s="146"/>
      <c r="C79" s="103"/>
      <c r="D79" s="103"/>
    </row>
    <row r="80" spans="1:4" s="113" customFormat="1">
      <c r="A80" s="104"/>
      <c r="B80" s="147"/>
      <c r="C80" s="104"/>
      <c r="D80" s="104"/>
    </row>
    <row r="81" spans="1:4" s="113" customFormat="1">
      <c r="A81" s="103"/>
      <c r="B81" s="146"/>
      <c r="C81" s="103"/>
      <c r="D81" s="103"/>
    </row>
    <row r="82" spans="1:4" s="113" customFormat="1">
      <c r="A82" s="103"/>
      <c r="B82" s="146"/>
      <c r="C82" s="103"/>
      <c r="D82" s="103"/>
    </row>
    <row r="83" spans="1:4" s="113" customFormat="1">
      <c r="A83" s="103"/>
      <c r="B83" s="146"/>
      <c r="C83" s="103"/>
      <c r="D83" s="103"/>
    </row>
    <row r="84" spans="1:4" s="113" customFormat="1">
      <c r="A84" s="103"/>
      <c r="B84" s="146"/>
      <c r="C84" s="103"/>
      <c r="D84" s="103"/>
    </row>
    <row r="85" spans="1:4" s="113" customFormat="1">
      <c r="A85" s="103"/>
      <c r="B85" s="146"/>
      <c r="C85" s="103"/>
      <c r="D85" s="103"/>
    </row>
    <row r="86" spans="1:4" s="113" customFormat="1">
      <c r="A86" s="103"/>
      <c r="B86" s="146"/>
      <c r="C86" s="103"/>
      <c r="D86" s="103"/>
    </row>
    <row r="87" spans="1:4" s="113" customFormat="1">
      <c r="A87" s="103"/>
      <c r="B87" s="146"/>
      <c r="C87" s="103"/>
      <c r="D87" s="103"/>
    </row>
    <row r="88" spans="1:4" s="113" customFormat="1">
      <c r="A88" s="103"/>
      <c r="B88" s="146"/>
      <c r="C88" s="103"/>
      <c r="D88" s="103"/>
    </row>
    <row r="89" spans="1:4" s="113" customFormat="1">
      <c r="A89" s="103"/>
      <c r="B89" s="146"/>
      <c r="C89" s="103"/>
      <c r="D89" s="103"/>
    </row>
    <row r="90" spans="1:4" s="113" customFormat="1">
      <c r="A90" s="103"/>
      <c r="B90" s="146"/>
      <c r="C90" s="103"/>
      <c r="D90" s="103"/>
    </row>
    <row r="91" spans="1:4" s="113" customFormat="1">
      <c r="A91" s="103"/>
      <c r="B91" s="146"/>
      <c r="C91" s="103"/>
      <c r="D91" s="103"/>
    </row>
    <row r="92" spans="1:4" s="113" customFormat="1">
      <c r="A92" s="103"/>
      <c r="B92" s="146"/>
      <c r="C92" s="103"/>
      <c r="D92" s="103"/>
    </row>
    <row r="93" spans="1:4" s="113" customFormat="1">
      <c r="A93" s="103"/>
      <c r="B93" s="146"/>
      <c r="C93" s="103"/>
      <c r="D93" s="103"/>
    </row>
    <row r="94" spans="1:4" s="113" customFormat="1">
      <c r="A94" s="103"/>
      <c r="B94" s="146"/>
      <c r="C94" s="103"/>
      <c r="D94" s="103"/>
    </row>
    <row r="95" spans="1:4" s="113" customFormat="1">
      <c r="A95" s="103"/>
      <c r="B95" s="146"/>
      <c r="C95" s="103"/>
      <c r="D95" s="103"/>
    </row>
    <row r="96" spans="1:4" s="113" customFormat="1">
      <c r="A96" s="103"/>
      <c r="B96" s="146"/>
      <c r="C96" s="103"/>
      <c r="D96" s="103"/>
    </row>
    <row r="97" spans="1:4" s="113" customFormat="1">
      <c r="A97" s="103"/>
      <c r="B97" s="146"/>
      <c r="C97" s="103"/>
      <c r="D97" s="103"/>
    </row>
    <row r="98" spans="1:4" s="113" customFormat="1">
      <c r="A98" s="103"/>
      <c r="B98" s="146"/>
      <c r="C98" s="103"/>
      <c r="D98" s="103"/>
    </row>
    <row r="99" spans="1:4" s="113" customFormat="1">
      <c r="A99" s="103"/>
      <c r="B99" s="146"/>
      <c r="C99" s="103"/>
      <c r="D99" s="103"/>
    </row>
    <row r="100" spans="1:4" s="113" customFormat="1">
      <c r="A100" s="104"/>
      <c r="B100" s="147"/>
      <c r="C100" s="104"/>
      <c r="D100" s="104"/>
    </row>
    <row r="101" spans="1:4" s="113" customFormat="1">
      <c r="A101" s="103"/>
      <c r="B101" s="146"/>
      <c r="C101" s="103"/>
      <c r="D101" s="103"/>
    </row>
    <row r="102" spans="1:4" s="113" customFormat="1">
      <c r="A102" s="103"/>
      <c r="B102" s="146"/>
      <c r="C102" s="103"/>
      <c r="D102" s="103"/>
    </row>
    <row r="103" spans="1:4" s="113" customFormat="1">
      <c r="A103" s="103"/>
      <c r="B103" s="146"/>
      <c r="C103" s="103"/>
      <c r="D103" s="103"/>
    </row>
    <row r="104" spans="1:4" s="113" customFormat="1">
      <c r="A104" s="103"/>
      <c r="B104" s="146"/>
      <c r="C104" s="103"/>
      <c r="D104" s="103"/>
    </row>
    <row r="105" spans="1:4" s="113" customFormat="1">
      <c r="A105" s="103"/>
      <c r="B105" s="146"/>
      <c r="C105" s="103"/>
      <c r="D105" s="103"/>
    </row>
    <row r="106" spans="1:4" s="113" customFormat="1">
      <c r="A106" s="103"/>
      <c r="B106" s="146"/>
      <c r="C106" s="103"/>
      <c r="D106" s="103"/>
    </row>
    <row r="107" spans="1:4" s="113" customFormat="1">
      <c r="A107" s="103"/>
      <c r="B107" s="146"/>
      <c r="C107" s="103"/>
      <c r="D107" s="103"/>
    </row>
    <row r="108" spans="1:4" s="113" customFormat="1">
      <c r="A108" s="103"/>
      <c r="B108" s="146"/>
      <c r="C108" s="103"/>
      <c r="D108" s="103"/>
    </row>
    <row r="109" spans="1:4" s="113" customFormat="1">
      <c r="A109" s="103"/>
      <c r="B109" s="146"/>
      <c r="C109" s="103"/>
      <c r="D109" s="103"/>
    </row>
    <row r="110" spans="1:4" s="113" customFormat="1">
      <c r="A110" s="103"/>
      <c r="B110" s="146"/>
      <c r="C110" s="103"/>
      <c r="D110" s="103"/>
    </row>
    <row r="111" spans="1:4" s="113" customFormat="1">
      <c r="A111" s="103"/>
      <c r="B111" s="146"/>
      <c r="C111" s="103"/>
      <c r="D111" s="103"/>
    </row>
    <row r="112" spans="1:4" s="113" customFormat="1">
      <c r="A112" s="103"/>
      <c r="B112" s="146"/>
      <c r="C112" s="103"/>
      <c r="D112" s="103"/>
    </row>
    <row r="113" spans="1:4" s="113" customFormat="1">
      <c r="A113" s="103"/>
      <c r="B113" s="146"/>
      <c r="C113" s="103"/>
      <c r="D113" s="103"/>
    </row>
    <row r="114" spans="1:4" s="113" customFormat="1">
      <c r="A114" s="103"/>
      <c r="B114" s="146"/>
      <c r="C114" s="103"/>
      <c r="D114" s="103"/>
    </row>
    <row r="115" spans="1:4" s="113" customFormat="1">
      <c r="A115" s="103"/>
      <c r="B115" s="146"/>
      <c r="C115" s="103"/>
      <c r="D115" s="103"/>
    </row>
    <row r="116" spans="1:4" s="113" customFormat="1">
      <c r="A116" s="103"/>
      <c r="B116" s="146"/>
      <c r="C116" s="103"/>
      <c r="D116" s="103"/>
    </row>
    <row r="117" spans="1:4" s="113" customFormat="1">
      <c r="A117" s="103"/>
      <c r="B117" s="146"/>
      <c r="C117" s="103"/>
      <c r="D117" s="103"/>
    </row>
    <row r="118" spans="1:4" s="113" customFormat="1">
      <c r="A118" s="103"/>
      <c r="B118" s="146"/>
      <c r="C118" s="103"/>
      <c r="D118" s="103"/>
    </row>
    <row r="119" spans="1:4" s="113" customFormat="1">
      <c r="A119" s="103"/>
      <c r="B119" s="146"/>
      <c r="C119" s="103"/>
      <c r="D119" s="103"/>
    </row>
    <row r="120" spans="1:4" s="113" customFormat="1">
      <c r="A120" s="104"/>
      <c r="B120" s="147"/>
      <c r="C120" s="104"/>
      <c r="D120" s="104"/>
    </row>
    <row r="121" spans="1:4" s="113" customFormat="1">
      <c r="A121" s="103"/>
      <c r="B121" s="146"/>
      <c r="C121" s="103"/>
      <c r="D121" s="103"/>
    </row>
    <row r="122" spans="1:4" s="113" customFormat="1">
      <c r="A122" s="103"/>
      <c r="B122" s="146"/>
      <c r="C122" s="103"/>
      <c r="D122" s="103"/>
    </row>
    <row r="123" spans="1:4" s="113" customFormat="1">
      <c r="A123" s="103"/>
      <c r="B123" s="146"/>
      <c r="C123" s="103"/>
      <c r="D123" s="103"/>
    </row>
    <row r="124" spans="1:4" s="113" customFormat="1">
      <c r="A124" s="103"/>
      <c r="B124" s="146"/>
      <c r="C124" s="103"/>
      <c r="D124" s="103"/>
    </row>
    <row r="125" spans="1:4" s="113" customFormat="1">
      <c r="A125" s="103"/>
      <c r="B125" s="146"/>
      <c r="C125" s="103"/>
      <c r="D125" s="103"/>
    </row>
    <row r="126" spans="1:4" s="113" customFormat="1">
      <c r="A126" s="103"/>
      <c r="B126" s="146"/>
      <c r="C126" s="103"/>
      <c r="D126" s="103"/>
    </row>
    <row r="127" spans="1:4" s="113" customFormat="1">
      <c r="A127" s="103"/>
      <c r="B127" s="146"/>
      <c r="C127" s="103"/>
      <c r="D127" s="103"/>
    </row>
    <row r="128" spans="1:4" s="113" customFormat="1">
      <c r="A128" s="103"/>
      <c r="B128" s="146"/>
      <c r="C128" s="103"/>
      <c r="D128" s="103"/>
    </row>
    <row r="129" spans="1:4" s="113" customFormat="1">
      <c r="A129" s="103"/>
      <c r="B129" s="146"/>
      <c r="C129" s="103"/>
      <c r="D129" s="103"/>
    </row>
    <row r="130" spans="1:4" s="113" customFormat="1">
      <c r="A130" s="103"/>
      <c r="B130" s="146"/>
      <c r="C130" s="103"/>
      <c r="D130" s="103"/>
    </row>
    <row r="131" spans="1:4" s="113" customFormat="1">
      <c r="A131" s="103"/>
      <c r="B131" s="146"/>
      <c r="C131" s="103"/>
      <c r="D131" s="103"/>
    </row>
    <row r="132" spans="1:4" s="113" customFormat="1">
      <c r="A132" s="103"/>
      <c r="B132" s="146"/>
      <c r="C132" s="103"/>
      <c r="D132" s="103"/>
    </row>
    <row r="133" spans="1:4" s="113" customFormat="1">
      <c r="A133" s="103"/>
      <c r="B133" s="146"/>
      <c r="C133" s="103"/>
      <c r="D133" s="103"/>
    </row>
    <row r="134" spans="1:4" s="113" customFormat="1">
      <c r="A134" s="103"/>
      <c r="B134" s="146"/>
      <c r="C134" s="103"/>
      <c r="D134" s="103"/>
    </row>
    <row r="135" spans="1:4" s="113" customFormat="1">
      <c r="A135" s="103"/>
      <c r="B135" s="146"/>
      <c r="C135" s="103"/>
      <c r="D135" s="103"/>
    </row>
    <row r="136" spans="1:4" s="113" customFormat="1">
      <c r="A136" s="103"/>
      <c r="B136" s="146"/>
      <c r="C136" s="103"/>
      <c r="D136" s="103"/>
    </row>
    <row r="137" spans="1:4" s="113" customFormat="1">
      <c r="A137" s="103"/>
      <c r="B137" s="146"/>
      <c r="C137" s="103"/>
      <c r="D137" s="103"/>
    </row>
    <row r="138" spans="1:4" s="113" customFormat="1">
      <c r="A138" s="103"/>
      <c r="B138" s="146"/>
      <c r="C138" s="103"/>
      <c r="D138" s="103"/>
    </row>
    <row r="139" spans="1:4" s="113" customFormat="1">
      <c r="A139" s="103"/>
      <c r="B139" s="146"/>
      <c r="C139" s="103"/>
      <c r="D139" s="103"/>
    </row>
    <row r="140" spans="1:4" s="113" customFormat="1">
      <c r="A140" s="104"/>
      <c r="B140" s="147"/>
      <c r="C140" s="104"/>
      <c r="D140" s="104"/>
    </row>
    <row r="141" spans="1:4" s="113" customFormat="1">
      <c r="A141" s="103"/>
      <c r="B141" s="146"/>
      <c r="C141" s="103"/>
      <c r="D141" s="103"/>
    </row>
    <row r="142" spans="1:4" s="113" customFormat="1">
      <c r="A142" s="103"/>
      <c r="B142" s="146"/>
      <c r="C142" s="103"/>
      <c r="D142" s="103"/>
    </row>
    <row r="143" spans="1:4" s="113" customFormat="1">
      <c r="A143" s="103"/>
      <c r="B143" s="146"/>
      <c r="C143" s="103"/>
      <c r="D143" s="103"/>
    </row>
    <row r="144" spans="1:4" s="113" customFormat="1">
      <c r="A144" s="103"/>
      <c r="B144" s="146"/>
      <c r="C144" s="103"/>
      <c r="D144" s="103"/>
    </row>
    <row r="145" spans="1:4" s="113" customFormat="1">
      <c r="A145" s="103"/>
      <c r="B145" s="146"/>
      <c r="C145" s="103"/>
      <c r="D145" s="103"/>
    </row>
    <row r="146" spans="1:4" s="113" customFormat="1">
      <c r="A146" s="103"/>
      <c r="B146" s="146"/>
      <c r="C146" s="103"/>
      <c r="D146" s="103"/>
    </row>
    <row r="147" spans="1:4" s="113" customFormat="1">
      <c r="A147" s="103"/>
      <c r="B147" s="146"/>
      <c r="C147" s="103"/>
      <c r="D147" s="103"/>
    </row>
    <row r="148" spans="1:4" s="113" customFormat="1">
      <c r="A148" s="103"/>
      <c r="B148" s="146"/>
      <c r="C148" s="103"/>
      <c r="D148" s="103"/>
    </row>
    <row r="149" spans="1:4" s="113" customFormat="1">
      <c r="A149" s="103"/>
      <c r="B149" s="146"/>
      <c r="C149" s="103"/>
      <c r="D149" s="103"/>
    </row>
    <row r="150" spans="1:4" s="113" customFormat="1">
      <c r="A150" s="103"/>
      <c r="B150" s="146"/>
      <c r="C150" s="103"/>
      <c r="D150" s="103"/>
    </row>
    <row r="151" spans="1:4" s="113" customFormat="1">
      <c r="A151" s="103"/>
      <c r="B151" s="146"/>
      <c r="C151" s="103"/>
      <c r="D151" s="103"/>
    </row>
    <row r="152" spans="1:4" s="113" customFormat="1">
      <c r="A152" s="103"/>
      <c r="B152" s="146"/>
      <c r="C152" s="103"/>
      <c r="D152" s="103"/>
    </row>
    <row r="153" spans="1:4" s="113" customFormat="1">
      <c r="A153" s="103"/>
      <c r="B153" s="146"/>
      <c r="C153" s="103"/>
      <c r="D153" s="103"/>
    </row>
    <row r="154" spans="1:4" s="113" customFormat="1">
      <c r="A154" s="103"/>
      <c r="B154" s="146"/>
      <c r="C154" s="103"/>
      <c r="D154" s="103"/>
    </row>
    <row r="155" spans="1:4" s="113" customFormat="1">
      <c r="A155" s="103"/>
      <c r="B155" s="146"/>
      <c r="C155" s="103"/>
      <c r="D155" s="103"/>
    </row>
    <row r="156" spans="1:4" s="113" customFormat="1">
      <c r="A156" s="103"/>
      <c r="B156" s="146"/>
      <c r="C156" s="103"/>
      <c r="D156" s="103"/>
    </row>
    <row r="157" spans="1:4" s="113" customFormat="1">
      <c r="A157" s="103"/>
      <c r="B157" s="146"/>
      <c r="C157" s="103"/>
      <c r="D157" s="103"/>
    </row>
    <row r="158" spans="1:4" s="113" customFormat="1">
      <c r="A158" s="103"/>
      <c r="B158" s="146"/>
      <c r="C158" s="103"/>
      <c r="D158" s="103"/>
    </row>
    <row r="159" spans="1:4" s="113" customFormat="1">
      <c r="A159" s="103"/>
      <c r="B159" s="146"/>
      <c r="C159" s="103"/>
      <c r="D159" s="103"/>
    </row>
    <row r="160" spans="1:4" s="113" customFormat="1">
      <c r="A160" s="104"/>
      <c r="B160" s="147"/>
      <c r="C160" s="104"/>
      <c r="D160" s="104"/>
    </row>
    <row r="161" spans="1:4" s="113" customFormat="1">
      <c r="A161" s="103"/>
      <c r="B161" s="146"/>
      <c r="C161" s="103"/>
      <c r="D161" s="103"/>
    </row>
    <row r="162" spans="1:4" s="113" customFormat="1">
      <c r="A162" s="103"/>
      <c r="B162" s="146"/>
      <c r="C162" s="103"/>
      <c r="D162" s="103"/>
    </row>
    <row r="163" spans="1:4" s="113" customFormat="1">
      <c r="A163" s="103"/>
      <c r="B163" s="146"/>
      <c r="C163" s="103"/>
      <c r="D163" s="103"/>
    </row>
    <row r="164" spans="1:4" s="113" customFormat="1">
      <c r="A164" s="103"/>
      <c r="B164" s="146"/>
      <c r="C164" s="103"/>
      <c r="D164" s="103"/>
    </row>
    <row r="165" spans="1:4" s="113" customFormat="1">
      <c r="A165" s="103"/>
      <c r="B165" s="146"/>
      <c r="C165" s="103"/>
      <c r="D165" s="103"/>
    </row>
    <row r="166" spans="1:4" s="113" customFormat="1">
      <c r="A166" s="103"/>
      <c r="B166" s="146"/>
      <c r="C166" s="103"/>
      <c r="D166" s="103"/>
    </row>
    <row r="167" spans="1:4" s="113" customFormat="1">
      <c r="A167" s="103"/>
      <c r="B167" s="146"/>
      <c r="C167" s="103"/>
      <c r="D167" s="103"/>
    </row>
    <row r="168" spans="1:4" s="113" customFormat="1">
      <c r="A168" s="103"/>
      <c r="B168" s="146"/>
      <c r="C168" s="103"/>
      <c r="D168" s="103"/>
    </row>
    <row r="169" spans="1:4" s="113" customFormat="1">
      <c r="A169" s="103"/>
      <c r="B169" s="146"/>
      <c r="C169" s="103"/>
      <c r="D169" s="103"/>
    </row>
    <row r="170" spans="1:4" s="113" customFormat="1">
      <c r="A170" s="103"/>
      <c r="B170" s="146"/>
      <c r="C170" s="103"/>
      <c r="D170" s="103"/>
    </row>
    <row r="171" spans="1:4" s="113" customFormat="1">
      <c r="A171" s="103"/>
      <c r="B171" s="146"/>
      <c r="C171" s="103"/>
      <c r="D171" s="103"/>
    </row>
    <row r="172" spans="1:4" s="113" customFormat="1">
      <c r="A172" s="103"/>
      <c r="B172" s="146"/>
      <c r="C172" s="103"/>
      <c r="D172" s="103"/>
    </row>
    <row r="173" spans="1:4" s="113" customFormat="1">
      <c r="A173" s="103"/>
      <c r="B173" s="146"/>
      <c r="C173" s="103"/>
      <c r="D173" s="103"/>
    </row>
    <row r="174" spans="1:4" s="113" customFormat="1">
      <c r="A174" s="103"/>
      <c r="B174" s="146"/>
      <c r="C174" s="103"/>
      <c r="D174" s="103"/>
    </row>
    <row r="175" spans="1:4" s="113" customFormat="1">
      <c r="A175" s="103"/>
      <c r="B175" s="146"/>
      <c r="C175" s="103"/>
      <c r="D175" s="103"/>
    </row>
    <row r="176" spans="1:4" s="113" customFormat="1">
      <c r="A176" s="103"/>
      <c r="B176" s="146"/>
      <c r="C176" s="103"/>
      <c r="D176" s="103"/>
    </row>
    <row r="177" spans="1:4" s="113" customFormat="1">
      <c r="A177" s="103"/>
      <c r="B177" s="146"/>
      <c r="C177" s="103"/>
      <c r="D177" s="103"/>
    </row>
    <row r="178" spans="1:4" s="113" customFormat="1">
      <c r="A178" s="103"/>
      <c r="B178" s="146"/>
      <c r="C178" s="103"/>
      <c r="D178" s="103"/>
    </row>
    <row r="179" spans="1:4" s="113" customFormat="1">
      <c r="A179" s="103"/>
      <c r="B179" s="146"/>
      <c r="C179" s="103"/>
      <c r="D179" s="103"/>
    </row>
    <row r="180" spans="1:4" s="113" customFormat="1">
      <c r="A180" s="104"/>
      <c r="B180" s="147"/>
      <c r="C180" s="104"/>
      <c r="D180" s="104"/>
    </row>
    <row r="181" spans="1:4" s="113" customFormat="1">
      <c r="A181" s="103"/>
      <c r="B181" s="146"/>
      <c r="C181" s="103"/>
      <c r="D181" s="103"/>
    </row>
    <row r="182" spans="1:4" s="113" customFormat="1">
      <c r="A182" s="103"/>
      <c r="B182" s="146"/>
      <c r="C182" s="103"/>
      <c r="D182" s="103"/>
    </row>
    <row r="183" spans="1:4" s="113" customFormat="1">
      <c r="A183" s="103"/>
      <c r="B183" s="146"/>
      <c r="C183" s="103"/>
      <c r="D183" s="103"/>
    </row>
    <row r="184" spans="1:4" s="113" customFormat="1">
      <c r="A184" s="103"/>
      <c r="B184" s="146"/>
      <c r="C184" s="103"/>
      <c r="D184" s="103"/>
    </row>
    <row r="185" spans="1:4" s="113" customFormat="1">
      <c r="A185" s="103"/>
      <c r="B185" s="146"/>
      <c r="C185" s="103"/>
      <c r="D185" s="103"/>
    </row>
    <row r="186" spans="1:4" s="113" customFormat="1">
      <c r="A186" s="103"/>
      <c r="B186" s="146"/>
      <c r="C186" s="103"/>
      <c r="D186" s="103"/>
    </row>
    <row r="187" spans="1:4" s="113" customFormat="1">
      <c r="A187" s="103"/>
      <c r="B187" s="146"/>
      <c r="C187" s="103"/>
      <c r="D187" s="103"/>
    </row>
    <row r="188" spans="1:4" s="113" customFormat="1">
      <c r="A188" s="103"/>
      <c r="B188" s="146"/>
      <c r="C188" s="103"/>
      <c r="D188" s="103"/>
    </row>
    <row r="189" spans="1:4" s="113" customFormat="1">
      <c r="A189" s="103"/>
      <c r="B189" s="146"/>
      <c r="C189" s="103"/>
      <c r="D189" s="103"/>
    </row>
    <row r="190" spans="1:4" s="113" customFormat="1">
      <c r="A190" s="103"/>
      <c r="B190" s="146"/>
      <c r="C190" s="103"/>
      <c r="D190" s="103"/>
    </row>
    <row r="191" spans="1:4" s="113" customFormat="1">
      <c r="A191" s="103"/>
      <c r="B191" s="146"/>
      <c r="C191" s="103"/>
      <c r="D191" s="103"/>
    </row>
    <row r="192" spans="1:4" s="113" customFormat="1">
      <c r="A192" s="103"/>
      <c r="B192" s="146"/>
      <c r="C192" s="103"/>
      <c r="D192" s="103"/>
    </row>
    <row r="193" spans="1:4" s="113" customFormat="1">
      <c r="A193" s="103"/>
      <c r="B193" s="146"/>
      <c r="C193" s="103"/>
      <c r="D193" s="103"/>
    </row>
    <row r="194" spans="1:4" s="113" customFormat="1">
      <c r="A194" s="103"/>
      <c r="B194" s="146"/>
      <c r="C194" s="103"/>
      <c r="D194" s="103"/>
    </row>
    <row r="195" spans="1:4" s="113" customFormat="1">
      <c r="A195" s="103"/>
      <c r="B195" s="146"/>
      <c r="C195" s="103"/>
      <c r="D195" s="103"/>
    </row>
    <row r="196" spans="1:4" s="113" customFormat="1">
      <c r="A196" s="103"/>
      <c r="B196" s="146"/>
      <c r="C196" s="103"/>
      <c r="D196" s="103"/>
    </row>
    <row r="197" spans="1:4" s="113" customFormat="1">
      <c r="A197" s="103"/>
      <c r="B197" s="146"/>
      <c r="C197" s="103"/>
      <c r="D197" s="103"/>
    </row>
    <row r="198" spans="1:4" s="113" customFormat="1">
      <c r="A198" s="103"/>
      <c r="B198" s="146"/>
      <c r="C198" s="103"/>
      <c r="D198" s="103"/>
    </row>
    <row r="199" spans="1:4" s="113" customFormat="1">
      <c r="A199" s="103"/>
      <c r="B199" s="146"/>
      <c r="C199" s="103"/>
      <c r="D199" s="103"/>
    </row>
    <row r="200" spans="1:4" s="113" customFormat="1">
      <c r="A200" s="104"/>
      <c r="B200" s="147"/>
      <c r="C200" s="104"/>
      <c r="D200" s="104"/>
    </row>
    <row r="201" spans="1:4" s="113" customFormat="1">
      <c r="A201" s="103"/>
      <c r="B201" s="146"/>
      <c r="C201" s="103"/>
      <c r="D201" s="103"/>
    </row>
    <row r="202" spans="1:4" s="113" customFormat="1">
      <c r="A202" s="103"/>
      <c r="B202" s="146"/>
      <c r="C202" s="103"/>
      <c r="D202" s="103"/>
    </row>
    <row r="203" spans="1:4" s="113" customFormat="1">
      <c r="A203" s="103"/>
      <c r="B203" s="146"/>
      <c r="C203" s="103"/>
      <c r="D203" s="103"/>
    </row>
    <row r="204" spans="1:4" s="113" customFormat="1">
      <c r="A204" s="103"/>
      <c r="B204" s="146"/>
      <c r="C204" s="103"/>
      <c r="D204" s="103"/>
    </row>
    <row r="205" spans="1:4" s="113" customFormat="1">
      <c r="A205" s="103"/>
      <c r="B205" s="146"/>
      <c r="C205" s="103"/>
      <c r="D205" s="103"/>
    </row>
    <row r="206" spans="1:4" s="113" customFormat="1">
      <c r="A206" s="103"/>
      <c r="B206" s="146"/>
      <c r="C206" s="103"/>
      <c r="D206" s="103"/>
    </row>
    <row r="207" spans="1:4" s="113" customFormat="1">
      <c r="A207" s="103"/>
      <c r="B207" s="146"/>
      <c r="C207" s="103"/>
      <c r="D207" s="103"/>
    </row>
    <row r="208" spans="1:4" s="113" customFormat="1">
      <c r="A208" s="103"/>
      <c r="B208" s="146"/>
      <c r="C208" s="103"/>
      <c r="D208" s="103"/>
    </row>
    <row r="209" spans="1:4" s="113" customFormat="1">
      <c r="A209" s="103"/>
      <c r="B209" s="146"/>
      <c r="C209" s="103"/>
      <c r="D209" s="103"/>
    </row>
    <row r="210" spans="1:4" s="113" customFormat="1">
      <c r="A210" s="103"/>
      <c r="B210" s="146"/>
      <c r="C210" s="103"/>
      <c r="D210" s="103"/>
    </row>
    <row r="211" spans="1:4" s="113" customFormat="1">
      <c r="A211" s="103"/>
      <c r="B211" s="146"/>
      <c r="C211" s="103"/>
      <c r="D211" s="103"/>
    </row>
    <row r="212" spans="1:4" s="113" customFormat="1">
      <c r="A212" s="103"/>
      <c r="B212" s="146"/>
      <c r="C212" s="103"/>
      <c r="D212" s="103"/>
    </row>
    <row r="213" spans="1:4" s="113" customFormat="1">
      <c r="A213" s="103"/>
      <c r="B213" s="146"/>
      <c r="C213" s="103"/>
      <c r="D213" s="103"/>
    </row>
    <row r="214" spans="1:4" s="113" customFormat="1">
      <c r="A214" s="103"/>
      <c r="B214" s="146"/>
      <c r="C214" s="103"/>
      <c r="D214" s="103"/>
    </row>
    <row r="215" spans="1:4" s="113" customFormat="1">
      <c r="A215" s="103"/>
      <c r="B215" s="146"/>
      <c r="C215" s="103"/>
      <c r="D215" s="103"/>
    </row>
    <row r="216" spans="1:4" s="113" customFormat="1">
      <c r="A216" s="103"/>
      <c r="B216" s="146"/>
      <c r="C216" s="103"/>
      <c r="D216" s="103"/>
    </row>
    <row r="217" spans="1:4" s="113" customFormat="1">
      <c r="A217" s="103"/>
      <c r="B217" s="146"/>
      <c r="C217" s="103"/>
      <c r="D217" s="103"/>
    </row>
    <row r="218" spans="1:4" s="113" customFormat="1">
      <c r="A218" s="103"/>
      <c r="B218" s="146"/>
      <c r="C218" s="103"/>
      <c r="D218" s="103"/>
    </row>
    <row r="219" spans="1:4" s="113" customFormat="1">
      <c r="A219" s="103"/>
      <c r="B219" s="146"/>
      <c r="C219" s="103"/>
      <c r="D219" s="103"/>
    </row>
    <row r="220" spans="1:4" s="113" customFormat="1">
      <c r="A220" s="104"/>
      <c r="B220" s="147"/>
      <c r="C220" s="104"/>
      <c r="D220" s="104"/>
    </row>
    <row r="221" spans="1:4" s="113" customFormat="1">
      <c r="A221" s="103"/>
      <c r="B221" s="146"/>
      <c r="C221" s="103"/>
      <c r="D221" s="103"/>
    </row>
    <row r="222" spans="1:4" s="113" customFormat="1">
      <c r="A222" s="103"/>
      <c r="B222" s="146"/>
      <c r="C222" s="103"/>
      <c r="D222" s="103"/>
    </row>
    <row r="223" spans="1:4" s="113" customFormat="1">
      <c r="A223" s="103"/>
      <c r="B223" s="146"/>
      <c r="C223" s="103"/>
      <c r="D223" s="103"/>
    </row>
    <row r="224" spans="1:4" s="113" customFormat="1">
      <c r="A224" s="103"/>
      <c r="B224" s="146"/>
      <c r="C224" s="103"/>
      <c r="D224" s="103"/>
    </row>
    <row r="225" spans="1:4" s="113" customFormat="1">
      <c r="A225" s="103"/>
      <c r="B225" s="146"/>
      <c r="C225" s="103"/>
      <c r="D225" s="103"/>
    </row>
    <row r="226" spans="1:4" s="113" customFormat="1">
      <c r="A226" s="103"/>
      <c r="B226" s="146"/>
      <c r="C226" s="103"/>
      <c r="D226" s="103"/>
    </row>
    <row r="227" spans="1:4" s="113" customFormat="1">
      <c r="A227" s="103"/>
      <c r="B227" s="146"/>
      <c r="C227" s="103"/>
      <c r="D227" s="103"/>
    </row>
    <row r="228" spans="1:4" s="113" customFormat="1">
      <c r="A228" s="103"/>
      <c r="B228" s="146"/>
      <c r="C228" s="103"/>
      <c r="D228" s="103"/>
    </row>
    <row r="229" spans="1:4" s="113" customFormat="1">
      <c r="A229" s="103"/>
      <c r="B229" s="146"/>
      <c r="C229" s="103"/>
      <c r="D229" s="103"/>
    </row>
    <row r="230" spans="1:4" s="113" customFormat="1">
      <c r="A230" s="103"/>
      <c r="B230" s="146"/>
      <c r="C230" s="103"/>
      <c r="D230" s="103"/>
    </row>
    <row r="231" spans="1:4" s="113" customFormat="1">
      <c r="A231" s="103"/>
      <c r="B231" s="146"/>
      <c r="C231" s="103"/>
      <c r="D231" s="103"/>
    </row>
    <row r="232" spans="1:4" s="113" customFormat="1">
      <c r="A232" s="103"/>
      <c r="B232" s="146"/>
      <c r="C232" s="103"/>
      <c r="D232" s="103"/>
    </row>
    <row r="233" spans="1:4" s="113" customFormat="1">
      <c r="A233" s="103"/>
      <c r="B233" s="146"/>
      <c r="C233" s="103"/>
      <c r="D233" s="103"/>
    </row>
    <row r="234" spans="1:4" s="113" customFormat="1">
      <c r="A234" s="103"/>
      <c r="B234" s="146"/>
      <c r="C234" s="103"/>
      <c r="D234" s="103"/>
    </row>
    <row r="235" spans="1:4" s="113" customFormat="1">
      <c r="A235" s="103"/>
      <c r="B235" s="146"/>
      <c r="C235" s="103"/>
      <c r="D235" s="103"/>
    </row>
    <row r="236" spans="1:4" s="113" customFormat="1">
      <c r="A236" s="103"/>
      <c r="B236" s="146"/>
      <c r="C236" s="103"/>
      <c r="D236" s="103"/>
    </row>
    <row r="237" spans="1:4" s="113" customFormat="1">
      <c r="A237" s="103"/>
      <c r="B237" s="146"/>
      <c r="C237" s="103"/>
      <c r="D237" s="103"/>
    </row>
    <row r="238" spans="1:4" s="113" customFormat="1">
      <c r="A238" s="103"/>
      <c r="B238" s="146"/>
      <c r="C238" s="103"/>
      <c r="D238" s="103"/>
    </row>
    <row r="239" spans="1:4" s="113" customFormat="1">
      <c r="A239" s="103"/>
      <c r="B239" s="146"/>
      <c r="C239" s="103"/>
      <c r="D239" s="103"/>
    </row>
    <row r="240" spans="1:4" s="113" customFormat="1">
      <c r="A240" s="104"/>
      <c r="B240" s="147"/>
      <c r="C240" s="104"/>
      <c r="D240" s="104"/>
    </row>
    <row r="241" spans="1:4" s="113" customFormat="1">
      <c r="A241" s="103"/>
      <c r="B241" s="146"/>
      <c r="C241" s="103"/>
      <c r="D241" s="103"/>
    </row>
    <row r="242" spans="1:4" s="113" customFormat="1">
      <c r="A242" s="103"/>
      <c r="B242" s="146"/>
      <c r="C242" s="103"/>
      <c r="D242" s="103"/>
    </row>
    <row r="243" spans="1:4" s="113" customFormat="1">
      <c r="A243" s="103"/>
      <c r="B243" s="146"/>
      <c r="C243" s="103"/>
      <c r="D243" s="103"/>
    </row>
    <row r="244" spans="1:4" s="113" customFormat="1">
      <c r="A244" s="103"/>
      <c r="B244" s="146"/>
      <c r="C244" s="103"/>
      <c r="D244" s="103"/>
    </row>
    <row r="245" spans="1:4" s="113" customFormat="1">
      <c r="A245" s="103"/>
      <c r="B245" s="146"/>
      <c r="C245" s="103"/>
      <c r="D245" s="103"/>
    </row>
    <row r="246" spans="1:4" s="113" customFormat="1">
      <c r="A246" s="103"/>
      <c r="B246" s="146"/>
      <c r="C246" s="103"/>
      <c r="D246" s="103"/>
    </row>
    <row r="247" spans="1:4" s="113" customFormat="1">
      <c r="A247" s="103"/>
      <c r="B247" s="146"/>
      <c r="C247" s="103"/>
      <c r="D247" s="103"/>
    </row>
    <row r="248" spans="1:4" s="113" customFormat="1">
      <c r="A248" s="103"/>
      <c r="B248" s="146"/>
      <c r="C248" s="103"/>
      <c r="D248" s="103"/>
    </row>
    <row r="249" spans="1:4" s="113" customFormat="1">
      <c r="A249" s="103"/>
      <c r="B249" s="146"/>
      <c r="C249" s="103"/>
      <c r="D249" s="103"/>
    </row>
    <row r="250" spans="1:4" s="113" customFormat="1">
      <c r="A250" s="103"/>
      <c r="B250" s="146"/>
      <c r="C250" s="103"/>
      <c r="D250" s="103"/>
    </row>
    <row r="251" spans="1:4" s="113" customFormat="1">
      <c r="A251" s="103"/>
      <c r="B251" s="146"/>
      <c r="C251" s="103"/>
      <c r="D251" s="103"/>
    </row>
    <row r="252" spans="1:4" s="113" customFormat="1">
      <c r="A252" s="103"/>
      <c r="B252" s="146"/>
      <c r="C252" s="103"/>
      <c r="D252" s="103"/>
    </row>
    <row r="253" spans="1:4" s="113" customFormat="1">
      <c r="A253" s="103"/>
      <c r="B253" s="146"/>
      <c r="C253" s="103"/>
      <c r="D253" s="103"/>
    </row>
    <row r="254" spans="1:4" s="113" customFormat="1">
      <c r="A254" s="103"/>
      <c r="B254" s="146"/>
      <c r="C254" s="103"/>
      <c r="D254" s="103"/>
    </row>
    <row r="255" spans="1:4" s="113" customFormat="1">
      <c r="A255" s="103"/>
      <c r="B255" s="146"/>
      <c r="C255" s="103"/>
      <c r="D255" s="103"/>
    </row>
    <row r="256" spans="1:4" s="113" customFormat="1">
      <c r="A256" s="103"/>
      <c r="B256" s="146"/>
      <c r="C256" s="103"/>
      <c r="D256" s="103"/>
    </row>
    <row r="257" spans="1:4" s="113" customFormat="1">
      <c r="A257" s="103"/>
      <c r="B257" s="146"/>
      <c r="C257" s="103"/>
      <c r="D257" s="103"/>
    </row>
    <row r="258" spans="1:4" s="113" customFormat="1">
      <c r="A258" s="103"/>
      <c r="B258" s="146"/>
      <c r="C258" s="103"/>
      <c r="D258" s="103"/>
    </row>
    <row r="259" spans="1:4" s="113" customFormat="1">
      <c r="A259" s="103"/>
      <c r="B259" s="146"/>
      <c r="C259" s="103"/>
      <c r="D259" s="103"/>
    </row>
    <row r="260" spans="1:4" s="113" customFormat="1">
      <c r="A260" s="104"/>
      <c r="B260" s="147"/>
      <c r="C260" s="104"/>
      <c r="D260" s="104"/>
    </row>
    <row r="261" spans="1:4" s="113" customFormat="1">
      <c r="A261" s="103"/>
      <c r="B261" s="146"/>
      <c r="C261" s="103"/>
      <c r="D261" s="103"/>
    </row>
    <row r="262" spans="1:4" s="113" customFormat="1">
      <c r="A262" s="103"/>
      <c r="B262" s="146"/>
      <c r="C262" s="103"/>
      <c r="D262" s="103"/>
    </row>
    <row r="263" spans="1:4" s="113" customFormat="1">
      <c r="A263" s="103"/>
      <c r="B263" s="146"/>
      <c r="C263" s="103"/>
      <c r="D263" s="103"/>
    </row>
    <row r="264" spans="1:4" s="113" customFormat="1">
      <c r="A264" s="103"/>
      <c r="B264" s="146"/>
      <c r="C264" s="103"/>
      <c r="D264" s="103"/>
    </row>
    <row r="265" spans="1:4" s="113" customFormat="1">
      <c r="A265" s="103"/>
      <c r="B265" s="146"/>
      <c r="C265" s="103"/>
      <c r="D265" s="103"/>
    </row>
    <row r="266" spans="1:4" s="113" customFormat="1">
      <c r="A266" s="103"/>
      <c r="B266" s="146"/>
      <c r="C266" s="103"/>
      <c r="D266" s="103"/>
    </row>
    <row r="267" spans="1:4" s="113" customFormat="1">
      <c r="A267" s="103"/>
      <c r="B267" s="146"/>
      <c r="C267" s="103"/>
      <c r="D267" s="103"/>
    </row>
    <row r="268" spans="1:4" s="113" customFormat="1">
      <c r="A268" s="103"/>
      <c r="B268" s="146"/>
      <c r="C268" s="103"/>
      <c r="D268" s="103"/>
    </row>
    <row r="269" spans="1:4" s="113" customFormat="1">
      <c r="A269" s="103"/>
      <c r="B269" s="146"/>
      <c r="C269" s="103"/>
      <c r="D269" s="103"/>
    </row>
    <row r="270" spans="1:4" s="113" customFormat="1">
      <c r="A270" s="103"/>
      <c r="B270" s="146"/>
      <c r="C270" s="103"/>
      <c r="D270" s="103"/>
    </row>
    <row r="271" spans="1:4" s="113" customFormat="1">
      <c r="A271" s="103"/>
      <c r="B271" s="146"/>
      <c r="C271" s="103"/>
      <c r="D271" s="103"/>
    </row>
    <row r="272" spans="1:4" s="113" customFormat="1">
      <c r="A272" s="103"/>
      <c r="B272" s="146"/>
      <c r="C272" s="103"/>
      <c r="D272" s="103"/>
    </row>
    <row r="273" spans="1:4" s="113" customFormat="1">
      <c r="A273" s="103"/>
      <c r="B273" s="146"/>
      <c r="C273" s="103"/>
      <c r="D273" s="103"/>
    </row>
    <row r="274" spans="1:4" s="113" customFormat="1">
      <c r="A274" s="103"/>
      <c r="B274" s="146"/>
      <c r="C274" s="103"/>
      <c r="D274" s="103"/>
    </row>
    <row r="275" spans="1:4" s="113" customFormat="1">
      <c r="A275" s="103"/>
      <c r="B275" s="146"/>
      <c r="C275" s="103"/>
      <c r="D275" s="103"/>
    </row>
    <row r="276" spans="1:4" s="113" customFormat="1">
      <c r="A276" s="103"/>
      <c r="B276" s="146"/>
      <c r="C276" s="103"/>
      <c r="D276" s="103"/>
    </row>
    <row r="277" spans="1:4" s="113" customFormat="1">
      <c r="A277" s="103"/>
      <c r="B277" s="146"/>
      <c r="C277" s="103"/>
      <c r="D277" s="103"/>
    </row>
    <row r="278" spans="1:4" s="113" customFormat="1">
      <c r="A278" s="103"/>
      <c r="B278" s="146"/>
      <c r="C278" s="103"/>
      <c r="D278" s="103"/>
    </row>
    <row r="279" spans="1:4" s="113" customFormat="1">
      <c r="A279" s="103"/>
      <c r="B279" s="146"/>
      <c r="C279" s="103"/>
      <c r="D279" s="103"/>
    </row>
    <row r="280" spans="1:4" s="113" customFormat="1">
      <c r="A280" s="104"/>
      <c r="B280" s="147"/>
      <c r="C280" s="104"/>
      <c r="D280" s="104"/>
    </row>
    <row r="281" spans="1:4" s="113" customFormat="1">
      <c r="A281" s="103"/>
      <c r="B281" s="146"/>
      <c r="C281" s="103"/>
      <c r="D281" s="103"/>
    </row>
    <row r="282" spans="1:4" s="113" customFormat="1">
      <c r="A282" s="103"/>
      <c r="B282" s="146"/>
      <c r="C282" s="103"/>
      <c r="D282" s="103"/>
    </row>
    <row r="283" spans="1:4" s="113" customFormat="1">
      <c r="A283" s="103"/>
      <c r="B283" s="146"/>
      <c r="C283" s="103"/>
      <c r="D283" s="103"/>
    </row>
    <row r="284" spans="1:4" s="113" customFormat="1">
      <c r="A284" s="103"/>
      <c r="B284" s="146"/>
      <c r="C284" s="103"/>
      <c r="D284" s="103"/>
    </row>
    <row r="285" spans="1:4" s="113" customFormat="1">
      <c r="A285" s="103"/>
      <c r="B285" s="146"/>
      <c r="C285" s="103"/>
      <c r="D285" s="103"/>
    </row>
    <row r="286" spans="1:4" s="113" customFormat="1">
      <c r="A286" s="103"/>
      <c r="B286" s="146"/>
      <c r="C286" s="103"/>
      <c r="D286" s="103"/>
    </row>
    <row r="287" spans="1:4" s="113" customFormat="1">
      <c r="A287" s="103"/>
      <c r="B287" s="146"/>
      <c r="C287" s="103"/>
      <c r="D287" s="103"/>
    </row>
    <row r="288" spans="1:4" s="113" customFormat="1">
      <c r="A288" s="103"/>
      <c r="B288" s="146"/>
      <c r="C288" s="103"/>
      <c r="D288" s="103"/>
    </row>
    <row r="289" spans="1:4" s="113" customFormat="1">
      <c r="A289" s="103"/>
      <c r="B289" s="146"/>
      <c r="C289" s="103"/>
      <c r="D289" s="103"/>
    </row>
    <row r="290" spans="1:4" s="113" customFormat="1">
      <c r="A290" s="103"/>
      <c r="B290" s="146"/>
      <c r="C290" s="103"/>
      <c r="D290" s="103"/>
    </row>
    <row r="291" spans="1:4" s="113" customFormat="1">
      <c r="A291" s="103"/>
      <c r="B291" s="146"/>
      <c r="C291" s="103"/>
      <c r="D291" s="103"/>
    </row>
    <row r="292" spans="1:4" s="113" customFormat="1">
      <c r="A292" s="103"/>
      <c r="B292" s="146"/>
      <c r="C292" s="103"/>
      <c r="D292" s="103"/>
    </row>
    <row r="293" spans="1:4" s="113" customFormat="1">
      <c r="A293" s="103"/>
      <c r="B293" s="146"/>
      <c r="C293" s="103"/>
      <c r="D293" s="103"/>
    </row>
    <row r="294" spans="1:4" s="113" customFormat="1">
      <c r="A294" s="103"/>
      <c r="B294" s="146"/>
      <c r="C294" s="103"/>
      <c r="D294" s="103"/>
    </row>
    <row r="295" spans="1:4" s="113" customFormat="1">
      <c r="A295" s="103"/>
      <c r="B295" s="146"/>
      <c r="C295" s="103"/>
      <c r="D295" s="103"/>
    </row>
    <row r="296" spans="1:4" s="113" customFormat="1">
      <c r="A296" s="103"/>
      <c r="B296" s="146"/>
      <c r="C296" s="103"/>
      <c r="D296" s="103"/>
    </row>
    <row r="297" spans="1:4" s="113" customFormat="1">
      <c r="A297" s="103"/>
      <c r="B297" s="146"/>
      <c r="C297" s="103"/>
      <c r="D297" s="103"/>
    </row>
    <row r="298" spans="1:4" s="113" customFormat="1">
      <c r="A298" s="103"/>
      <c r="B298" s="146"/>
      <c r="C298" s="103"/>
      <c r="D298" s="103"/>
    </row>
    <row r="299" spans="1:4" s="113" customFormat="1">
      <c r="A299" s="103"/>
      <c r="B299" s="146"/>
      <c r="C299" s="103"/>
      <c r="D299" s="103"/>
    </row>
    <row r="300" spans="1:4" s="113" customFormat="1">
      <c r="A300" s="104"/>
      <c r="B300" s="147"/>
      <c r="C300" s="104"/>
      <c r="D300" s="104"/>
    </row>
    <row r="301" spans="1:4" s="113" customFormat="1">
      <c r="A301" s="103"/>
      <c r="B301" s="146"/>
      <c r="C301" s="103"/>
      <c r="D301" s="103"/>
    </row>
    <row r="302" spans="1:4" s="113" customFormat="1">
      <c r="A302" s="103"/>
      <c r="B302" s="146"/>
      <c r="C302" s="103"/>
      <c r="D302" s="103"/>
    </row>
    <row r="303" spans="1:4" s="113" customFormat="1">
      <c r="A303" s="103"/>
      <c r="B303" s="146"/>
      <c r="C303" s="103"/>
      <c r="D303" s="103"/>
    </row>
    <row r="304" spans="1:4" s="113" customFormat="1">
      <c r="A304" s="103"/>
      <c r="B304" s="146"/>
      <c r="C304" s="103"/>
      <c r="D304" s="103"/>
    </row>
    <row r="305" spans="1:4" s="113" customFormat="1">
      <c r="A305" s="103"/>
      <c r="B305" s="146"/>
      <c r="C305" s="103"/>
      <c r="D305" s="103"/>
    </row>
    <row r="306" spans="1:4" s="113" customFormat="1">
      <c r="A306" s="103"/>
      <c r="B306" s="146"/>
      <c r="C306" s="103"/>
      <c r="D306" s="103"/>
    </row>
    <row r="307" spans="1:4" s="113" customFormat="1">
      <c r="A307" s="103"/>
      <c r="B307" s="146"/>
      <c r="C307" s="103"/>
      <c r="D307" s="103"/>
    </row>
    <row r="308" spans="1:4" s="113" customFormat="1">
      <c r="A308" s="103"/>
      <c r="B308" s="146"/>
      <c r="C308" s="103"/>
      <c r="D308" s="103"/>
    </row>
    <row r="309" spans="1:4" s="113" customFormat="1">
      <c r="A309" s="103"/>
      <c r="B309" s="146"/>
      <c r="C309" s="103"/>
      <c r="D309" s="103"/>
    </row>
    <row r="310" spans="1:4" s="113" customFormat="1">
      <c r="A310" s="103"/>
      <c r="B310" s="146"/>
      <c r="C310" s="103"/>
      <c r="D310" s="103"/>
    </row>
    <row r="311" spans="1:4" s="113" customFormat="1">
      <c r="A311" s="103"/>
      <c r="B311" s="146"/>
      <c r="C311" s="103"/>
      <c r="D311" s="103"/>
    </row>
    <row r="312" spans="1:4" s="113" customFormat="1">
      <c r="A312" s="103"/>
      <c r="B312" s="146"/>
      <c r="C312" s="103"/>
      <c r="D312" s="103"/>
    </row>
    <row r="313" spans="1:4" s="113" customFormat="1">
      <c r="A313" s="103"/>
      <c r="B313" s="146"/>
      <c r="C313" s="103"/>
      <c r="D313" s="103"/>
    </row>
    <row r="314" spans="1:4" s="113" customFormat="1">
      <c r="A314" s="103"/>
      <c r="B314" s="146"/>
      <c r="C314" s="103"/>
      <c r="D314" s="103"/>
    </row>
    <row r="315" spans="1:4" s="113" customFormat="1">
      <c r="A315" s="103"/>
      <c r="B315" s="146"/>
      <c r="C315" s="103"/>
      <c r="D315" s="103"/>
    </row>
    <row r="316" spans="1:4" s="113" customFormat="1">
      <c r="A316" s="103"/>
      <c r="B316" s="146"/>
      <c r="C316" s="103"/>
      <c r="D316" s="103"/>
    </row>
    <row r="317" spans="1:4" s="113" customFormat="1">
      <c r="A317" s="103"/>
      <c r="B317" s="146"/>
      <c r="C317" s="103"/>
      <c r="D317" s="103"/>
    </row>
    <row r="318" spans="1:4" s="113" customFormat="1">
      <c r="A318" s="103"/>
      <c r="B318" s="146"/>
      <c r="C318" s="103"/>
      <c r="D318" s="103"/>
    </row>
    <row r="319" spans="1:4" s="113" customFormat="1">
      <c r="A319" s="103"/>
      <c r="B319" s="146"/>
      <c r="C319" s="103"/>
      <c r="D319" s="103"/>
    </row>
    <row r="320" spans="1:4" s="113" customFormat="1">
      <c r="A320" s="116"/>
      <c r="B320" s="152"/>
      <c r="C320" s="116"/>
      <c r="D320" s="116"/>
    </row>
    <row r="321" spans="1:4" s="113" customFormat="1">
      <c r="A321" s="116"/>
      <c r="B321" s="152"/>
      <c r="C321" s="116"/>
      <c r="D321" s="116"/>
    </row>
    <row r="322" spans="1:4" s="113" customFormat="1">
      <c r="A322" s="116"/>
      <c r="B322" s="152"/>
      <c r="C322" s="116"/>
      <c r="D322" s="116"/>
    </row>
    <row r="323" spans="1:4" s="113" customFormat="1">
      <c r="A323" s="116"/>
      <c r="B323" s="152"/>
      <c r="C323" s="116"/>
      <c r="D323" s="116"/>
    </row>
    <row r="324" spans="1:4" s="113" customFormat="1">
      <c r="A324" s="116"/>
      <c r="B324" s="152"/>
      <c r="C324" s="116"/>
      <c r="D324" s="116"/>
    </row>
    <row r="325" spans="1:4" s="113" customFormat="1">
      <c r="A325" s="116"/>
      <c r="B325" s="152"/>
      <c r="C325" s="116"/>
      <c r="D325" s="116"/>
    </row>
    <row r="326" spans="1:4" s="113" customFormat="1">
      <c r="A326" s="116"/>
      <c r="B326" s="152"/>
      <c r="C326" s="116"/>
      <c r="D326" s="116"/>
    </row>
    <row r="327" spans="1:4" s="113" customFormat="1">
      <c r="A327" s="116"/>
      <c r="B327" s="152"/>
      <c r="C327" s="116"/>
      <c r="D327" s="116"/>
    </row>
    <row r="328" spans="1:4" s="113" customFormat="1">
      <c r="A328" s="116"/>
      <c r="B328" s="152"/>
      <c r="C328" s="116"/>
      <c r="D328" s="116"/>
    </row>
    <row r="329" spans="1:4" s="113" customFormat="1">
      <c r="A329" s="116"/>
      <c r="B329" s="152"/>
      <c r="C329" s="116"/>
      <c r="D329" s="116"/>
    </row>
    <row r="330" spans="1:4" s="113" customFormat="1">
      <c r="A330" s="116"/>
      <c r="B330" s="152"/>
      <c r="C330" s="116"/>
      <c r="D330" s="116"/>
    </row>
    <row r="331" spans="1:4" s="113" customFormat="1">
      <c r="A331" s="116"/>
      <c r="B331" s="152"/>
      <c r="C331" s="116"/>
      <c r="D331" s="116"/>
    </row>
    <row r="332" spans="1:4" s="113" customFormat="1">
      <c r="A332" s="116"/>
      <c r="B332" s="152"/>
      <c r="C332" s="116"/>
      <c r="D332" s="116"/>
    </row>
    <row r="333" spans="1:4" s="113" customFormat="1">
      <c r="A333" s="116"/>
      <c r="B333" s="152"/>
      <c r="C333" s="116"/>
      <c r="D333" s="116"/>
    </row>
    <row r="334" spans="1:4" s="113" customFormat="1">
      <c r="A334" s="116"/>
      <c r="B334" s="152"/>
      <c r="C334" s="116"/>
      <c r="D334" s="116"/>
    </row>
    <row r="335" spans="1:4" s="113" customFormat="1">
      <c r="A335" s="116"/>
      <c r="B335" s="152"/>
      <c r="C335" s="116"/>
      <c r="D335" s="116"/>
    </row>
    <row r="336" spans="1:4" s="113" customFormat="1">
      <c r="A336" s="116"/>
      <c r="B336" s="152"/>
      <c r="C336" s="116"/>
      <c r="D336" s="116"/>
    </row>
    <row r="337" spans="1:4" s="113" customFormat="1">
      <c r="A337" s="116"/>
      <c r="B337" s="152"/>
      <c r="C337" s="116"/>
      <c r="D337" s="116"/>
    </row>
    <row r="338" spans="1:4" s="113" customFormat="1">
      <c r="A338" s="116"/>
      <c r="B338" s="152"/>
      <c r="C338" s="116"/>
      <c r="D338" s="116"/>
    </row>
    <row r="339" spans="1:4" s="113" customFormat="1">
      <c r="A339" s="116"/>
      <c r="B339" s="152"/>
      <c r="C339" s="116"/>
      <c r="D339" s="116"/>
    </row>
    <row r="340" spans="1:4" s="113" customFormat="1">
      <c r="A340" s="116"/>
      <c r="B340" s="152"/>
      <c r="C340" s="116"/>
      <c r="D340" s="116"/>
    </row>
    <row r="341" spans="1:4" s="113" customFormat="1">
      <c r="A341" s="116"/>
      <c r="B341" s="152"/>
      <c r="C341" s="116"/>
      <c r="D341" s="116"/>
    </row>
    <row r="342" spans="1:4" s="113" customFormat="1">
      <c r="A342" s="116"/>
      <c r="B342" s="152"/>
      <c r="C342" s="116"/>
      <c r="D342" s="116"/>
    </row>
    <row r="343" spans="1:4" s="113" customFormat="1">
      <c r="A343" s="116"/>
      <c r="B343" s="152"/>
      <c r="C343" s="116"/>
      <c r="D343" s="116"/>
    </row>
    <row r="344" spans="1:4" s="113" customFormat="1">
      <c r="A344" s="116"/>
      <c r="B344" s="152"/>
      <c r="C344" s="116"/>
      <c r="D344" s="116"/>
    </row>
    <row r="345" spans="1:4" s="113" customFormat="1">
      <c r="A345" s="116"/>
      <c r="B345" s="152"/>
      <c r="C345" s="116"/>
      <c r="D345" s="116"/>
    </row>
    <row r="346" spans="1:4" s="113" customFormat="1">
      <c r="A346" s="116"/>
      <c r="B346" s="152"/>
      <c r="C346" s="116"/>
      <c r="D346" s="116"/>
    </row>
    <row r="347" spans="1:4" s="113" customFormat="1">
      <c r="A347" s="116"/>
      <c r="B347" s="152"/>
      <c r="C347" s="116"/>
      <c r="D347" s="116"/>
    </row>
    <row r="348" spans="1:4" s="113" customFormat="1">
      <c r="A348" s="116"/>
      <c r="B348" s="152"/>
      <c r="C348" s="116"/>
      <c r="D348" s="116"/>
    </row>
    <row r="349" spans="1:4" s="113" customFormat="1">
      <c r="A349" s="116"/>
      <c r="B349" s="152"/>
      <c r="C349" s="116"/>
      <c r="D349" s="116"/>
    </row>
    <row r="350" spans="1:4" s="113" customFormat="1">
      <c r="A350" s="116"/>
      <c r="B350" s="152"/>
      <c r="C350" s="116"/>
      <c r="D350" s="116"/>
    </row>
    <row r="351" spans="1:4" s="113" customFormat="1">
      <c r="A351" s="116"/>
      <c r="B351" s="152"/>
      <c r="C351" s="116"/>
      <c r="D351" s="116"/>
    </row>
    <row r="352" spans="1:4" s="113" customFormat="1">
      <c r="A352" s="116"/>
      <c r="B352" s="152"/>
      <c r="C352" s="116"/>
      <c r="D352" s="116"/>
    </row>
    <row r="353" spans="1:4" s="113" customFormat="1">
      <c r="A353" s="116"/>
      <c r="B353" s="152"/>
      <c r="C353" s="116"/>
      <c r="D353" s="116"/>
    </row>
    <row r="354" spans="1:4" s="113" customFormat="1">
      <c r="A354" s="116"/>
      <c r="B354" s="152"/>
      <c r="C354" s="116"/>
      <c r="D354" s="116"/>
    </row>
    <row r="355" spans="1:4" s="113" customFormat="1">
      <c r="A355" s="116"/>
      <c r="B355" s="152"/>
      <c r="C355" s="116"/>
      <c r="D355" s="116"/>
    </row>
    <row r="356" spans="1:4" s="113" customFormat="1">
      <c r="A356" s="116"/>
      <c r="B356" s="152"/>
      <c r="C356" s="116"/>
      <c r="D356" s="116"/>
    </row>
    <row r="357" spans="1:4" s="113" customFormat="1">
      <c r="A357" s="116"/>
      <c r="B357" s="152"/>
      <c r="C357" s="116"/>
      <c r="D357" s="116"/>
    </row>
    <row r="358" spans="1:4" s="113" customFormat="1">
      <c r="A358" s="116"/>
      <c r="B358" s="152"/>
      <c r="C358" s="116"/>
      <c r="D358" s="116"/>
    </row>
    <row r="359" spans="1:4" s="113" customFormat="1">
      <c r="A359" s="116"/>
      <c r="B359" s="152"/>
      <c r="C359" s="116"/>
      <c r="D359" s="116"/>
    </row>
    <row r="360" spans="1:4" s="113" customFormat="1">
      <c r="A360" s="116"/>
      <c r="B360" s="152"/>
      <c r="C360" s="116"/>
      <c r="D360" s="116"/>
    </row>
    <row r="361" spans="1:4" s="113" customFormat="1">
      <c r="A361" s="116"/>
      <c r="B361" s="152"/>
      <c r="C361" s="116"/>
      <c r="D361" s="116"/>
    </row>
    <row r="362" spans="1:4" s="113" customFormat="1">
      <c r="A362" s="116"/>
      <c r="B362" s="152"/>
      <c r="C362" s="116"/>
      <c r="D362" s="116"/>
    </row>
    <row r="363" spans="1:4" s="113" customFormat="1">
      <c r="A363" s="116"/>
      <c r="B363" s="152"/>
      <c r="C363" s="116"/>
      <c r="D363" s="116"/>
    </row>
    <row r="364" spans="1:4" s="113" customFormat="1">
      <c r="A364" s="116"/>
      <c r="B364" s="152"/>
      <c r="C364" s="116"/>
      <c r="D364" s="116"/>
    </row>
    <row r="365" spans="1:4" s="113" customFormat="1">
      <c r="A365" s="116"/>
      <c r="B365" s="152"/>
      <c r="C365" s="116"/>
      <c r="D365" s="116"/>
    </row>
    <row r="366" spans="1:4" s="113" customFormat="1">
      <c r="A366" s="116"/>
      <c r="B366" s="152"/>
      <c r="C366" s="116"/>
      <c r="D366" s="116"/>
    </row>
    <row r="367" spans="1:4" s="113" customFormat="1">
      <c r="A367" s="116"/>
      <c r="B367" s="152"/>
      <c r="C367" s="116"/>
      <c r="D367" s="116"/>
    </row>
    <row r="368" spans="1:4" s="113" customFormat="1">
      <c r="A368" s="116"/>
      <c r="B368" s="152"/>
      <c r="C368" s="116"/>
      <c r="D368" s="116"/>
    </row>
    <row r="369" spans="1:4" s="113" customFormat="1">
      <c r="A369" s="116"/>
      <c r="B369" s="152"/>
      <c r="C369" s="116"/>
      <c r="D369" s="116"/>
    </row>
    <row r="370" spans="1:4" s="113" customFormat="1">
      <c r="A370" s="116"/>
      <c r="B370" s="152"/>
      <c r="C370" s="116"/>
      <c r="D370" s="116"/>
    </row>
    <row r="371" spans="1:4" s="113" customFormat="1">
      <c r="A371" s="116"/>
      <c r="B371" s="152"/>
      <c r="C371" s="116"/>
      <c r="D371" s="116"/>
    </row>
    <row r="372" spans="1:4" s="113" customFormat="1">
      <c r="A372" s="116"/>
      <c r="B372" s="152"/>
      <c r="C372" s="116"/>
      <c r="D372" s="116"/>
    </row>
    <row r="373" spans="1:4" s="113" customFormat="1">
      <c r="A373" s="116"/>
      <c r="B373" s="152"/>
      <c r="C373" s="116"/>
      <c r="D373" s="116"/>
    </row>
    <row r="374" spans="1:4" s="113" customFormat="1">
      <c r="A374" s="116"/>
      <c r="B374" s="152"/>
      <c r="C374" s="116"/>
      <c r="D374" s="116"/>
    </row>
    <row r="375" spans="1:4" s="113" customFormat="1">
      <c r="A375" s="116"/>
      <c r="B375" s="152"/>
      <c r="C375" s="116"/>
      <c r="D375" s="116"/>
    </row>
    <row r="376" spans="1:4" s="113" customFormat="1">
      <c r="A376" s="116"/>
      <c r="B376" s="152"/>
      <c r="C376" s="116"/>
      <c r="D376" s="116"/>
    </row>
    <row r="377" spans="1:4" s="113" customFormat="1">
      <c r="A377" s="116"/>
      <c r="B377" s="152"/>
      <c r="C377" s="116"/>
      <c r="D377" s="116"/>
    </row>
    <row r="378" spans="1:4" s="113" customFormat="1">
      <c r="A378" s="116"/>
      <c r="B378" s="152"/>
      <c r="C378" s="116"/>
      <c r="D378" s="116"/>
    </row>
    <row r="379" spans="1:4" s="113" customFormat="1">
      <c r="A379" s="116"/>
      <c r="B379" s="152"/>
      <c r="C379" s="116"/>
      <c r="D379" s="116"/>
    </row>
    <row r="380" spans="1:4" s="113" customFormat="1">
      <c r="A380" s="116"/>
      <c r="B380" s="152"/>
      <c r="C380" s="116"/>
      <c r="D380" s="116"/>
    </row>
    <row r="381" spans="1:4" s="113" customFormat="1">
      <c r="A381" s="116"/>
      <c r="B381" s="152"/>
      <c r="C381" s="116"/>
      <c r="D381" s="116"/>
    </row>
    <row r="382" spans="1:4" s="113" customFormat="1">
      <c r="A382" s="116"/>
      <c r="B382" s="152"/>
      <c r="C382" s="116"/>
      <c r="D382" s="116"/>
    </row>
    <row r="383" spans="1:4" s="113" customFormat="1">
      <c r="A383" s="116"/>
      <c r="B383" s="152"/>
      <c r="C383" s="116"/>
      <c r="D383" s="116"/>
    </row>
    <row r="384" spans="1:4" s="113" customFormat="1">
      <c r="A384" s="116"/>
      <c r="B384" s="152"/>
      <c r="C384" s="116"/>
      <c r="D384" s="116"/>
    </row>
    <row r="385" spans="1:4" s="113" customFormat="1">
      <c r="A385" s="116"/>
      <c r="B385" s="152"/>
      <c r="C385" s="116"/>
      <c r="D385" s="116"/>
    </row>
    <row r="386" spans="1:4" s="113" customFormat="1">
      <c r="A386" s="116"/>
      <c r="B386" s="152"/>
      <c r="C386" s="116"/>
      <c r="D386" s="116"/>
    </row>
    <row r="387" spans="1:4" s="113" customFormat="1">
      <c r="A387" s="116"/>
      <c r="B387" s="152"/>
      <c r="C387" s="116"/>
      <c r="D387" s="116"/>
    </row>
    <row r="388" spans="1:4" s="113" customFormat="1">
      <c r="A388" s="116"/>
      <c r="B388" s="152"/>
      <c r="C388" s="116"/>
      <c r="D388" s="116"/>
    </row>
    <row r="389" spans="1:4" s="113" customFormat="1">
      <c r="A389" s="116"/>
      <c r="B389" s="152"/>
      <c r="C389" s="116"/>
      <c r="D389" s="116"/>
    </row>
    <row r="390" spans="1:4" s="113" customFormat="1">
      <c r="A390" s="116"/>
      <c r="B390" s="152"/>
      <c r="C390" s="116"/>
      <c r="D390" s="116"/>
    </row>
    <row r="391" spans="1:4" s="113" customFormat="1">
      <c r="A391" s="116"/>
      <c r="B391" s="152"/>
      <c r="C391" s="116"/>
      <c r="D391" s="116"/>
    </row>
    <row r="392" spans="1:4" s="113" customFormat="1">
      <c r="A392" s="116"/>
      <c r="B392" s="152"/>
      <c r="C392" s="116"/>
      <c r="D392" s="116"/>
    </row>
    <row r="393" spans="1:4" s="113" customFormat="1">
      <c r="A393" s="116"/>
      <c r="B393" s="152"/>
      <c r="C393" s="116"/>
      <c r="D393" s="116"/>
    </row>
    <row r="394" spans="1:4" s="113" customFormat="1">
      <c r="A394" s="116"/>
      <c r="B394" s="152"/>
      <c r="C394" s="116"/>
      <c r="D394" s="116"/>
    </row>
    <row r="395" spans="1:4" s="113" customFormat="1">
      <c r="A395" s="116"/>
      <c r="B395" s="152"/>
      <c r="C395" s="116"/>
      <c r="D395" s="116"/>
    </row>
    <row r="396" spans="1:4" s="113" customFormat="1">
      <c r="A396" s="116"/>
      <c r="B396" s="152"/>
      <c r="C396" s="116"/>
      <c r="D396" s="116"/>
    </row>
    <row r="397" spans="1:4" s="113" customFormat="1">
      <c r="A397" s="116"/>
      <c r="B397" s="152"/>
      <c r="C397" s="116"/>
      <c r="D397" s="116"/>
    </row>
    <row r="398" spans="1:4" s="113" customFormat="1">
      <c r="A398" s="116"/>
      <c r="B398" s="152"/>
      <c r="C398" s="116"/>
      <c r="D398" s="116"/>
    </row>
    <row r="399" spans="1:4" s="113" customFormat="1">
      <c r="A399" s="116"/>
      <c r="B399" s="152"/>
      <c r="C399" s="116"/>
      <c r="D399" s="116"/>
    </row>
    <row r="400" spans="1:4" s="113" customFormat="1">
      <c r="A400" s="116"/>
      <c r="B400" s="152"/>
      <c r="C400" s="116"/>
      <c r="D400" s="116"/>
    </row>
    <row r="401" spans="1:4" s="113" customFormat="1">
      <c r="A401" s="116"/>
      <c r="B401" s="152"/>
      <c r="C401" s="116"/>
      <c r="D401" s="116"/>
    </row>
    <row r="402" spans="1:4" s="113" customFormat="1">
      <c r="A402" s="116"/>
      <c r="B402" s="152"/>
      <c r="C402" s="116"/>
      <c r="D402" s="116"/>
    </row>
    <row r="403" spans="1:4" s="113" customFormat="1">
      <c r="A403" s="116"/>
      <c r="B403" s="152"/>
      <c r="C403" s="116"/>
      <c r="D403" s="116"/>
    </row>
    <row r="404" spans="1:4" s="113" customFormat="1">
      <c r="A404" s="116"/>
      <c r="B404" s="152"/>
      <c r="C404" s="116"/>
      <c r="D404" s="116"/>
    </row>
    <row r="405" spans="1:4" s="113" customFormat="1">
      <c r="A405" s="116"/>
      <c r="B405" s="152"/>
      <c r="C405" s="116"/>
      <c r="D405" s="116"/>
    </row>
    <row r="406" spans="1:4" s="113" customFormat="1">
      <c r="A406" s="116"/>
      <c r="B406" s="152"/>
      <c r="C406" s="116"/>
      <c r="D406" s="116"/>
    </row>
    <row r="407" spans="1:4" s="113" customFormat="1">
      <c r="A407" s="116"/>
      <c r="B407" s="152"/>
      <c r="C407" s="116"/>
      <c r="D407" s="116"/>
    </row>
    <row r="408" spans="1:4" s="113" customFormat="1">
      <c r="A408" s="116"/>
      <c r="B408" s="152"/>
      <c r="C408" s="116"/>
      <c r="D408" s="116"/>
    </row>
    <row r="409" spans="1:4" s="113" customFormat="1">
      <c r="A409" s="116"/>
      <c r="B409" s="152"/>
      <c r="C409" s="116"/>
      <c r="D409" s="116"/>
    </row>
    <row r="410" spans="1:4" s="113" customFormat="1">
      <c r="A410" s="116"/>
      <c r="B410" s="152"/>
      <c r="C410" s="116"/>
      <c r="D410" s="116"/>
    </row>
    <row r="411" spans="1:4" s="113" customFormat="1">
      <c r="A411" s="116"/>
      <c r="B411" s="152"/>
      <c r="C411" s="116"/>
      <c r="D411" s="116"/>
    </row>
    <row r="412" spans="1:4" s="113" customFormat="1">
      <c r="A412" s="116"/>
      <c r="B412" s="152"/>
      <c r="C412" s="116"/>
      <c r="D412" s="116"/>
    </row>
    <row r="413" spans="1:4" s="113" customFormat="1">
      <c r="A413" s="116"/>
      <c r="B413" s="152"/>
      <c r="C413" s="116"/>
      <c r="D413" s="116"/>
    </row>
    <row r="414" spans="1:4" s="113" customFormat="1">
      <c r="A414" s="116"/>
      <c r="B414" s="152"/>
      <c r="C414" s="116"/>
      <c r="D414" s="116"/>
    </row>
    <row r="415" spans="1:4" s="113" customFormat="1">
      <c r="A415" s="116"/>
      <c r="B415" s="152"/>
      <c r="C415" s="116"/>
      <c r="D415" s="116"/>
    </row>
    <row r="416" spans="1:4" s="113" customFormat="1">
      <c r="A416" s="116"/>
      <c r="B416" s="152"/>
      <c r="C416" s="116"/>
      <c r="D416" s="116"/>
    </row>
    <row r="417" spans="1:4" s="113" customFormat="1">
      <c r="A417" s="116"/>
      <c r="B417" s="152"/>
      <c r="C417" s="116"/>
      <c r="D417" s="116"/>
    </row>
    <row r="418" spans="1:4" s="113" customFormat="1">
      <c r="A418" s="116"/>
      <c r="B418" s="152"/>
      <c r="C418" s="116"/>
      <c r="D418" s="116"/>
    </row>
    <row r="419" spans="1:4" s="113" customFormat="1">
      <c r="A419" s="116"/>
      <c r="B419" s="152"/>
      <c r="C419" s="116"/>
      <c r="D419" s="116"/>
    </row>
    <row r="420" spans="1:4" s="113" customFormat="1">
      <c r="A420" s="116"/>
      <c r="B420" s="152"/>
      <c r="C420" s="116"/>
      <c r="D420" s="116"/>
    </row>
    <row r="421" spans="1:4" s="113" customFormat="1">
      <c r="A421" s="116"/>
      <c r="B421" s="152"/>
      <c r="C421" s="116"/>
      <c r="D421" s="116"/>
    </row>
    <row r="422" spans="1:4" s="113" customFormat="1">
      <c r="A422" s="116"/>
      <c r="B422" s="152"/>
      <c r="C422" s="116"/>
      <c r="D422" s="116"/>
    </row>
    <row r="423" spans="1:4" s="113" customFormat="1">
      <c r="A423" s="116"/>
      <c r="B423" s="152"/>
      <c r="C423" s="116"/>
      <c r="D423" s="116"/>
    </row>
    <row r="424" spans="1:4" s="113" customFormat="1">
      <c r="A424" s="116"/>
      <c r="B424" s="152"/>
      <c r="C424" s="116"/>
      <c r="D424" s="116"/>
    </row>
    <row r="425" spans="1:4" s="113" customFormat="1">
      <c r="A425" s="116"/>
      <c r="B425" s="152"/>
      <c r="C425" s="116"/>
      <c r="D425" s="116"/>
    </row>
    <row r="426" spans="1:4" s="113" customFormat="1">
      <c r="A426" s="116"/>
      <c r="B426" s="152"/>
      <c r="C426" s="116"/>
      <c r="D426" s="116"/>
    </row>
    <row r="427" spans="1:4" s="113" customFormat="1">
      <c r="A427" s="116"/>
      <c r="B427" s="152"/>
      <c r="C427" s="116"/>
      <c r="D427" s="116"/>
    </row>
    <row r="428" spans="1:4" s="113" customFormat="1">
      <c r="A428" s="116"/>
      <c r="B428" s="152"/>
      <c r="C428" s="116"/>
      <c r="D428" s="116"/>
    </row>
    <row r="429" spans="1:4" s="113" customFormat="1">
      <c r="A429" s="116"/>
      <c r="B429" s="152"/>
      <c r="C429" s="116"/>
      <c r="D429" s="116"/>
    </row>
    <row r="430" spans="1:4" s="113" customFormat="1">
      <c r="A430" s="116"/>
      <c r="B430" s="152"/>
      <c r="C430" s="116"/>
      <c r="D430" s="116"/>
    </row>
    <row r="431" spans="1:4" s="113" customFormat="1">
      <c r="A431" s="116"/>
      <c r="B431" s="152"/>
      <c r="C431" s="116"/>
      <c r="D431" s="116"/>
    </row>
    <row r="432" spans="1:4" s="113" customFormat="1">
      <c r="A432" s="116"/>
      <c r="B432" s="152"/>
      <c r="C432" s="116"/>
      <c r="D432" s="116"/>
    </row>
    <row r="433" spans="1:4" s="113" customFormat="1">
      <c r="A433" s="116"/>
      <c r="B433" s="152"/>
      <c r="C433" s="116"/>
      <c r="D433" s="116"/>
    </row>
    <row r="434" spans="1:4" s="113" customFormat="1">
      <c r="A434" s="116"/>
      <c r="B434" s="152"/>
      <c r="C434" s="116"/>
      <c r="D434" s="116"/>
    </row>
    <row r="435" spans="1:4" s="113" customFormat="1">
      <c r="A435" s="116"/>
      <c r="B435" s="152"/>
      <c r="C435" s="116"/>
      <c r="D435" s="116"/>
    </row>
    <row r="436" spans="1:4" s="113" customFormat="1">
      <c r="A436" s="116"/>
      <c r="B436" s="152"/>
      <c r="C436" s="116"/>
      <c r="D436" s="116"/>
    </row>
    <row r="437" spans="1:4" s="113" customFormat="1">
      <c r="A437" s="116"/>
      <c r="B437" s="152"/>
      <c r="C437" s="116"/>
      <c r="D437" s="116"/>
    </row>
    <row r="438" spans="1:4" s="113" customFormat="1">
      <c r="A438" s="116"/>
      <c r="B438" s="152"/>
      <c r="C438" s="116"/>
      <c r="D438" s="116"/>
    </row>
    <row r="439" spans="1:4" s="113" customFormat="1">
      <c r="A439" s="116"/>
      <c r="B439" s="152"/>
      <c r="C439" s="116"/>
      <c r="D439" s="116"/>
    </row>
    <row r="440" spans="1:4" s="113" customFormat="1">
      <c r="A440" s="116"/>
      <c r="B440" s="152"/>
      <c r="C440" s="116"/>
      <c r="D440" s="116"/>
    </row>
    <row r="441" spans="1:4" s="113" customFormat="1">
      <c r="A441" s="116"/>
      <c r="B441" s="152"/>
      <c r="C441" s="116"/>
      <c r="D441" s="116"/>
    </row>
    <row r="442" spans="1:4" s="113" customFormat="1">
      <c r="A442" s="116"/>
      <c r="B442" s="152"/>
      <c r="C442" s="116"/>
      <c r="D442" s="116"/>
    </row>
    <row r="443" spans="1:4" s="113" customFormat="1">
      <c r="A443" s="116"/>
      <c r="B443" s="152"/>
      <c r="C443" s="116"/>
      <c r="D443" s="116"/>
    </row>
    <row r="444" spans="1:4" s="113" customFormat="1">
      <c r="A444" s="116"/>
      <c r="B444" s="152"/>
      <c r="C444" s="116"/>
      <c r="D444" s="116"/>
    </row>
    <row r="445" spans="1:4" s="113" customFormat="1">
      <c r="A445" s="116"/>
      <c r="B445" s="152"/>
      <c r="C445" s="116"/>
      <c r="D445" s="116"/>
    </row>
    <row r="446" spans="1:4" s="113" customFormat="1">
      <c r="A446" s="116"/>
      <c r="B446" s="152"/>
      <c r="C446" s="116"/>
      <c r="D446" s="116"/>
    </row>
    <row r="447" spans="1:4" s="113" customFormat="1">
      <c r="A447" s="116"/>
      <c r="B447" s="152"/>
      <c r="C447" s="116"/>
      <c r="D447" s="116"/>
    </row>
    <row r="448" spans="1:4" s="113" customFormat="1">
      <c r="A448" s="116"/>
      <c r="B448" s="152"/>
      <c r="C448" s="116"/>
      <c r="D448" s="116"/>
    </row>
    <row r="449" spans="1:4" s="113" customFormat="1">
      <c r="A449" s="116"/>
      <c r="B449" s="152"/>
      <c r="C449" s="116"/>
      <c r="D449" s="116"/>
    </row>
    <row r="450" spans="1:4" s="113" customFormat="1">
      <c r="A450" s="116"/>
      <c r="B450" s="152"/>
      <c r="C450" s="116"/>
      <c r="D450" s="116"/>
    </row>
    <row r="451" spans="1:4" s="113" customFormat="1">
      <c r="A451" s="116"/>
      <c r="B451" s="152"/>
      <c r="C451" s="116"/>
      <c r="D451" s="116"/>
    </row>
    <row r="452" spans="1:4" s="113" customFormat="1">
      <c r="A452" s="116"/>
      <c r="B452" s="152"/>
      <c r="C452" s="116"/>
      <c r="D452" s="116"/>
    </row>
    <row r="453" spans="1:4" s="113" customFormat="1">
      <c r="A453" s="116"/>
      <c r="B453" s="152"/>
      <c r="C453" s="116"/>
      <c r="D453" s="116"/>
    </row>
    <row r="454" spans="1:4" s="113" customFormat="1">
      <c r="A454" s="116"/>
      <c r="B454" s="152"/>
      <c r="C454" s="116"/>
      <c r="D454" s="116"/>
    </row>
    <row r="455" spans="1:4" s="113" customFormat="1">
      <c r="A455" s="116"/>
      <c r="B455" s="152"/>
      <c r="C455" s="116"/>
      <c r="D455" s="116"/>
    </row>
    <row r="456" spans="1:4" s="113" customFormat="1">
      <c r="A456" s="116"/>
      <c r="B456" s="152"/>
      <c r="C456" s="116"/>
      <c r="D456" s="116"/>
    </row>
    <row r="457" spans="1:4" s="113" customFormat="1">
      <c r="A457" s="116"/>
      <c r="B457" s="152"/>
      <c r="C457" s="116"/>
      <c r="D457" s="116"/>
    </row>
    <row r="458" spans="1:4" s="113" customFormat="1">
      <c r="A458" s="116"/>
      <c r="B458" s="152"/>
      <c r="C458" s="116"/>
      <c r="D458" s="116"/>
    </row>
    <row r="459" spans="1:4" s="113" customFormat="1">
      <c r="A459" s="116"/>
      <c r="B459" s="152"/>
      <c r="C459" s="116"/>
      <c r="D459" s="116"/>
    </row>
    <row r="460" spans="1:4" s="113" customFormat="1">
      <c r="A460" s="116"/>
      <c r="B460" s="152"/>
      <c r="C460" s="116"/>
      <c r="D460" s="116"/>
    </row>
    <row r="461" spans="1:4" s="113" customFormat="1">
      <c r="A461" s="116"/>
      <c r="B461" s="152"/>
      <c r="C461" s="116"/>
      <c r="D461" s="116"/>
    </row>
    <row r="462" spans="1:4" s="113" customFormat="1">
      <c r="A462" s="116"/>
      <c r="B462" s="152"/>
      <c r="C462" s="116"/>
      <c r="D462" s="116"/>
    </row>
    <row r="463" spans="1:4" s="113" customFormat="1">
      <c r="A463" s="116"/>
      <c r="B463" s="152"/>
      <c r="C463" s="116"/>
      <c r="D463" s="116"/>
    </row>
    <row r="464" spans="1:4" s="113" customFormat="1">
      <c r="A464" s="116"/>
      <c r="B464" s="152"/>
      <c r="C464" s="116"/>
      <c r="D464" s="116"/>
    </row>
    <row r="465" spans="1:4" s="113" customFormat="1">
      <c r="A465" s="116"/>
      <c r="B465" s="152"/>
      <c r="C465" s="116"/>
      <c r="D465" s="116"/>
    </row>
    <row r="466" spans="1:4" s="113" customFormat="1">
      <c r="A466" s="116"/>
      <c r="B466" s="152"/>
      <c r="C466" s="116"/>
      <c r="D466" s="116"/>
    </row>
    <row r="467" spans="1:4" s="113" customFormat="1">
      <c r="A467" s="116"/>
      <c r="B467" s="152"/>
      <c r="C467" s="116"/>
      <c r="D467" s="116"/>
    </row>
    <row r="468" spans="1:4" s="113" customFormat="1">
      <c r="A468" s="116"/>
      <c r="B468" s="152"/>
      <c r="C468" s="116"/>
      <c r="D468" s="116"/>
    </row>
    <row r="469" spans="1:4" s="113" customFormat="1">
      <c r="A469" s="116"/>
      <c r="B469" s="152"/>
      <c r="C469" s="116"/>
      <c r="D469" s="116"/>
    </row>
    <row r="470" spans="1:4" s="113" customFormat="1">
      <c r="A470" s="116"/>
      <c r="B470" s="152"/>
      <c r="C470" s="116"/>
      <c r="D470" s="116"/>
    </row>
    <row r="471" spans="1:4" s="113" customFormat="1">
      <c r="A471" s="116"/>
      <c r="B471" s="152"/>
      <c r="C471" s="116"/>
      <c r="D471" s="116"/>
    </row>
    <row r="472" spans="1:4" s="113" customFormat="1">
      <c r="A472" s="116"/>
      <c r="B472" s="152"/>
      <c r="C472" s="116"/>
      <c r="D472" s="116"/>
    </row>
    <row r="473" spans="1:4" s="113" customFormat="1">
      <c r="A473" s="116"/>
      <c r="B473" s="152"/>
      <c r="C473" s="116"/>
      <c r="D473" s="116"/>
    </row>
    <row r="474" spans="1:4" s="113" customFormat="1">
      <c r="A474" s="116"/>
      <c r="B474" s="152"/>
      <c r="C474" s="116"/>
      <c r="D474" s="116"/>
    </row>
    <row r="475" spans="1:4" s="113" customFormat="1">
      <c r="A475" s="116"/>
      <c r="B475" s="152"/>
      <c r="C475" s="116"/>
      <c r="D475" s="116"/>
    </row>
    <row r="476" spans="1:4" s="113" customFormat="1">
      <c r="A476" s="116"/>
      <c r="B476" s="152"/>
      <c r="C476" s="116"/>
      <c r="D476" s="116"/>
    </row>
    <row r="477" spans="1:4" s="113" customFormat="1">
      <c r="A477" s="116"/>
      <c r="B477" s="152"/>
      <c r="C477" s="116"/>
      <c r="D477" s="116"/>
    </row>
    <row r="478" spans="1:4" s="113" customFormat="1">
      <c r="A478" s="116"/>
      <c r="B478" s="152"/>
      <c r="C478" s="116"/>
      <c r="D478" s="116"/>
    </row>
    <row r="479" spans="1:4" s="113" customFormat="1">
      <c r="A479" s="116"/>
      <c r="B479" s="152"/>
      <c r="C479" s="116"/>
      <c r="D479" s="116"/>
    </row>
    <row r="480" spans="1:4" s="113" customFormat="1">
      <c r="A480" s="116"/>
      <c r="B480" s="152"/>
      <c r="C480" s="116"/>
      <c r="D480" s="116"/>
    </row>
    <row r="481" spans="1:4" s="113" customFormat="1">
      <c r="A481" s="116"/>
      <c r="B481" s="152"/>
      <c r="C481" s="116"/>
      <c r="D481" s="116"/>
    </row>
    <row r="482" spans="1:4" s="113" customFormat="1">
      <c r="A482" s="116"/>
      <c r="B482" s="152"/>
      <c r="C482" s="116"/>
      <c r="D482" s="116"/>
    </row>
    <row r="483" spans="1:4" s="113" customFormat="1">
      <c r="A483" s="116"/>
      <c r="B483" s="152"/>
      <c r="C483" s="116"/>
      <c r="D483" s="116"/>
    </row>
    <row r="484" spans="1:4" s="113" customFormat="1">
      <c r="A484" s="116"/>
      <c r="B484" s="152"/>
      <c r="C484" s="116"/>
      <c r="D484" s="116"/>
    </row>
    <row r="485" spans="1:4" s="113" customFormat="1">
      <c r="A485" s="116"/>
      <c r="B485" s="152"/>
      <c r="C485" s="116"/>
      <c r="D485" s="116"/>
    </row>
    <row r="486" spans="1:4" s="113" customFormat="1">
      <c r="A486" s="116"/>
      <c r="B486" s="152"/>
      <c r="C486" s="116"/>
      <c r="D486" s="116"/>
    </row>
    <row r="487" spans="1:4" s="113" customFormat="1">
      <c r="A487" s="116"/>
      <c r="B487" s="152"/>
      <c r="C487" s="116"/>
      <c r="D487" s="116"/>
    </row>
    <row r="488" spans="1:4" s="113" customFormat="1">
      <c r="A488" s="116"/>
      <c r="B488" s="152"/>
      <c r="C488" s="116"/>
      <c r="D488" s="116"/>
    </row>
    <row r="489" spans="1:4" s="113" customFormat="1">
      <c r="A489" s="116"/>
      <c r="B489" s="152"/>
      <c r="C489" s="116"/>
      <c r="D489" s="116"/>
    </row>
    <row r="490" spans="1:4" s="113" customFormat="1">
      <c r="A490" s="116"/>
      <c r="B490" s="152"/>
      <c r="C490" s="116"/>
      <c r="D490" s="116"/>
    </row>
    <row r="491" spans="1:4" s="113" customFormat="1">
      <c r="A491" s="116"/>
      <c r="B491" s="152"/>
      <c r="C491" s="116"/>
      <c r="D491" s="116"/>
    </row>
    <row r="492" spans="1:4" s="113" customFormat="1">
      <c r="A492" s="116"/>
      <c r="B492" s="152"/>
      <c r="C492" s="116"/>
      <c r="D492" s="116"/>
    </row>
    <row r="493" spans="1:4" s="113" customFormat="1">
      <c r="A493" s="116"/>
      <c r="B493" s="152"/>
      <c r="C493" s="116"/>
      <c r="D493" s="116"/>
    </row>
    <row r="494" spans="1:4" s="113" customFormat="1">
      <c r="A494" s="116"/>
      <c r="B494" s="152"/>
      <c r="C494" s="116"/>
      <c r="D494" s="116"/>
    </row>
    <row r="495" spans="1:4" s="113" customFormat="1">
      <c r="A495" s="116"/>
      <c r="B495" s="152"/>
      <c r="C495" s="116"/>
      <c r="D495" s="116"/>
    </row>
    <row r="496" spans="1:4" s="113" customFormat="1">
      <c r="A496" s="116"/>
      <c r="B496" s="152"/>
      <c r="C496" s="116"/>
      <c r="D496" s="116"/>
    </row>
    <row r="497" spans="1:4" s="113" customFormat="1">
      <c r="A497" s="116"/>
      <c r="B497" s="152"/>
      <c r="C497" s="116"/>
      <c r="D497" s="116"/>
    </row>
    <row r="498" spans="1:4" s="113" customFormat="1">
      <c r="A498" s="116"/>
      <c r="B498" s="152"/>
      <c r="C498" s="116"/>
      <c r="D498" s="116"/>
    </row>
    <row r="499" spans="1:4" s="113" customFormat="1">
      <c r="A499" s="116"/>
      <c r="B499" s="152"/>
      <c r="C499" s="116"/>
      <c r="D499" s="116"/>
    </row>
    <row r="500" spans="1:4" s="113" customFormat="1">
      <c r="A500" s="116"/>
      <c r="B500" s="152"/>
      <c r="C500" s="116"/>
      <c r="D500" s="116"/>
    </row>
    <row r="501" spans="1:4" s="113" customFormat="1">
      <c r="A501" s="116"/>
      <c r="B501" s="152"/>
      <c r="C501" s="116"/>
      <c r="D501" s="116"/>
    </row>
    <row r="502" spans="1:4" s="113" customFormat="1">
      <c r="A502" s="116"/>
      <c r="B502" s="152"/>
      <c r="C502" s="116"/>
      <c r="D502" s="116"/>
    </row>
    <row r="503" spans="1:4" s="113" customFormat="1">
      <c r="A503" s="116"/>
      <c r="B503" s="152"/>
      <c r="C503" s="116"/>
      <c r="D503" s="116"/>
    </row>
    <row r="504" spans="1:4" s="113" customFormat="1">
      <c r="A504" s="116"/>
      <c r="B504" s="152"/>
      <c r="C504" s="116"/>
      <c r="D504" s="116"/>
    </row>
    <row r="505" spans="1:4" s="113" customFormat="1">
      <c r="A505" s="116"/>
      <c r="B505" s="152"/>
      <c r="C505" s="116"/>
      <c r="D505" s="116"/>
    </row>
    <row r="506" spans="1:4" s="113" customFormat="1">
      <c r="A506" s="116"/>
      <c r="B506" s="152"/>
      <c r="C506" s="116"/>
      <c r="D506" s="116"/>
    </row>
    <row r="507" spans="1:4" s="113" customFormat="1">
      <c r="A507" s="116"/>
      <c r="B507" s="152"/>
      <c r="C507" s="116"/>
      <c r="D507" s="116"/>
    </row>
    <row r="508" spans="1:4" s="113" customFormat="1">
      <c r="A508" s="116"/>
      <c r="B508" s="152"/>
      <c r="C508" s="116"/>
      <c r="D508" s="116"/>
    </row>
    <row r="509" spans="1:4" s="113" customFormat="1">
      <c r="A509" s="116"/>
      <c r="B509" s="152"/>
      <c r="C509" s="116"/>
      <c r="D509" s="116"/>
    </row>
    <row r="510" spans="1:4" s="113" customFormat="1">
      <c r="A510" s="116"/>
      <c r="B510" s="152"/>
      <c r="C510" s="116"/>
      <c r="D510" s="116"/>
    </row>
    <row r="511" spans="1:4" s="113" customFormat="1">
      <c r="A511" s="116"/>
      <c r="B511" s="152"/>
      <c r="C511" s="116"/>
      <c r="D511" s="116"/>
    </row>
    <row r="512" spans="1:4" s="113" customFormat="1">
      <c r="A512" s="116"/>
      <c r="B512" s="152"/>
      <c r="C512" s="116"/>
      <c r="D512" s="116"/>
    </row>
    <row r="513" spans="1:4" s="113" customFormat="1">
      <c r="A513" s="116"/>
      <c r="B513" s="152"/>
      <c r="C513" s="116"/>
      <c r="D513" s="116"/>
    </row>
    <row r="514" spans="1:4" s="113" customFormat="1">
      <c r="A514" s="116"/>
      <c r="B514" s="152"/>
      <c r="C514" s="116"/>
      <c r="D514" s="116"/>
    </row>
    <row r="515" spans="1:4" s="113" customFormat="1">
      <c r="A515" s="116"/>
      <c r="B515" s="152"/>
      <c r="C515" s="116"/>
      <c r="D515" s="116"/>
    </row>
    <row r="516" spans="1:4" s="113" customFormat="1">
      <c r="A516" s="116"/>
      <c r="B516" s="152"/>
      <c r="C516" s="116"/>
      <c r="D516" s="116"/>
    </row>
    <row r="517" spans="1:4" s="113" customFormat="1">
      <c r="A517" s="116"/>
      <c r="B517" s="152"/>
      <c r="C517" s="116"/>
      <c r="D517" s="116"/>
    </row>
    <row r="518" spans="1:4" s="113" customFormat="1">
      <c r="A518" s="116"/>
      <c r="B518" s="152"/>
      <c r="C518" s="116"/>
      <c r="D518" s="116"/>
    </row>
    <row r="519" spans="1:4" s="113" customFormat="1">
      <c r="A519" s="116"/>
      <c r="B519" s="152"/>
      <c r="C519" s="116"/>
      <c r="D519" s="116"/>
    </row>
    <row r="520" spans="1:4" s="113" customFormat="1">
      <c r="A520" s="116"/>
      <c r="B520" s="152"/>
      <c r="C520" s="116"/>
      <c r="D520" s="116"/>
    </row>
    <row r="521" spans="1:4" s="113" customFormat="1">
      <c r="A521" s="116"/>
      <c r="B521" s="152"/>
      <c r="C521" s="116"/>
      <c r="D521" s="116"/>
    </row>
    <row r="522" spans="1:4" s="113" customFormat="1">
      <c r="A522" s="116"/>
      <c r="B522" s="152"/>
      <c r="C522" s="116"/>
      <c r="D522" s="116"/>
    </row>
    <row r="523" spans="1:4" s="113" customFormat="1">
      <c r="A523" s="116"/>
      <c r="B523" s="152"/>
      <c r="C523" s="116"/>
      <c r="D523" s="116"/>
    </row>
    <row r="524" spans="1:4" s="113" customFormat="1">
      <c r="A524" s="116"/>
      <c r="B524" s="152"/>
      <c r="C524" s="116"/>
      <c r="D524" s="116"/>
    </row>
    <row r="525" spans="1:4" s="113" customFormat="1">
      <c r="A525" s="116"/>
      <c r="B525" s="152"/>
      <c r="C525" s="116"/>
      <c r="D525" s="116"/>
    </row>
    <row r="526" spans="1:4" s="113" customFormat="1">
      <c r="A526" s="116"/>
      <c r="B526" s="152"/>
      <c r="C526" s="116"/>
      <c r="D526" s="116"/>
    </row>
    <row r="527" spans="1:4" s="113" customFormat="1">
      <c r="A527" s="116"/>
      <c r="B527" s="152"/>
      <c r="C527" s="116"/>
      <c r="D527" s="116"/>
    </row>
    <row r="528" spans="1:4" s="113" customFormat="1">
      <c r="A528" s="116"/>
      <c r="B528" s="152"/>
      <c r="C528" s="116"/>
      <c r="D528" s="116"/>
    </row>
    <row r="529" spans="1:4" s="113" customFormat="1">
      <c r="A529" s="116"/>
      <c r="B529" s="152"/>
      <c r="C529" s="116"/>
      <c r="D529" s="116"/>
    </row>
    <row r="530" spans="1:4" s="113" customFormat="1">
      <c r="A530" s="116"/>
      <c r="B530" s="152"/>
      <c r="C530" s="116"/>
      <c r="D530" s="116"/>
    </row>
    <row r="531" spans="1:4" s="113" customFormat="1">
      <c r="A531" s="116"/>
      <c r="B531" s="152"/>
      <c r="C531" s="116"/>
      <c r="D531" s="116"/>
    </row>
    <row r="532" spans="1:4" s="113" customFormat="1">
      <c r="A532" s="116"/>
      <c r="B532" s="152"/>
      <c r="C532" s="116"/>
      <c r="D532" s="116"/>
    </row>
    <row r="533" spans="1:4" s="113" customFormat="1">
      <c r="A533" s="116"/>
      <c r="B533" s="152"/>
      <c r="C533" s="116"/>
      <c r="D533" s="116"/>
    </row>
    <row r="534" spans="1:4" s="113" customFormat="1">
      <c r="A534" s="116"/>
      <c r="B534" s="152"/>
      <c r="C534" s="116"/>
      <c r="D534" s="116"/>
    </row>
    <row r="535" spans="1:4" s="113" customFormat="1">
      <c r="A535" s="116"/>
      <c r="B535" s="152"/>
      <c r="C535" s="116"/>
      <c r="D535" s="116"/>
    </row>
    <row r="536" spans="1:4" s="113" customFormat="1">
      <c r="A536" s="116"/>
      <c r="B536" s="152"/>
      <c r="C536" s="116"/>
      <c r="D536" s="116"/>
    </row>
    <row r="537" spans="1:4" s="113" customFormat="1">
      <c r="A537" s="116"/>
      <c r="B537" s="152"/>
      <c r="C537" s="116"/>
      <c r="D537" s="116"/>
    </row>
    <row r="538" spans="1:4" s="113" customFormat="1">
      <c r="A538" s="116"/>
      <c r="B538" s="152"/>
      <c r="C538" s="116"/>
      <c r="D538" s="116"/>
    </row>
    <row r="539" spans="1:4" s="113" customFormat="1">
      <c r="A539" s="116"/>
      <c r="B539" s="152"/>
      <c r="C539" s="116"/>
      <c r="D539" s="116"/>
    </row>
    <row r="540" spans="1:4" s="113" customFormat="1">
      <c r="A540" s="116"/>
      <c r="B540" s="152"/>
      <c r="C540" s="116"/>
      <c r="D540" s="116"/>
    </row>
    <row r="541" spans="1:4" s="113" customFormat="1">
      <c r="A541" s="116"/>
      <c r="B541" s="152"/>
      <c r="C541" s="116"/>
      <c r="D541" s="116"/>
    </row>
    <row r="542" spans="1:4" s="113" customFormat="1">
      <c r="A542" s="116"/>
      <c r="B542" s="152"/>
      <c r="C542" s="116"/>
      <c r="D542" s="116"/>
    </row>
    <row r="543" spans="1:4" s="113" customFormat="1">
      <c r="A543" s="116"/>
      <c r="B543" s="152"/>
      <c r="C543" s="116"/>
      <c r="D543" s="116"/>
    </row>
    <row r="544" spans="1:4" s="113" customFormat="1">
      <c r="A544" s="116"/>
      <c r="B544" s="152"/>
      <c r="C544" s="116"/>
      <c r="D544" s="116"/>
    </row>
    <row r="545" spans="1:4" s="113" customFormat="1">
      <c r="A545" s="116"/>
      <c r="B545" s="152"/>
      <c r="C545" s="116"/>
      <c r="D545" s="116"/>
    </row>
    <row r="546" spans="1:4" s="113" customFormat="1">
      <c r="A546" s="116"/>
      <c r="B546" s="152"/>
      <c r="C546" s="116"/>
      <c r="D546" s="116"/>
    </row>
    <row r="547" spans="1:4" s="113" customFormat="1">
      <c r="A547" s="116"/>
      <c r="B547" s="152"/>
      <c r="C547" s="116"/>
      <c r="D547" s="116"/>
    </row>
    <row r="548" spans="1:4" s="113" customFormat="1">
      <c r="A548" s="116"/>
      <c r="B548" s="152"/>
      <c r="C548" s="116"/>
      <c r="D548" s="116"/>
    </row>
    <row r="549" spans="1:4" s="113" customFormat="1">
      <c r="A549" s="116"/>
      <c r="B549" s="152"/>
      <c r="C549" s="116"/>
      <c r="D549" s="116"/>
    </row>
    <row r="550" spans="1:4" s="113" customFormat="1">
      <c r="A550" s="116"/>
      <c r="B550" s="152"/>
      <c r="C550" s="116"/>
      <c r="D550" s="116"/>
    </row>
    <row r="551" spans="1:4" s="113" customFormat="1">
      <c r="A551" s="116"/>
      <c r="B551" s="152"/>
      <c r="C551" s="116"/>
      <c r="D551" s="116"/>
    </row>
    <row r="552" spans="1:4" s="113" customFormat="1">
      <c r="A552" s="116"/>
      <c r="B552" s="152"/>
      <c r="C552" s="116"/>
      <c r="D552" s="116"/>
    </row>
    <row r="553" spans="1:4" s="113" customFormat="1">
      <c r="A553" s="116"/>
      <c r="B553" s="152"/>
      <c r="C553" s="116"/>
      <c r="D553" s="116"/>
    </row>
    <row r="554" spans="1:4" s="113" customFormat="1">
      <c r="A554" s="116"/>
      <c r="B554" s="152"/>
      <c r="C554" s="116"/>
      <c r="D554" s="116"/>
    </row>
    <row r="555" spans="1:4" s="113" customFormat="1">
      <c r="A555" s="116"/>
      <c r="B555" s="152"/>
      <c r="C555" s="116"/>
      <c r="D555" s="116"/>
    </row>
    <row r="556" spans="1:4" s="113" customFormat="1">
      <c r="A556" s="116"/>
      <c r="B556" s="152"/>
      <c r="C556" s="116"/>
      <c r="D556" s="116"/>
    </row>
    <row r="557" spans="1:4" s="113" customFormat="1">
      <c r="A557" s="116"/>
      <c r="B557" s="152"/>
      <c r="C557" s="116"/>
      <c r="D557" s="116"/>
    </row>
    <row r="558" spans="1:4" s="113" customFormat="1">
      <c r="A558" s="116"/>
      <c r="B558" s="152"/>
      <c r="C558" s="116"/>
      <c r="D558" s="116"/>
    </row>
    <row r="559" spans="1:4" s="113" customFormat="1">
      <c r="A559" s="116"/>
      <c r="B559" s="152"/>
      <c r="C559" s="116"/>
      <c r="D559" s="116"/>
    </row>
    <row r="560" spans="1:4" s="113" customFormat="1">
      <c r="A560" s="116"/>
      <c r="B560" s="152"/>
      <c r="C560" s="116"/>
      <c r="D560" s="116"/>
    </row>
    <row r="561" spans="1:4" s="113" customFormat="1">
      <c r="A561" s="116"/>
      <c r="B561" s="152"/>
      <c r="C561" s="116"/>
      <c r="D561" s="116"/>
    </row>
    <row r="562" spans="1:4" s="113" customFormat="1">
      <c r="A562" s="116"/>
      <c r="B562" s="152"/>
      <c r="C562" s="116"/>
      <c r="D562" s="116"/>
    </row>
    <row r="563" spans="1:4" s="113" customFormat="1">
      <c r="A563" s="116"/>
      <c r="B563" s="152"/>
      <c r="C563" s="116"/>
      <c r="D563" s="116"/>
    </row>
    <row r="564" spans="1:4" s="113" customFormat="1">
      <c r="A564" s="116"/>
      <c r="B564" s="152"/>
      <c r="C564" s="116"/>
      <c r="D564" s="116"/>
    </row>
    <row r="565" spans="1:4" s="113" customFormat="1">
      <c r="A565" s="116"/>
      <c r="B565" s="152"/>
      <c r="C565" s="116"/>
      <c r="D565" s="116"/>
    </row>
    <row r="566" spans="1:4" s="113" customFormat="1">
      <c r="A566" s="116"/>
      <c r="B566" s="152"/>
      <c r="C566" s="116"/>
      <c r="D566" s="116"/>
    </row>
    <row r="567" spans="1:4" s="113" customFormat="1">
      <c r="A567" s="116"/>
      <c r="B567" s="152"/>
      <c r="C567" s="116"/>
      <c r="D567" s="116"/>
    </row>
    <row r="568" spans="1:4" s="113" customFormat="1">
      <c r="A568" s="116"/>
      <c r="B568" s="152"/>
      <c r="C568" s="116"/>
      <c r="D568" s="116"/>
    </row>
    <row r="569" spans="1:4" s="113" customFormat="1">
      <c r="A569" s="116"/>
      <c r="B569" s="152"/>
      <c r="C569" s="116"/>
      <c r="D569" s="116"/>
    </row>
    <row r="570" spans="1:4" s="113" customFormat="1">
      <c r="A570" s="116"/>
      <c r="B570" s="152"/>
      <c r="C570" s="116"/>
      <c r="D570" s="116"/>
    </row>
    <row r="571" spans="1:4" s="113" customFormat="1">
      <c r="A571" s="116"/>
      <c r="B571" s="152"/>
      <c r="C571" s="116"/>
      <c r="D571" s="116"/>
    </row>
    <row r="572" spans="1:4" s="113" customFormat="1">
      <c r="A572" s="116"/>
      <c r="B572" s="152"/>
      <c r="C572" s="116"/>
      <c r="D572" s="116"/>
    </row>
    <row r="573" spans="1:4" s="113" customFormat="1">
      <c r="A573" s="116"/>
      <c r="B573" s="152"/>
      <c r="C573" s="116"/>
      <c r="D573" s="116"/>
    </row>
    <row r="574" spans="1:4" s="113" customFormat="1">
      <c r="A574" s="116"/>
      <c r="B574" s="152"/>
      <c r="C574" s="116"/>
      <c r="D574" s="116"/>
    </row>
    <row r="575" spans="1:4" s="113" customFormat="1">
      <c r="A575" s="116"/>
      <c r="B575" s="152"/>
      <c r="C575" s="116"/>
      <c r="D575" s="116"/>
    </row>
    <row r="576" spans="1:4" s="113" customFormat="1">
      <c r="A576" s="116"/>
      <c r="B576" s="152"/>
      <c r="C576" s="116"/>
      <c r="D576" s="116"/>
    </row>
    <row r="577" spans="1:4" s="113" customFormat="1">
      <c r="A577" s="116"/>
      <c r="B577" s="152"/>
      <c r="C577" s="116"/>
      <c r="D577" s="116"/>
    </row>
    <row r="578" spans="1:4" s="113" customFormat="1">
      <c r="A578" s="116"/>
      <c r="B578" s="152"/>
      <c r="C578" s="116"/>
      <c r="D578" s="116"/>
    </row>
    <row r="579" spans="1:4" s="113" customFormat="1">
      <c r="A579" s="116"/>
      <c r="B579" s="152"/>
      <c r="C579" s="116"/>
      <c r="D579" s="116"/>
    </row>
    <row r="580" spans="1:4" s="113" customFormat="1">
      <c r="A580" s="116"/>
      <c r="B580" s="152"/>
      <c r="C580" s="116"/>
      <c r="D580" s="116"/>
    </row>
    <row r="581" spans="1:4" s="113" customFormat="1">
      <c r="A581" s="116"/>
      <c r="B581" s="152"/>
      <c r="C581" s="116"/>
      <c r="D581" s="116"/>
    </row>
    <row r="582" spans="1:4" s="113" customFormat="1">
      <c r="A582" s="116"/>
      <c r="B582" s="152"/>
      <c r="C582" s="116"/>
      <c r="D582" s="116"/>
    </row>
    <row r="583" spans="1:4" s="113" customFormat="1">
      <c r="A583" s="116"/>
      <c r="B583" s="152"/>
      <c r="C583" s="116"/>
      <c r="D583" s="116"/>
    </row>
    <row r="584" spans="1:4" s="113" customFormat="1">
      <c r="A584" s="116"/>
      <c r="B584" s="152"/>
      <c r="C584" s="116"/>
      <c r="D584" s="116"/>
    </row>
    <row r="585" spans="1:4" s="113" customFormat="1">
      <c r="A585" s="116"/>
      <c r="B585" s="152"/>
      <c r="C585" s="116"/>
      <c r="D585" s="116"/>
    </row>
    <row r="586" spans="1:4" s="113" customFormat="1">
      <c r="A586" s="116"/>
      <c r="B586" s="152"/>
      <c r="C586" s="116"/>
      <c r="D586" s="116"/>
    </row>
    <row r="587" spans="1:4" s="113" customFormat="1">
      <c r="A587" s="116"/>
      <c r="B587" s="152"/>
      <c r="C587" s="116"/>
      <c r="D587" s="116"/>
    </row>
    <row r="588" spans="1:4" s="113" customFormat="1">
      <c r="A588" s="116"/>
      <c r="B588" s="152"/>
      <c r="C588" s="116"/>
      <c r="D588" s="116"/>
    </row>
    <row r="589" spans="1:4" s="113" customFormat="1">
      <c r="A589" s="116"/>
      <c r="B589" s="152"/>
      <c r="C589" s="116"/>
      <c r="D589" s="116"/>
    </row>
    <row r="590" spans="1:4" s="113" customFormat="1">
      <c r="A590" s="116"/>
      <c r="B590" s="152"/>
      <c r="C590" s="116"/>
      <c r="D590" s="116"/>
    </row>
    <row r="591" spans="1:4" s="113" customFormat="1">
      <c r="A591" s="116"/>
      <c r="B591" s="152"/>
      <c r="C591" s="116"/>
      <c r="D591" s="116"/>
    </row>
    <row r="592" spans="1:4" s="113" customFormat="1">
      <c r="A592" s="116"/>
      <c r="B592" s="152"/>
      <c r="C592" s="116"/>
      <c r="D592" s="116"/>
    </row>
    <row r="593" spans="1:4" s="113" customFormat="1">
      <c r="A593" s="116"/>
      <c r="B593" s="152"/>
      <c r="C593" s="116"/>
      <c r="D593" s="116"/>
    </row>
    <row r="594" spans="1:4" s="113" customFormat="1">
      <c r="A594" s="116"/>
      <c r="B594" s="152"/>
      <c r="C594" s="116"/>
      <c r="D594" s="116"/>
    </row>
    <row r="595" spans="1:4" s="113" customFormat="1">
      <c r="A595" s="116"/>
      <c r="B595" s="152"/>
      <c r="C595" s="116"/>
      <c r="D595" s="116"/>
    </row>
    <row r="596" spans="1:4" s="113" customFormat="1">
      <c r="A596" s="116"/>
      <c r="B596" s="152"/>
      <c r="C596" s="116"/>
      <c r="D596" s="116"/>
    </row>
    <row r="597" spans="1:4" s="113" customFormat="1">
      <c r="A597" s="116"/>
      <c r="B597" s="152"/>
      <c r="C597" s="116"/>
      <c r="D597" s="116"/>
    </row>
    <row r="598" spans="1:4" s="113" customFormat="1">
      <c r="A598" s="116"/>
      <c r="B598" s="152"/>
      <c r="C598" s="116"/>
      <c r="D598" s="116"/>
    </row>
    <row r="599" spans="1:4" s="113" customFormat="1">
      <c r="A599" s="116"/>
      <c r="B599" s="152"/>
      <c r="C599" s="116"/>
      <c r="D599" s="116"/>
    </row>
    <row r="600" spans="1:4" s="113" customFormat="1">
      <c r="A600" s="116"/>
      <c r="B600" s="152"/>
      <c r="C600" s="116"/>
      <c r="D600" s="116"/>
    </row>
    <row r="601" spans="1:4" s="113" customFormat="1">
      <c r="A601" s="116"/>
      <c r="B601" s="152"/>
      <c r="C601" s="116"/>
      <c r="D601" s="116"/>
    </row>
    <row r="602" spans="1:4" s="113" customFormat="1">
      <c r="A602" s="116"/>
      <c r="B602" s="152"/>
      <c r="C602" s="116"/>
      <c r="D602" s="116"/>
    </row>
    <row r="603" spans="1:4" s="113" customFormat="1">
      <c r="A603" s="116"/>
      <c r="B603" s="152"/>
      <c r="C603" s="116"/>
      <c r="D603" s="116"/>
    </row>
    <row r="604" spans="1:4" s="113" customFormat="1">
      <c r="A604" s="116"/>
      <c r="B604" s="152"/>
      <c r="C604" s="116"/>
      <c r="D604" s="116"/>
    </row>
    <row r="605" spans="1:4" s="113" customFormat="1">
      <c r="A605" s="116"/>
      <c r="B605" s="152"/>
      <c r="C605" s="116"/>
      <c r="D605" s="116"/>
    </row>
    <row r="606" spans="1:4" s="113" customFormat="1">
      <c r="A606" s="116"/>
      <c r="B606" s="152"/>
      <c r="C606" s="116"/>
      <c r="D606" s="116"/>
    </row>
    <row r="607" spans="1:4" s="113" customFormat="1">
      <c r="A607" s="116"/>
      <c r="B607" s="152"/>
      <c r="C607" s="116"/>
      <c r="D607" s="116"/>
    </row>
    <row r="608" spans="1:4" s="113" customFormat="1">
      <c r="A608" s="116"/>
      <c r="B608" s="152"/>
      <c r="C608" s="116"/>
      <c r="D608" s="116"/>
    </row>
    <row r="609" spans="1:4" s="113" customFormat="1">
      <c r="A609" s="116"/>
      <c r="B609" s="152"/>
      <c r="C609" s="116"/>
      <c r="D609" s="116"/>
    </row>
    <row r="610" spans="1:4" s="113" customFormat="1">
      <c r="A610" s="116"/>
      <c r="B610" s="152"/>
      <c r="C610" s="116"/>
      <c r="D610" s="116"/>
    </row>
    <row r="611" spans="1:4" s="113" customFormat="1">
      <c r="A611" s="116"/>
      <c r="B611" s="152"/>
      <c r="C611" s="116"/>
      <c r="D611" s="116"/>
    </row>
    <row r="612" spans="1:4" s="113" customFormat="1">
      <c r="A612" s="116"/>
      <c r="B612" s="152"/>
      <c r="C612" s="116"/>
      <c r="D612" s="116"/>
    </row>
    <row r="613" spans="1:4" s="113" customFormat="1">
      <c r="A613" s="116"/>
      <c r="B613" s="152"/>
      <c r="C613" s="116"/>
      <c r="D613" s="116"/>
    </row>
    <row r="614" spans="1:4" s="113" customFormat="1">
      <c r="A614" s="116"/>
      <c r="B614" s="152"/>
      <c r="C614" s="116"/>
      <c r="D614" s="116"/>
    </row>
    <row r="615" spans="1:4" s="113" customFormat="1">
      <c r="A615" s="116"/>
      <c r="B615" s="152"/>
      <c r="C615" s="116"/>
      <c r="D615" s="116"/>
    </row>
    <row r="616" spans="1:4" s="113" customFormat="1">
      <c r="A616" s="116"/>
      <c r="B616" s="152"/>
      <c r="C616" s="116"/>
      <c r="D616" s="116"/>
    </row>
    <row r="617" spans="1:4" s="113" customFormat="1">
      <c r="A617" s="116"/>
      <c r="B617" s="152"/>
      <c r="C617" s="116"/>
      <c r="D617" s="116"/>
    </row>
    <row r="618" spans="1:4" s="113" customFormat="1">
      <c r="A618" s="116"/>
      <c r="B618" s="152"/>
      <c r="C618" s="116"/>
      <c r="D618" s="116"/>
    </row>
    <row r="619" spans="1:4" s="113" customFormat="1">
      <c r="A619" s="116"/>
      <c r="B619" s="152"/>
      <c r="C619" s="116"/>
      <c r="D619" s="116"/>
    </row>
    <row r="620" spans="1:4" s="113" customFormat="1">
      <c r="A620" s="116"/>
      <c r="B620" s="152"/>
      <c r="C620" s="116"/>
      <c r="D620" s="116"/>
    </row>
    <row r="621" spans="1:4" s="113" customFormat="1">
      <c r="A621" s="116"/>
      <c r="B621" s="152"/>
      <c r="C621" s="116"/>
      <c r="D621" s="116"/>
    </row>
    <row r="622" spans="1:4" s="113" customFormat="1">
      <c r="A622" s="116"/>
      <c r="B622" s="152"/>
      <c r="C622" s="116"/>
      <c r="D622" s="116"/>
    </row>
    <row r="623" spans="1:4" s="113" customFormat="1">
      <c r="A623" s="116"/>
      <c r="B623" s="152"/>
      <c r="C623" s="116"/>
      <c r="D623" s="116"/>
    </row>
    <row r="624" spans="1:4" s="113" customFormat="1">
      <c r="A624" s="116"/>
      <c r="B624" s="152"/>
      <c r="C624" s="116"/>
      <c r="D624" s="116"/>
    </row>
    <row r="625" spans="1:4" s="113" customFormat="1">
      <c r="A625" s="116"/>
      <c r="B625" s="152"/>
      <c r="C625" s="116"/>
      <c r="D625" s="116"/>
    </row>
    <row r="626" spans="1:4" s="113" customFormat="1">
      <c r="A626" s="116"/>
      <c r="B626" s="152"/>
      <c r="C626" s="116"/>
      <c r="D626" s="116"/>
    </row>
    <row r="627" spans="1:4" s="113" customFormat="1">
      <c r="A627" s="116"/>
      <c r="B627" s="152"/>
      <c r="C627" s="116"/>
      <c r="D627" s="116"/>
    </row>
    <row r="628" spans="1:4" s="113" customFormat="1">
      <c r="A628" s="116"/>
      <c r="B628" s="152"/>
      <c r="C628" s="116"/>
      <c r="D628" s="116"/>
    </row>
    <row r="629" spans="1:4" s="113" customFormat="1">
      <c r="A629" s="116"/>
      <c r="B629" s="152"/>
      <c r="C629" s="116"/>
      <c r="D629" s="116"/>
    </row>
    <row r="630" spans="1:4" s="113" customFormat="1">
      <c r="A630" s="116"/>
      <c r="B630" s="152"/>
      <c r="C630" s="116"/>
      <c r="D630" s="116"/>
    </row>
    <row r="631" spans="1:4" s="113" customFormat="1">
      <c r="A631" s="116"/>
      <c r="B631" s="152"/>
      <c r="C631" s="116"/>
      <c r="D631" s="116"/>
    </row>
    <row r="632" spans="1:4" s="113" customFormat="1">
      <c r="A632" s="116"/>
      <c r="B632" s="152"/>
      <c r="C632" s="116"/>
      <c r="D632" s="116"/>
    </row>
    <row r="633" spans="1:4" s="113" customFormat="1">
      <c r="A633" s="116"/>
      <c r="B633" s="152"/>
      <c r="C633" s="116"/>
      <c r="D633" s="116"/>
    </row>
    <row r="634" spans="1:4" s="113" customFormat="1">
      <c r="A634" s="116"/>
      <c r="B634" s="152"/>
      <c r="C634" s="116"/>
      <c r="D634" s="116"/>
    </row>
    <row r="635" spans="1:4" s="113" customFormat="1">
      <c r="A635" s="116"/>
      <c r="B635" s="152"/>
      <c r="C635" s="116"/>
      <c r="D635" s="116"/>
    </row>
    <row r="636" spans="1:4" s="113" customFormat="1">
      <c r="A636" s="116"/>
      <c r="B636" s="152"/>
      <c r="C636" s="116"/>
      <c r="D636" s="116"/>
    </row>
    <row r="637" spans="1:4" s="113" customFormat="1">
      <c r="A637" s="116"/>
      <c r="B637" s="152"/>
      <c r="C637" s="116"/>
      <c r="D637" s="116"/>
    </row>
    <row r="638" spans="1:4" s="113" customFormat="1">
      <c r="A638" s="116"/>
      <c r="B638" s="152"/>
      <c r="C638" s="116"/>
      <c r="D638" s="116"/>
    </row>
    <row r="639" spans="1:4" s="113" customFormat="1">
      <c r="A639" s="116"/>
      <c r="B639" s="152"/>
      <c r="C639" s="116"/>
      <c r="D639" s="116"/>
    </row>
    <row r="640" spans="1:4" s="113" customFormat="1">
      <c r="A640" s="116"/>
      <c r="B640" s="152"/>
      <c r="C640" s="116"/>
      <c r="D640" s="116"/>
    </row>
    <row r="641" spans="1:4" s="113" customFormat="1">
      <c r="A641" s="116"/>
      <c r="B641" s="152"/>
      <c r="C641" s="116"/>
      <c r="D641" s="116"/>
    </row>
    <row r="642" spans="1:4" s="113" customFormat="1">
      <c r="A642" s="116"/>
      <c r="B642" s="152"/>
      <c r="C642" s="116"/>
      <c r="D642" s="116"/>
    </row>
    <row r="643" spans="1:4" s="113" customFormat="1">
      <c r="A643" s="116"/>
      <c r="B643" s="152"/>
      <c r="C643" s="116"/>
      <c r="D643" s="116"/>
    </row>
    <row r="644" spans="1:4" s="113" customFormat="1">
      <c r="A644" s="116"/>
      <c r="B644" s="152"/>
      <c r="C644" s="116"/>
      <c r="D644" s="116"/>
    </row>
    <row r="645" spans="1:4" s="113" customFormat="1">
      <c r="A645" s="116"/>
      <c r="B645" s="152"/>
      <c r="C645" s="116"/>
      <c r="D645" s="116"/>
    </row>
    <row r="646" spans="1:4" s="113" customFormat="1">
      <c r="A646" s="116"/>
      <c r="B646" s="152"/>
      <c r="C646" s="116"/>
      <c r="D646" s="116"/>
    </row>
    <row r="647" spans="1:4" s="113" customFormat="1">
      <c r="A647" s="116"/>
      <c r="B647" s="152"/>
      <c r="C647" s="116"/>
      <c r="D647" s="116"/>
    </row>
    <row r="648" spans="1:4" s="113" customFormat="1">
      <c r="A648" s="116"/>
      <c r="B648" s="152"/>
      <c r="C648" s="116"/>
      <c r="D648" s="116"/>
    </row>
    <row r="649" spans="1:4" s="113" customFormat="1">
      <c r="A649" s="116"/>
      <c r="B649" s="152"/>
      <c r="C649" s="116"/>
      <c r="D649" s="116"/>
    </row>
    <row r="650" spans="1:4" s="113" customFormat="1">
      <c r="A650" s="116"/>
      <c r="B650" s="152"/>
      <c r="C650" s="116"/>
      <c r="D650" s="116"/>
    </row>
    <row r="651" spans="1:4" s="113" customFormat="1">
      <c r="A651" s="116"/>
      <c r="B651" s="152"/>
      <c r="C651" s="116"/>
      <c r="D651" s="116"/>
    </row>
    <row r="652" spans="1:4" s="113" customFormat="1">
      <c r="A652" s="116"/>
      <c r="B652" s="152"/>
      <c r="C652" s="116"/>
      <c r="D652" s="116"/>
    </row>
    <row r="653" spans="1:4" s="113" customFormat="1">
      <c r="A653" s="116"/>
      <c r="B653" s="152"/>
      <c r="C653" s="116"/>
      <c r="D653" s="116"/>
    </row>
    <row r="654" spans="1:4" s="113" customFormat="1">
      <c r="A654" s="116"/>
      <c r="B654" s="152"/>
      <c r="C654" s="116"/>
      <c r="D654" s="116"/>
    </row>
    <row r="655" spans="1:4" s="113" customFormat="1">
      <c r="A655" s="116"/>
      <c r="B655" s="152"/>
      <c r="C655" s="116"/>
      <c r="D655" s="116"/>
    </row>
    <row r="656" spans="1:4" s="113" customFormat="1">
      <c r="A656" s="116"/>
      <c r="B656" s="152"/>
      <c r="C656" s="116"/>
      <c r="D656" s="116"/>
    </row>
    <row r="657" spans="1:4" s="113" customFormat="1">
      <c r="A657" s="116"/>
      <c r="B657" s="152"/>
      <c r="C657" s="116"/>
      <c r="D657" s="116"/>
    </row>
    <row r="658" spans="1:4" s="113" customFormat="1">
      <c r="A658" s="116"/>
      <c r="B658" s="152"/>
      <c r="C658" s="116"/>
      <c r="D658" s="116"/>
    </row>
    <row r="659" spans="1:4" s="113" customFormat="1">
      <c r="A659" s="116"/>
      <c r="B659" s="152"/>
      <c r="C659" s="116"/>
      <c r="D659" s="116"/>
    </row>
    <row r="660" spans="1:4" s="113" customFormat="1">
      <c r="A660" s="116"/>
      <c r="B660" s="152"/>
      <c r="C660" s="116"/>
      <c r="D660" s="116"/>
    </row>
    <row r="661" spans="1:4" s="113" customFormat="1">
      <c r="A661" s="116"/>
      <c r="B661" s="152"/>
      <c r="C661" s="116"/>
      <c r="D661" s="116"/>
    </row>
    <row r="662" spans="1:4" s="113" customFormat="1">
      <c r="A662" s="116"/>
      <c r="B662" s="152"/>
      <c r="C662" s="116"/>
      <c r="D662" s="116"/>
    </row>
    <row r="663" spans="1:4" s="113" customFormat="1">
      <c r="A663" s="116"/>
      <c r="B663" s="152"/>
      <c r="C663" s="116"/>
      <c r="D663" s="116"/>
    </row>
    <row r="664" spans="1:4" s="113" customFormat="1">
      <c r="A664" s="116"/>
      <c r="B664" s="152"/>
      <c r="C664" s="116"/>
      <c r="D664" s="116"/>
    </row>
    <row r="665" spans="1:4" s="113" customFormat="1">
      <c r="A665" s="116"/>
      <c r="B665" s="152"/>
      <c r="C665" s="116"/>
      <c r="D665" s="116"/>
    </row>
    <row r="666" spans="1:4" s="113" customFormat="1">
      <c r="A666" s="116"/>
      <c r="B666" s="152"/>
      <c r="C666" s="116"/>
      <c r="D666" s="116"/>
    </row>
    <row r="667" spans="1:4" s="113" customFormat="1">
      <c r="A667" s="116"/>
      <c r="B667" s="152"/>
      <c r="C667" s="116"/>
      <c r="D667" s="116"/>
    </row>
    <row r="668" spans="1:4" s="113" customFormat="1">
      <c r="A668" s="116"/>
      <c r="B668" s="152"/>
      <c r="C668" s="116"/>
      <c r="D668" s="116"/>
    </row>
    <row r="669" spans="1:4" s="113" customFormat="1">
      <c r="A669" s="116"/>
      <c r="B669" s="152"/>
      <c r="C669" s="116"/>
      <c r="D669" s="116"/>
    </row>
    <row r="670" spans="1:4" s="113" customFormat="1">
      <c r="A670" s="116"/>
      <c r="B670" s="152"/>
      <c r="C670" s="116"/>
      <c r="D670" s="116"/>
    </row>
    <row r="671" spans="1:4" s="113" customFormat="1">
      <c r="A671" s="116"/>
      <c r="B671" s="152"/>
      <c r="C671" s="116"/>
      <c r="D671" s="116"/>
    </row>
    <row r="672" spans="1:4" s="113" customFormat="1">
      <c r="A672" s="116"/>
      <c r="B672" s="152"/>
      <c r="C672" s="116"/>
      <c r="D672" s="116"/>
    </row>
    <row r="673" spans="1:4" s="113" customFormat="1">
      <c r="A673" s="116"/>
      <c r="B673" s="152"/>
      <c r="C673" s="116"/>
      <c r="D673" s="116"/>
    </row>
    <row r="674" spans="1:4" s="113" customFormat="1">
      <c r="A674" s="116"/>
      <c r="B674" s="152"/>
      <c r="C674" s="116"/>
      <c r="D674" s="116"/>
    </row>
    <row r="675" spans="1:4" s="113" customFormat="1">
      <c r="A675" s="116"/>
      <c r="B675" s="152"/>
      <c r="C675" s="116"/>
      <c r="D675" s="116"/>
    </row>
    <row r="676" spans="1:4" s="113" customFormat="1">
      <c r="A676" s="116"/>
      <c r="B676" s="152"/>
      <c r="C676" s="116"/>
      <c r="D676" s="116"/>
    </row>
    <row r="677" spans="1:4" s="113" customFormat="1">
      <c r="A677" s="116"/>
      <c r="B677" s="152"/>
      <c r="C677" s="116"/>
      <c r="D677" s="116"/>
    </row>
    <row r="678" spans="1:4" s="113" customFormat="1">
      <c r="A678" s="116"/>
      <c r="B678" s="152"/>
      <c r="C678" s="116"/>
      <c r="D678" s="116"/>
    </row>
    <row r="679" spans="1:4" s="113" customFormat="1">
      <c r="A679" s="116"/>
      <c r="B679" s="152"/>
      <c r="C679" s="116"/>
      <c r="D679" s="116"/>
    </row>
    <row r="680" spans="1:4" s="113" customFormat="1">
      <c r="A680" s="116"/>
      <c r="B680" s="152"/>
      <c r="C680" s="116"/>
      <c r="D680" s="116"/>
    </row>
    <row r="681" spans="1:4" s="113" customFormat="1">
      <c r="A681" s="116"/>
      <c r="B681" s="152"/>
      <c r="C681" s="116"/>
      <c r="D681" s="116"/>
    </row>
    <row r="682" spans="1:4" s="113" customFormat="1">
      <c r="A682" s="116"/>
      <c r="B682" s="152"/>
      <c r="C682" s="116"/>
      <c r="D682" s="116"/>
    </row>
    <row r="683" spans="1:4" s="113" customFormat="1">
      <c r="A683" s="116"/>
      <c r="B683" s="152"/>
      <c r="C683" s="116"/>
      <c r="D683" s="116"/>
    </row>
    <row r="684" spans="1:4" s="113" customFormat="1">
      <c r="A684" s="116"/>
      <c r="B684" s="152"/>
      <c r="C684" s="116"/>
      <c r="D684" s="116"/>
    </row>
    <row r="685" spans="1:4" s="113" customFormat="1">
      <c r="A685" s="116"/>
      <c r="B685" s="152"/>
      <c r="C685" s="116"/>
      <c r="D685" s="116"/>
    </row>
    <row r="686" spans="1:4" s="113" customFormat="1">
      <c r="A686" s="116"/>
      <c r="B686" s="152"/>
      <c r="C686" s="116"/>
      <c r="D686" s="116"/>
    </row>
    <row r="687" spans="1:4" s="113" customFormat="1">
      <c r="A687" s="116"/>
      <c r="B687" s="152"/>
      <c r="C687" s="116"/>
      <c r="D687" s="116"/>
    </row>
    <row r="688" spans="1:4" s="113" customFormat="1">
      <c r="A688" s="116"/>
      <c r="B688" s="152"/>
      <c r="C688" s="116"/>
      <c r="D688" s="116"/>
    </row>
    <row r="689" spans="1:4" s="113" customFormat="1">
      <c r="A689" s="116"/>
      <c r="B689" s="152"/>
      <c r="C689" s="116"/>
      <c r="D689" s="116"/>
    </row>
    <row r="690" spans="1:4" s="113" customFormat="1">
      <c r="A690" s="116"/>
      <c r="B690" s="152"/>
      <c r="C690" s="116"/>
      <c r="D690" s="116"/>
    </row>
    <row r="691" spans="1:4" s="113" customFormat="1">
      <c r="A691" s="116"/>
      <c r="B691" s="152"/>
      <c r="C691" s="116"/>
      <c r="D691" s="116"/>
    </row>
    <row r="692" spans="1:4" s="113" customFormat="1">
      <c r="A692" s="116"/>
      <c r="B692" s="152"/>
      <c r="C692" s="116"/>
      <c r="D692" s="116"/>
    </row>
    <row r="693" spans="1:4" s="113" customFormat="1">
      <c r="A693" s="116"/>
      <c r="B693" s="152"/>
      <c r="C693" s="116"/>
      <c r="D693" s="116"/>
    </row>
    <row r="694" spans="1:4" s="113" customFormat="1">
      <c r="A694" s="116"/>
      <c r="B694" s="152"/>
      <c r="C694" s="116"/>
      <c r="D694" s="116"/>
    </row>
    <row r="695" spans="1:4" s="113" customFormat="1">
      <c r="A695" s="116"/>
      <c r="B695" s="152"/>
      <c r="C695" s="116"/>
      <c r="D695" s="116"/>
    </row>
    <row r="696" spans="1:4" s="113" customFormat="1">
      <c r="A696" s="116"/>
      <c r="B696" s="152"/>
      <c r="C696" s="116"/>
      <c r="D696" s="116"/>
    </row>
    <row r="697" spans="1:4" s="113" customFormat="1">
      <c r="A697" s="116"/>
      <c r="B697" s="152"/>
      <c r="C697" s="116"/>
      <c r="D697" s="116"/>
    </row>
    <row r="698" spans="1:4" s="113" customFormat="1">
      <c r="A698" s="116"/>
      <c r="B698" s="152"/>
      <c r="C698" s="116"/>
      <c r="D698" s="116"/>
    </row>
    <row r="699" spans="1:4" s="113" customFormat="1">
      <c r="A699" s="116"/>
      <c r="B699" s="152"/>
      <c r="C699" s="116"/>
      <c r="D699" s="116"/>
    </row>
    <row r="700" spans="1:4" s="113" customFormat="1">
      <c r="A700" s="116"/>
      <c r="B700" s="152"/>
      <c r="C700" s="116"/>
      <c r="D700" s="116"/>
    </row>
    <row r="701" spans="1:4" s="113" customFormat="1">
      <c r="A701" s="116"/>
      <c r="B701" s="152"/>
      <c r="C701" s="116"/>
      <c r="D701" s="116"/>
    </row>
    <row r="702" spans="1:4" s="113" customFormat="1">
      <c r="A702" s="116"/>
      <c r="B702" s="152"/>
      <c r="C702" s="116"/>
      <c r="D702" s="116"/>
    </row>
    <row r="703" spans="1:4" s="113" customFormat="1">
      <c r="A703" s="116"/>
      <c r="B703" s="152"/>
      <c r="C703" s="116"/>
      <c r="D703" s="116"/>
    </row>
    <row r="704" spans="1:4" s="113" customFormat="1">
      <c r="A704" s="116"/>
      <c r="B704" s="152"/>
      <c r="C704" s="116"/>
      <c r="D704" s="116"/>
    </row>
    <row r="705" spans="1:4" s="113" customFormat="1">
      <c r="A705" s="116"/>
      <c r="B705" s="152"/>
      <c r="C705" s="116"/>
      <c r="D705" s="116"/>
    </row>
    <row r="706" spans="1:4" s="113" customFormat="1">
      <c r="A706" s="116"/>
      <c r="B706" s="152"/>
      <c r="C706" s="116"/>
      <c r="D706" s="116"/>
    </row>
    <row r="707" spans="1:4" s="113" customFormat="1">
      <c r="A707" s="116"/>
      <c r="B707" s="152"/>
      <c r="C707" s="116"/>
      <c r="D707" s="116"/>
    </row>
    <row r="708" spans="1:4" s="113" customFormat="1">
      <c r="A708" s="116"/>
      <c r="B708" s="152"/>
      <c r="C708" s="116"/>
      <c r="D708" s="116"/>
    </row>
    <row r="709" spans="1:4" s="113" customFormat="1">
      <c r="A709" s="116"/>
      <c r="B709" s="152"/>
      <c r="C709" s="116"/>
      <c r="D709" s="116"/>
    </row>
    <row r="710" spans="1:4" s="113" customFormat="1">
      <c r="A710" s="116"/>
      <c r="B710" s="152"/>
      <c r="C710" s="116"/>
      <c r="D710" s="116"/>
    </row>
    <row r="711" spans="1:4" s="113" customFormat="1">
      <c r="A711" s="116"/>
      <c r="B711" s="152"/>
      <c r="C711" s="116"/>
      <c r="D711" s="116"/>
    </row>
    <row r="712" spans="1:4" s="113" customFormat="1">
      <c r="A712" s="116"/>
      <c r="B712" s="152"/>
      <c r="C712" s="116"/>
      <c r="D712" s="116"/>
    </row>
    <row r="713" spans="1:4" s="113" customFormat="1">
      <c r="A713" s="116"/>
      <c r="B713" s="152"/>
      <c r="C713" s="116"/>
      <c r="D713" s="116"/>
    </row>
    <row r="714" spans="1:4" s="113" customFormat="1">
      <c r="A714" s="116"/>
      <c r="B714" s="152"/>
      <c r="C714" s="116"/>
      <c r="D714" s="116"/>
    </row>
    <row r="715" spans="1:4" s="113" customFormat="1">
      <c r="A715" s="116"/>
      <c r="B715" s="152"/>
      <c r="C715" s="116"/>
      <c r="D715" s="116"/>
    </row>
    <row r="716" spans="1:4" s="113" customFormat="1">
      <c r="A716" s="116"/>
      <c r="B716" s="152"/>
      <c r="C716" s="116"/>
      <c r="D716" s="116"/>
    </row>
    <row r="717" spans="1:4" s="113" customFormat="1">
      <c r="A717" s="116"/>
      <c r="B717" s="152"/>
      <c r="C717" s="116"/>
      <c r="D717" s="116"/>
    </row>
    <row r="718" spans="1:4" s="113" customFormat="1">
      <c r="A718" s="116"/>
      <c r="B718" s="152"/>
      <c r="C718" s="116"/>
      <c r="D718" s="116"/>
    </row>
    <row r="719" spans="1:4" s="113" customFormat="1">
      <c r="A719" s="116"/>
      <c r="B719" s="152"/>
      <c r="C719" s="116"/>
      <c r="D719" s="116"/>
    </row>
    <row r="720" spans="1:4" s="113" customFormat="1">
      <c r="A720" s="116"/>
      <c r="B720" s="152"/>
      <c r="C720" s="116"/>
      <c r="D720" s="116"/>
    </row>
    <row r="721" spans="1:4" s="113" customFormat="1">
      <c r="A721" s="116"/>
      <c r="B721" s="152"/>
      <c r="C721" s="116"/>
      <c r="D721" s="116"/>
    </row>
    <row r="722" spans="1:4" s="113" customFormat="1">
      <c r="A722" s="116"/>
      <c r="B722" s="152"/>
      <c r="C722" s="116"/>
      <c r="D722" s="116"/>
    </row>
    <row r="723" spans="1:4" s="113" customFormat="1">
      <c r="A723" s="116"/>
      <c r="B723" s="152"/>
      <c r="C723" s="116"/>
      <c r="D723" s="116"/>
    </row>
    <row r="724" spans="1:4" s="113" customFormat="1">
      <c r="A724" s="116"/>
      <c r="B724" s="152"/>
      <c r="C724" s="116"/>
      <c r="D724" s="116"/>
    </row>
    <row r="725" spans="1:4" s="113" customFormat="1">
      <c r="A725" s="116"/>
      <c r="B725" s="152"/>
      <c r="C725" s="116"/>
      <c r="D725" s="116"/>
    </row>
    <row r="726" spans="1:4" s="113" customFormat="1">
      <c r="A726" s="116"/>
      <c r="B726" s="152"/>
      <c r="C726" s="116"/>
      <c r="D726" s="116"/>
    </row>
    <row r="727" spans="1:4" s="113" customFormat="1">
      <c r="A727" s="116"/>
      <c r="B727" s="152"/>
      <c r="C727" s="116"/>
      <c r="D727" s="116"/>
    </row>
    <row r="728" spans="1:4" s="113" customFormat="1">
      <c r="A728" s="116"/>
      <c r="B728" s="152"/>
      <c r="C728" s="116"/>
      <c r="D728" s="116"/>
    </row>
    <row r="729" spans="1:4" s="113" customFormat="1">
      <c r="A729" s="116"/>
      <c r="B729" s="152"/>
      <c r="C729" s="116"/>
      <c r="D729" s="116"/>
    </row>
    <row r="730" spans="1:4" s="113" customFormat="1">
      <c r="A730" s="116"/>
      <c r="B730" s="152"/>
      <c r="C730" s="116"/>
      <c r="D730" s="116"/>
    </row>
    <row r="731" spans="1:4" s="113" customFormat="1">
      <c r="A731" s="116"/>
      <c r="B731" s="152"/>
      <c r="C731" s="116"/>
      <c r="D731" s="116"/>
    </row>
    <row r="732" spans="1:4" s="113" customFormat="1">
      <c r="A732" s="116"/>
      <c r="B732" s="152"/>
      <c r="C732" s="116"/>
      <c r="D732" s="116"/>
    </row>
    <row r="733" spans="1:4" s="113" customFormat="1">
      <c r="A733" s="116"/>
      <c r="B733" s="152"/>
      <c r="C733" s="116"/>
      <c r="D733" s="116"/>
    </row>
    <row r="734" spans="1:4" s="113" customFormat="1">
      <c r="A734" s="116"/>
      <c r="B734" s="152"/>
      <c r="C734" s="116"/>
      <c r="D734" s="116"/>
    </row>
    <row r="735" spans="1:4" s="113" customFormat="1">
      <c r="A735" s="116"/>
      <c r="B735" s="152"/>
      <c r="C735" s="116"/>
      <c r="D735" s="116"/>
    </row>
    <row r="736" spans="1:4" s="113" customFormat="1">
      <c r="A736" s="116"/>
      <c r="B736" s="152"/>
      <c r="C736" s="116"/>
      <c r="D736" s="116"/>
    </row>
    <row r="737" spans="1:4" s="113" customFormat="1">
      <c r="A737" s="116"/>
      <c r="B737" s="152"/>
      <c r="C737" s="116"/>
      <c r="D737" s="116"/>
    </row>
    <row r="738" spans="1:4" s="113" customFormat="1">
      <c r="A738" s="116"/>
      <c r="B738" s="152"/>
      <c r="C738" s="116"/>
      <c r="D738" s="116"/>
    </row>
    <row r="739" spans="1:4" s="113" customFormat="1">
      <c r="A739" s="116"/>
      <c r="B739" s="152"/>
      <c r="C739" s="116"/>
      <c r="D739" s="116"/>
    </row>
    <row r="740" spans="1:4" s="113" customFormat="1">
      <c r="A740" s="116"/>
      <c r="B740" s="152"/>
      <c r="C740" s="116"/>
      <c r="D740" s="116"/>
    </row>
    <row r="741" spans="1:4" s="113" customFormat="1">
      <c r="A741" s="116"/>
      <c r="B741" s="152"/>
      <c r="C741" s="116"/>
      <c r="D741" s="116"/>
    </row>
    <row r="742" spans="1:4" s="113" customFormat="1">
      <c r="A742" s="116"/>
      <c r="B742" s="152"/>
      <c r="C742" s="116"/>
      <c r="D742" s="116"/>
    </row>
    <row r="743" spans="1:4" s="113" customFormat="1">
      <c r="A743" s="116"/>
      <c r="B743" s="152"/>
      <c r="C743" s="116"/>
      <c r="D743" s="116"/>
    </row>
    <row r="744" spans="1:4" s="113" customFormat="1">
      <c r="A744" s="116"/>
      <c r="B744" s="152"/>
      <c r="C744" s="116"/>
      <c r="D744" s="116"/>
    </row>
    <row r="745" spans="1:4" s="113" customFormat="1">
      <c r="A745" s="116"/>
      <c r="B745" s="152"/>
      <c r="C745" s="116"/>
      <c r="D745" s="116"/>
    </row>
    <row r="746" spans="1:4" s="113" customFormat="1">
      <c r="A746" s="116"/>
      <c r="B746" s="152"/>
      <c r="C746" s="116"/>
      <c r="D746" s="116"/>
    </row>
    <row r="747" spans="1:4" s="113" customFormat="1">
      <c r="A747" s="116"/>
      <c r="B747" s="152"/>
      <c r="C747" s="116"/>
      <c r="D747" s="116"/>
    </row>
    <row r="748" spans="1:4" s="113" customFormat="1">
      <c r="A748" s="116"/>
      <c r="B748" s="152"/>
      <c r="C748" s="116"/>
      <c r="D748" s="116"/>
    </row>
    <row r="749" spans="1:4" s="113" customFormat="1">
      <c r="A749" s="116"/>
      <c r="B749" s="152"/>
      <c r="C749" s="116"/>
      <c r="D749" s="116"/>
    </row>
  </sheetData>
  <protectedRanges>
    <protectedRange password="CC3D" sqref="A3:C319" name="Range1"/>
    <protectedRange password="CC3D" sqref="D3:D319" name="Range1_1"/>
  </protectedRanges>
  <mergeCells count="4">
    <mergeCell ref="A1:A2"/>
    <mergeCell ref="B1:B2"/>
    <mergeCell ref="C1:C2"/>
    <mergeCell ref="D1:D2"/>
  </mergeCells>
  <conditionalFormatting sqref="A3:C319">
    <cfRule type="cellIs" dxfId="38" priority="28" operator="equal">
      <formula>0</formula>
    </cfRule>
  </conditionalFormatting>
  <conditionalFormatting sqref="D3:D59">
    <cfRule type="cellIs" dxfId="37" priority="14" operator="equal">
      <formula>0</formula>
    </cfRule>
  </conditionalFormatting>
  <conditionalFormatting sqref="D60:D79">
    <cfRule type="cellIs" dxfId="36" priority="13" operator="equal">
      <formula>0</formula>
    </cfRule>
  </conditionalFormatting>
  <conditionalFormatting sqref="D80:D99">
    <cfRule type="cellIs" dxfId="35" priority="12" operator="equal">
      <formula>0</formula>
    </cfRule>
  </conditionalFormatting>
  <conditionalFormatting sqref="D100:D119">
    <cfRule type="cellIs" dxfId="34" priority="11" operator="equal">
      <formula>0</formula>
    </cfRule>
  </conditionalFormatting>
  <conditionalFormatting sqref="D120:D139">
    <cfRule type="cellIs" dxfId="33" priority="10" operator="equal">
      <formula>0</formula>
    </cfRule>
  </conditionalFormatting>
  <conditionalFormatting sqref="D140:D159">
    <cfRule type="cellIs" dxfId="32" priority="9" operator="equal">
      <formula>0</formula>
    </cfRule>
  </conditionalFormatting>
  <conditionalFormatting sqref="D160:D179">
    <cfRule type="cellIs" dxfId="31" priority="8" operator="equal">
      <formula>0</formula>
    </cfRule>
  </conditionalFormatting>
  <conditionalFormatting sqref="D180:D199">
    <cfRule type="cellIs" dxfId="30" priority="7" operator="equal">
      <formula>0</formula>
    </cfRule>
  </conditionalFormatting>
  <conditionalFormatting sqref="D200:D219">
    <cfRule type="cellIs" dxfId="29" priority="6" operator="equal">
      <formula>0</formula>
    </cfRule>
  </conditionalFormatting>
  <conditionalFormatting sqref="D220:D239">
    <cfRule type="cellIs" dxfId="28" priority="5" operator="equal">
      <formula>0</formula>
    </cfRule>
  </conditionalFormatting>
  <conditionalFormatting sqref="D240:D259">
    <cfRule type="cellIs" dxfId="27" priority="4" operator="equal">
      <formula>0</formula>
    </cfRule>
  </conditionalFormatting>
  <conditionalFormatting sqref="D260:D279">
    <cfRule type="cellIs" dxfId="26" priority="3" operator="equal">
      <formula>0</formula>
    </cfRule>
  </conditionalFormatting>
  <conditionalFormatting sqref="D280:D299">
    <cfRule type="cellIs" dxfId="25" priority="2" operator="equal">
      <formula>0</formula>
    </cfRule>
  </conditionalFormatting>
  <conditionalFormatting sqref="D300:D319">
    <cfRule type="cellIs" dxfId="24" priority="1" operator="equal">
      <formula>0</formula>
    </cfRule>
  </conditionalFormatting>
  <dataValidations count="1">
    <dataValidation type="list" allowBlank="1" showInputMessage="1" showErrorMessage="1" sqref="C3:C1048576" xr:uid="{00000000-0002-0000-09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9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75"/>
  <sheetViews>
    <sheetView rightToLeft="1" workbookViewId="0">
      <selection activeCell="D23" sqref="D23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185" t="s">
        <v>82</v>
      </c>
      <c r="B1" s="18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86" t="s">
        <v>780</v>
      </c>
      <c r="B6" s="186"/>
      <c r="C6" s="68">
        <v>0.6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83" t="s">
        <v>749</v>
      </c>
      <c r="B9" s="18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83" t="s">
        <v>73</v>
      </c>
      <c r="B12" s="184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83" t="s">
        <v>76</v>
      </c>
      <c r="B15" s="184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83" t="s">
        <v>78</v>
      </c>
      <c r="B17" s="18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83" t="s">
        <v>747</v>
      </c>
      <c r="B19" s="184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83" t="s">
        <v>784</v>
      </c>
      <c r="B21" s="18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 xr:uid="{00000000-0002-0000-0A00-000000000000}">
      <formula1>$F$6:$F$7</formula1>
    </dataValidation>
    <dataValidation type="decimal" allowBlank="1" showInputMessage="1" showErrorMessage="1" sqref="B2:B5" xr:uid="{00000000-0002-0000-0A00-000001000000}">
      <formula1>0</formula1>
      <formula2>100000</formula2>
    </dataValidation>
    <dataValidation type="date" allowBlank="1" showInputMessage="1" showErrorMessage="1" sqref="B23" xr:uid="{00000000-0002-0000-0A00-000002000000}">
      <formula1>1</formula1>
      <formula2>54789</formula2>
    </dataValidation>
    <dataValidation type="whole" allowBlank="1" showInputMessage="1" showErrorMessage="1" sqref="B24" xr:uid="{00000000-0002-0000-0A00-000003000000}">
      <formula1>0</formula1>
      <formula2>1000</formula2>
    </dataValidation>
    <dataValidation type="decimal" allowBlank="1" showInputMessage="1" showErrorMessage="1" sqref="B7:B8" xr:uid="{00000000-0002-0000-0A00-000004000000}">
      <formula1>0</formula1>
      <formula2>1000000000000</formula2>
    </dataValidation>
    <dataValidation type="decimal" allowBlank="1" showInputMessage="1" showErrorMessage="1" sqref="B10:B11 B13:B14 B16 B18 B20" xr:uid="{00000000-0002-0000-0A00-000005000000}">
      <formula1>0</formula1>
      <formula2>10000000000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89"/>
  <sheetViews>
    <sheetView rightToLeft="1" workbookViewId="0">
      <selection activeCell="B3" sqref="B3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187" t="s">
        <v>83</v>
      </c>
      <c r="B1" s="187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85" t="s">
        <v>85</v>
      </c>
      <c r="B5" s="188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 xr:uid="{00000000-0002-0000-0B00-000000000000}">
      <formula1>$G$5:$G$35</formula1>
    </dataValidation>
    <dataValidation type="date" allowBlank="1" showInputMessage="1" showErrorMessage="1" sqref="B2" xr:uid="{00000000-0002-0000-0B00-000001000000}">
      <formula1>1</formula1>
      <formula2>54789</formula2>
    </dataValidation>
    <dataValidation type="list" allowBlank="1" showInputMessage="1" showErrorMessage="1" sqref="B49:B56 B58:B63" xr:uid="{00000000-0002-0000-0B00-000002000000}">
      <formula1>$B$6:$B$47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9"/>
  <sheetViews>
    <sheetView rightToLeft="1" workbookViewId="0">
      <selection activeCell="A19" sqref="A19"/>
    </sheetView>
  </sheetViews>
  <sheetFormatPr defaultColWidth="9.1796875" defaultRowHeight="14.5"/>
  <cols>
    <col min="1" max="1" width="40.54296875" bestFit="1" customWidth="1"/>
    <col min="2" max="2" width="15.7265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>
        <v>41787</v>
      </c>
    </row>
    <row r="4" spans="1:2">
      <c r="A4" s="10" t="s">
        <v>99</v>
      </c>
      <c r="B4" s="12">
        <v>41851</v>
      </c>
    </row>
    <row r="5" spans="1:2">
      <c r="A5" s="10" t="s">
        <v>100</v>
      </c>
      <c r="B5" s="12">
        <v>41971</v>
      </c>
    </row>
    <row r="6" spans="1:2">
      <c r="A6" s="111" t="s">
        <v>101</v>
      </c>
      <c r="B6" s="137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0"/>
    </row>
    <row r="10" spans="1:2">
      <c r="A10" s="10" t="s">
        <v>100</v>
      </c>
      <c r="B10" s="10"/>
    </row>
    <row r="11" spans="1:2">
      <c r="A11" s="111" t="s">
        <v>103</v>
      </c>
      <c r="B11" s="137" t="s">
        <v>763</v>
      </c>
    </row>
    <row r="12" spans="1:2">
      <c r="A12" s="10" t="s">
        <v>897</v>
      </c>
      <c r="B12" s="12">
        <v>41757</v>
      </c>
    </row>
    <row r="13" spans="1:2">
      <c r="A13" s="10" t="s">
        <v>898</v>
      </c>
      <c r="B13" s="12"/>
    </row>
    <row r="14" spans="1:2">
      <c r="A14" s="139"/>
      <c r="B14" s="140"/>
    </row>
    <row r="15" spans="1:2">
      <c r="A15" s="10" t="s">
        <v>899</v>
      </c>
      <c r="B15" s="12">
        <v>41876</v>
      </c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9"/>
  <sheetViews>
    <sheetView rightToLeft="1" workbookViewId="0">
      <selection activeCell="A13" sqref="A13"/>
    </sheetView>
  </sheetViews>
  <sheetFormatPr defaultColWidth="9.1796875" defaultRowHeight="14.5"/>
  <cols>
    <col min="1" max="1" width="40.54296875" bestFit="1" customWidth="1"/>
    <col min="2" max="2" width="15.7265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42074</v>
      </c>
    </row>
    <row r="3" spans="1:2">
      <c r="A3" s="10" t="s">
        <v>98</v>
      </c>
      <c r="B3" s="12">
        <v>42152</v>
      </c>
    </row>
    <row r="4" spans="1:2">
      <c r="A4" s="10" t="s">
        <v>99</v>
      </c>
      <c r="B4" s="12">
        <v>42215</v>
      </c>
    </row>
    <row r="5" spans="1:2">
      <c r="A5" s="10" t="s">
        <v>100</v>
      </c>
      <c r="B5" s="12">
        <v>42335</v>
      </c>
    </row>
    <row r="6" spans="1:2">
      <c r="A6" s="111" t="s">
        <v>101</v>
      </c>
      <c r="B6" s="94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0"/>
    </row>
    <row r="10" spans="1:2">
      <c r="A10" s="10" t="s">
        <v>100</v>
      </c>
      <c r="B10" s="10"/>
    </row>
    <row r="11" spans="1:2">
      <c r="A11" s="111" t="s">
        <v>103</v>
      </c>
      <c r="B11" s="94" t="s">
        <v>763</v>
      </c>
    </row>
    <row r="12" spans="1:2">
      <c r="A12" s="10" t="s">
        <v>896</v>
      </c>
      <c r="B12" s="12">
        <v>42264</v>
      </c>
    </row>
    <row r="13" spans="1:2">
      <c r="A13" s="10"/>
      <c r="B13" s="10"/>
    </row>
    <row r="14" spans="1:2">
      <c r="A14" s="10"/>
      <c r="B14" s="10"/>
    </row>
    <row r="15" spans="1:2">
      <c r="A15" s="10"/>
      <c r="B15" s="10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6:B19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29"/>
  <sheetViews>
    <sheetView rightToLeft="1" workbookViewId="0">
      <selection activeCell="D2" sqref="D2"/>
    </sheetView>
  </sheetViews>
  <sheetFormatPr defaultColWidth="9.1796875" defaultRowHeight="14.5"/>
  <cols>
    <col min="1" max="1" width="19.81640625" style="10" bestFit="1" customWidth="1"/>
    <col min="2" max="2" width="10.26953125" style="10" customWidth="1"/>
    <col min="3" max="3" width="10.54296875" style="10" customWidth="1"/>
    <col min="4" max="4" width="2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</row>
    <row r="3" spans="1:12" ht="15.5">
      <c r="A3" s="13"/>
      <c r="K3" s="117" t="s">
        <v>756</v>
      </c>
      <c r="L3" s="117" t="s">
        <v>758</v>
      </c>
    </row>
    <row r="4" spans="1:12" ht="15.5">
      <c r="A4" s="13"/>
      <c r="K4" s="117" t="s">
        <v>757</v>
      </c>
      <c r="L4" s="117" t="s">
        <v>759</v>
      </c>
    </row>
    <row r="5" spans="1:12" ht="15.5">
      <c r="A5" s="13"/>
      <c r="L5" s="117" t="s">
        <v>760</v>
      </c>
    </row>
    <row r="6" spans="1:12" ht="15.5">
      <c r="A6" s="13"/>
      <c r="L6" s="117" t="s">
        <v>761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 xr:uid="{00000000-0002-0000-0E00-000000000000}">
      <formula1>$K$3:$K$4</formula1>
    </dataValidation>
    <dataValidation type="list" allowBlank="1" showInputMessage="1" showErrorMessage="1" sqref="C2:C1048576" xr:uid="{00000000-0002-0000-0E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9"/>
  <sheetViews>
    <sheetView rightToLeft="1" topLeftCell="A17" workbookViewId="0">
      <selection activeCell="C30" sqref="C30"/>
    </sheetView>
  </sheetViews>
  <sheetFormatPr defaultColWidth="9.1796875" defaultRowHeight="14.5"/>
  <cols>
    <col min="1" max="1" width="37.72656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 t="s">
        <v>863</v>
      </c>
      <c r="B2" s="10" t="s">
        <v>756</v>
      </c>
    </row>
    <row r="3" spans="1:36" ht="15.5">
      <c r="A3" s="13" t="s">
        <v>864</v>
      </c>
      <c r="B3" s="10" t="s">
        <v>756</v>
      </c>
      <c r="J3" s="117" t="s">
        <v>756</v>
      </c>
      <c r="K3" s="117" t="s">
        <v>758</v>
      </c>
    </row>
    <row r="4" spans="1:36" ht="15.5">
      <c r="A4" s="13" t="s">
        <v>865</v>
      </c>
      <c r="B4" s="10" t="s">
        <v>756</v>
      </c>
      <c r="J4" s="117" t="s">
        <v>757</v>
      </c>
      <c r="K4" s="117" t="s">
        <v>759</v>
      </c>
    </row>
    <row r="5" spans="1:36" ht="15.5">
      <c r="A5" s="13" t="s">
        <v>866</v>
      </c>
      <c r="B5" s="10" t="s">
        <v>756</v>
      </c>
      <c r="K5" s="117" t="s">
        <v>760</v>
      </c>
    </row>
    <row r="6" spans="1:36" ht="15.5">
      <c r="A6" s="13" t="s">
        <v>867</v>
      </c>
      <c r="B6" s="10" t="s">
        <v>756</v>
      </c>
      <c r="K6" s="117" t="s">
        <v>761</v>
      </c>
    </row>
    <row r="7" spans="1:36" ht="15.5">
      <c r="A7" s="13" t="s">
        <v>868</v>
      </c>
      <c r="B7" s="10" t="s">
        <v>756</v>
      </c>
    </row>
    <row r="8" spans="1:36" ht="15.5">
      <c r="A8" s="13" t="s">
        <v>869</v>
      </c>
      <c r="B8" s="10" t="s">
        <v>756</v>
      </c>
    </row>
    <row r="9" spans="1:36" ht="15.5">
      <c r="A9" s="13" t="s">
        <v>870</v>
      </c>
      <c r="B9" s="10" t="s">
        <v>756</v>
      </c>
    </row>
    <row r="10" spans="1:36" ht="15.5">
      <c r="A10" s="13" t="s">
        <v>871</v>
      </c>
      <c r="B10" s="10" t="s">
        <v>756</v>
      </c>
    </row>
    <row r="11" spans="1:36" ht="15.5">
      <c r="A11" s="13" t="s">
        <v>872</v>
      </c>
      <c r="B11" s="10" t="s">
        <v>756</v>
      </c>
    </row>
    <row r="12" spans="1:36" ht="15.5">
      <c r="A12" s="13" t="s">
        <v>873</v>
      </c>
      <c r="B12" s="10" t="s">
        <v>756</v>
      </c>
    </row>
    <row r="13" spans="1:36" ht="15.5">
      <c r="A13" s="13" t="s">
        <v>874</v>
      </c>
      <c r="B13" s="10" t="s">
        <v>756</v>
      </c>
    </row>
    <row r="14" spans="1:36" ht="15.5">
      <c r="A14" s="13" t="s">
        <v>875</v>
      </c>
      <c r="B14" s="10" t="s">
        <v>756</v>
      </c>
    </row>
    <row r="15" spans="1:36" ht="15.5">
      <c r="A15" s="13" t="s">
        <v>876</v>
      </c>
      <c r="B15" s="10" t="s">
        <v>756</v>
      </c>
    </row>
    <row r="16" spans="1:36" ht="15.5">
      <c r="A16" s="13" t="s">
        <v>877</v>
      </c>
      <c r="B16" s="10" t="s">
        <v>756</v>
      </c>
    </row>
    <row r="17" spans="1:2" ht="15.5">
      <c r="A17" s="13" t="s">
        <v>878</v>
      </c>
      <c r="B17" s="10" t="s">
        <v>756</v>
      </c>
    </row>
    <row r="18" spans="1:2" ht="15.5">
      <c r="A18" s="13" t="s">
        <v>879</v>
      </c>
      <c r="B18" s="10" t="s">
        <v>756</v>
      </c>
    </row>
    <row r="19" spans="1:2" ht="15.5">
      <c r="A19" s="13" t="s">
        <v>880</v>
      </c>
      <c r="B19" s="10" t="s">
        <v>756</v>
      </c>
    </row>
    <row r="20" spans="1:2" ht="15.5">
      <c r="A20" s="13" t="s">
        <v>881</v>
      </c>
      <c r="B20" s="10" t="s">
        <v>756</v>
      </c>
    </row>
    <row r="21" spans="1:2" ht="15.5">
      <c r="A21" s="13" t="s">
        <v>882</v>
      </c>
      <c r="B21" s="10" t="s">
        <v>756</v>
      </c>
    </row>
    <row r="22" spans="1:2" ht="15.5">
      <c r="A22" s="13" t="s">
        <v>882</v>
      </c>
      <c r="B22" s="10" t="s">
        <v>756</v>
      </c>
    </row>
    <row r="23" spans="1:2" ht="15.5">
      <c r="A23" s="13" t="s">
        <v>895</v>
      </c>
      <c r="B23" s="10" t="s">
        <v>757</v>
      </c>
    </row>
    <row r="24" spans="1:2" ht="15.5">
      <c r="A24" s="13" t="s">
        <v>895</v>
      </c>
      <c r="B24" s="10" t="s">
        <v>757</v>
      </c>
    </row>
    <row r="25" spans="1:2" ht="15.5">
      <c r="A25" s="13" t="s">
        <v>883</v>
      </c>
      <c r="B25" s="10" t="s">
        <v>756</v>
      </c>
    </row>
    <row r="26" spans="1:2" ht="15.5">
      <c r="A26" s="13" t="s">
        <v>883</v>
      </c>
      <c r="B26" s="10" t="s">
        <v>756</v>
      </c>
    </row>
    <row r="27" spans="1:2" ht="15.5">
      <c r="A27" s="13" t="s">
        <v>883</v>
      </c>
      <c r="B27" s="10" t="s">
        <v>756</v>
      </c>
    </row>
    <row r="28" spans="1:2" ht="15.5">
      <c r="A28" s="13" t="s">
        <v>884</v>
      </c>
      <c r="B28" s="10" t="s">
        <v>756</v>
      </c>
    </row>
    <row r="29" spans="1:2" ht="15.5">
      <c r="A29" s="13" t="s">
        <v>885</v>
      </c>
      <c r="B29" s="10" t="s">
        <v>756</v>
      </c>
    </row>
    <row r="30" spans="1:2" ht="15.5">
      <c r="A30" s="13" t="s">
        <v>885</v>
      </c>
      <c r="B30" s="10" t="s">
        <v>756</v>
      </c>
    </row>
    <row r="31" spans="1:2" ht="15.5">
      <c r="A31" s="13" t="s">
        <v>886</v>
      </c>
      <c r="B31" s="10" t="s">
        <v>756</v>
      </c>
    </row>
    <row r="32" spans="1:2">
      <c r="A32" s="10" t="s">
        <v>887</v>
      </c>
      <c r="B32" s="10" t="s">
        <v>756</v>
      </c>
    </row>
    <row r="33" spans="1:2">
      <c r="A33" s="10" t="s">
        <v>888</v>
      </c>
      <c r="B33" s="10" t="s">
        <v>756</v>
      </c>
    </row>
    <row r="34" spans="1:2">
      <c r="A34" s="10" t="s">
        <v>889</v>
      </c>
      <c r="B34" s="10" t="s">
        <v>756</v>
      </c>
    </row>
    <row r="35" spans="1:2">
      <c r="A35" s="10" t="s">
        <v>890</v>
      </c>
      <c r="B35" s="10" t="s">
        <v>756</v>
      </c>
    </row>
    <row r="36" spans="1:2">
      <c r="A36" s="10" t="s">
        <v>891</v>
      </c>
      <c r="B36" s="10" t="s">
        <v>756</v>
      </c>
    </row>
    <row r="37" spans="1:2">
      <c r="A37" s="10" t="s">
        <v>892</v>
      </c>
      <c r="B37" s="10" t="s">
        <v>756</v>
      </c>
    </row>
    <row r="38" spans="1:2">
      <c r="A38" s="10" t="s">
        <v>893</v>
      </c>
      <c r="B38" s="10" t="s">
        <v>756</v>
      </c>
    </row>
    <row r="39" spans="1:2">
      <c r="A39" s="10" t="s">
        <v>894</v>
      </c>
      <c r="B39" s="10" t="s">
        <v>757</v>
      </c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 xr:uid="{00000000-0002-0000-0F00-000000000000}">
      <formula1>$J$3:$J$4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"/>
  <sheetViews>
    <sheetView rightToLeft="1" workbookViewId="0">
      <selection activeCell="A6" sqref="A6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U478"/>
  <sheetViews>
    <sheetView rightToLeft="1" workbookViewId="0">
      <selection activeCell="C10" sqref="C10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47">
      <c r="B1" s="204" t="s">
        <v>602</v>
      </c>
      <c r="C1" s="206" t="s">
        <v>603</v>
      </c>
      <c r="D1" s="206" t="s">
        <v>604</v>
      </c>
      <c r="E1" s="206" t="s">
        <v>605</v>
      </c>
      <c r="F1" s="206" t="s">
        <v>606</v>
      </c>
      <c r="G1" s="206" t="s">
        <v>607</v>
      </c>
      <c r="H1" s="206" t="s">
        <v>608</v>
      </c>
      <c r="I1" s="206" t="s">
        <v>609</v>
      </c>
      <c r="J1" s="206" t="s">
        <v>610</v>
      </c>
      <c r="K1" s="206" t="s">
        <v>611</v>
      </c>
      <c r="L1" s="206" t="s">
        <v>612</v>
      </c>
      <c r="M1" s="202" t="s">
        <v>737</v>
      </c>
      <c r="N1" s="191" t="s">
        <v>613</v>
      </c>
      <c r="O1" s="191"/>
      <c r="P1" s="191"/>
      <c r="Q1" s="191"/>
      <c r="R1" s="191"/>
      <c r="S1" s="202" t="s">
        <v>738</v>
      </c>
      <c r="T1" s="191" t="s">
        <v>613</v>
      </c>
      <c r="U1" s="191"/>
      <c r="V1" s="191"/>
      <c r="W1" s="191"/>
      <c r="X1" s="191"/>
      <c r="Y1" s="192" t="s">
        <v>614</v>
      </c>
      <c r="Z1" s="192" t="s">
        <v>615</v>
      </c>
      <c r="AA1" s="192" t="s">
        <v>616</v>
      </c>
      <c r="AB1" s="192" t="s">
        <v>617</v>
      </c>
      <c r="AC1" s="192" t="s">
        <v>618</v>
      </c>
      <c r="AD1" s="192" t="s">
        <v>619</v>
      </c>
      <c r="AE1" s="194" t="s">
        <v>620</v>
      </c>
      <c r="AF1" s="196" t="s">
        <v>621</v>
      </c>
      <c r="AG1" s="198" t="s">
        <v>622</v>
      </c>
      <c r="AH1" s="200" t="s">
        <v>623</v>
      </c>
      <c r="AI1" s="189" t="s">
        <v>624</v>
      </c>
      <c r="AQ1" s="52"/>
      <c r="AR1" s="52"/>
      <c r="AS1" s="53"/>
      <c r="AT1" s="52"/>
      <c r="AU1" s="52"/>
    </row>
    <row r="2" spans="1:47" ht="26.5" thickBot="1">
      <c r="B2" s="205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0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3"/>
      <c r="Z2" s="193"/>
      <c r="AA2" s="193"/>
      <c r="AB2" s="193"/>
      <c r="AC2" s="193"/>
      <c r="AD2" s="193"/>
      <c r="AE2" s="195"/>
      <c r="AF2" s="197"/>
      <c r="AG2" s="199"/>
      <c r="AH2" s="201"/>
      <c r="AI2" s="190"/>
      <c r="AS2" s="55" t="s">
        <v>630</v>
      </c>
    </row>
    <row r="3" spans="1:47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</row>
    <row r="24" spans="1:47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</row>
    <row r="25" spans="1:47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</row>
    <row r="26" spans="1:47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</row>
    <row r="27" spans="1:47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</row>
    <row r="28" spans="1:47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</row>
    <row r="29" spans="1:47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</row>
    <row r="30" spans="1:47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</row>
    <row r="31" spans="1:47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</row>
    <row r="32" spans="1:47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</row>
    <row r="33" spans="1:47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</row>
    <row r="34" spans="1:47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</row>
    <row r="35" spans="1:47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</row>
    <row r="36" spans="1:47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</row>
    <row r="37" spans="1:47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</row>
    <row r="38" spans="1:47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</row>
    <row r="39" spans="1:47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</row>
    <row r="40" spans="1:47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</row>
    <row r="41" spans="1:47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</row>
    <row r="42" spans="1:47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</row>
    <row r="43" spans="1:47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</row>
    <row r="44" spans="1:47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</row>
    <row r="45" spans="1:47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</row>
    <row r="46" spans="1:47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</row>
    <row r="47" spans="1:47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</row>
    <row r="48" spans="1:47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</row>
    <row r="49" spans="1:47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</row>
    <row r="50" spans="1:47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</row>
    <row r="51" spans="1:47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:XFD1048576 B1:XFD2">
    <cfRule type="cellIs" dxfId="3" priority="1" operator="equal">
      <formula>0</formula>
    </cfRule>
  </conditionalFormatting>
  <pageMargins left="0.7" right="0.7" top="0.75" bottom="0.75" header="0.3" footer="0.3"/>
  <pageSetup paperSize="9" scale="71" fitToWidth="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A112" zoomScale="75" zoomScaleNormal="75" workbookViewId="0">
      <selection activeCell="A29" sqref="A29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1" t="s">
        <v>30</v>
      </c>
      <c r="B1" s="171"/>
      <c r="C1" s="171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9" t="s">
        <v>60</v>
      </c>
      <c r="B2" s="17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2" t="s">
        <v>124</v>
      </c>
      <c r="B4" s="173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2" t="s">
        <v>145</v>
      </c>
      <c r="B38" s="17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7" t="s">
        <v>62</v>
      </c>
      <c r="B114" s="17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4" t="s">
        <v>580</v>
      </c>
      <c r="B115" s="17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2" t="s">
        <v>202</v>
      </c>
      <c r="B135" s="17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69" t="s">
        <v>843</v>
      </c>
      <c r="B197" s="17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1" t="s">
        <v>67</v>
      </c>
      <c r="B256" s="171"/>
      <c r="C256" s="171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1" t="s">
        <v>269</v>
      </c>
      <c r="B263" s="16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1" t="s">
        <v>271</v>
      </c>
      <c r="B340" s="16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1" t="s">
        <v>357</v>
      </c>
      <c r="B444" s="16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</row>
    <row r="483" spans="1:10">
      <c r="A483" s="167" t="s">
        <v>389</v>
      </c>
      <c r="B483" s="16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1" t="s">
        <v>390</v>
      </c>
      <c r="B484" s="16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1" t="s">
        <v>410</v>
      </c>
      <c r="B504" s="16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1" t="s">
        <v>414</v>
      </c>
      <c r="B509" s="16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1" t="s">
        <v>441</v>
      </c>
      <c r="B538" s="16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1" t="s">
        <v>457</v>
      </c>
      <c r="B552" s="16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3" t="s">
        <v>62</v>
      </c>
      <c r="B559" s="16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9" t="s">
        <v>464</v>
      </c>
      <c r="B560" s="16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1" t="s">
        <v>488</v>
      </c>
      <c r="B584" s="162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1" t="s">
        <v>489</v>
      </c>
      <c r="B585" s="162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1" t="s">
        <v>490</v>
      </c>
      <c r="B586" s="162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1" t="s">
        <v>556</v>
      </c>
      <c r="B668" s="162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1" t="s">
        <v>557</v>
      </c>
      <c r="B669" s="162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1" t="s">
        <v>558</v>
      </c>
      <c r="B670" s="162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9" t="s">
        <v>570</v>
      </c>
      <c r="B716" s="16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55" t="s">
        <v>851</v>
      </c>
      <c r="B718" s="15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5" t="s">
        <v>848</v>
      </c>
      <c r="B730" s="15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100-000000000000}">
      <formula1>0</formula1>
    </dataValidation>
    <dataValidation type="custom" allowBlank="1" showInputMessage="1" showErrorMessage="1" sqref="J1:J4 J547 J339 J560:J561 J550:J551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725:J726 J645 J716:J717 J642" xr:uid="{00000000-0002-0000-0100-000006000000}">
      <formula1>C639+C793</formula1>
    </dataValidation>
    <dataValidation type="custom" allowBlank="1" showInputMessage="1" showErrorMessage="1" sqref="J97 J67:J68 J61 J3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16"/>
  <sheetViews>
    <sheetView rightToLeft="1" workbookViewId="0">
      <selection activeCell="F16" sqref="F16"/>
    </sheetView>
  </sheetViews>
  <sheetFormatPr defaultColWidth="9.1796875" defaultRowHeight="14.5"/>
  <cols>
    <col min="1" max="1" width="14.453125" style="10" bestFit="1" customWidth="1"/>
    <col min="2" max="3" width="9.1796875" style="10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764</v>
      </c>
      <c r="B2" s="10" t="s">
        <v>927</v>
      </c>
      <c r="D2" s="12"/>
    </row>
    <row r="3" spans="1:13">
      <c r="A3" s="10" t="s">
        <v>764</v>
      </c>
      <c r="B3" s="10" t="s">
        <v>928</v>
      </c>
      <c r="D3" s="12"/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B4" s="10" t="s">
        <v>927</v>
      </c>
      <c r="D4" s="12"/>
      <c r="K4" s="117" t="s">
        <v>765</v>
      </c>
      <c r="L4" s="117" t="s">
        <v>773</v>
      </c>
      <c r="M4" s="117" t="s">
        <v>778</v>
      </c>
    </row>
    <row r="5" spans="1:13">
      <c r="A5" s="10" t="s">
        <v>765</v>
      </c>
      <c r="B5" s="10" t="s">
        <v>929</v>
      </c>
      <c r="D5" s="12"/>
      <c r="K5" s="117" t="s">
        <v>766</v>
      </c>
      <c r="L5" s="117" t="s">
        <v>774</v>
      </c>
      <c r="M5" s="117" t="s">
        <v>779</v>
      </c>
    </row>
    <row r="6" spans="1:13">
      <c r="A6" s="10" t="s">
        <v>769</v>
      </c>
      <c r="B6" s="10" t="s">
        <v>930</v>
      </c>
      <c r="D6" s="12"/>
      <c r="F6" s="10" t="s">
        <v>773</v>
      </c>
      <c r="K6" s="117" t="s">
        <v>767</v>
      </c>
      <c r="L6" s="117" t="s">
        <v>775</v>
      </c>
    </row>
    <row r="7" spans="1:13">
      <c r="A7" s="10" t="s">
        <v>765</v>
      </c>
      <c r="B7" s="10" t="s">
        <v>931</v>
      </c>
      <c r="D7" s="12"/>
      <c r="F7" s="10" t="s">
        <v>773</v>
      </c>
      <c r="K7" s="117" t="s">
        <v>768</v>
      </c>
      <c r="L7" s="117" t="s">
        <v>776</v>
      </c>
    </row>
    <row r="8" spans="1:13">
      <c r="A8" s="10" t="s">
        <v>764</v>
      </c>
      <c r="B8" s="10" t="s">
        <v>932</v>
      </c>
      <c r="K8" s="117" t="s">
        <v>769</v>
      </c>
    </row>
    <row r="9" spans="1:13">
      <c r="A9" s="10" t="s">
        <v>764</v>
      </c>
      <c r="B9" s="10" t="s">
        <v>932</v>
      </c>
      <c r="D9" s="12"/>
      <c r="K9" s="117" t="s">
        <v>770</v>
      </c>
    </row>
    <row r="10" spans="1:13">
      <c r="A10" s="10" t="s">
        <v>764</v>
      </c>
      <c r="B10" s="10" t="s">
        <v>932</v>
      </c>
      <c r="K10" s="117" t="s">
        <v>771</v>
      </c>
    </row>
    <row r="11" spans="1:13">
      <c r="A11" s="10" t="s">
        <v>769</v>
      </c>
      <c r="B11" s="10" t="s">
        <v>933</v>
      </c>
    </row>
    <row r="12" spans="1:13">
      <c r="A12" s="10" t="s">
        <v>924</v>
      </c>
      <c r="F12" s="10" t="s">
        <v>773</v>
      </c>
    </row>
    <row r="13" spans="1:13">
      <c r="A13" s="10" t="s">
        <v>925</v>
      </c>
      <c r="F13" s="10" t="s">
        <v>773</v>
      </c>
    </row>
    <row r="14" spans="1:13">
      <c r="A14" s="10" t="s">
        <v>925</v>
      </c>
    </row>
    <row r="15" spans="1:13">
      <c r="A15" s="10" t="s">
        <v>764</v>
      </c>
      <c r="B15" s="10" t="s">
        <v>934</v>
      </c>
      <c r="F15" s="10" t="s">
        <v>773</v>
      </c>
    </row>
    <row r="16" spans="1:13">
      <c r="A16" s="10" t="s">
        <v>926</v>
      </c>
      <c r="F16" s="10" t="s">
        <v>773</v>
      </c>
    </row>
  </sheetData>
  <conditionalFormatting sqref="A1 A10:A1048576 B1:F1048576">
    <cfRule type="cellIs" dxfId="2" priority="3" operator="equal">
      <formula>0</formula>
    </cfRule>
  </conditionalFormatting>
  <conditionalFormatting sqref="A2:A10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A2:A11 A15 A17:A1048576" xr:uid="{00000000-0002-0000-1200-000000000000}">
      <formula1>$K$3:$K$10</formula1>
    </dataValidation>
    <dataValidation type="list" allowBlank="1" showInputMessage="1" showErrorMessage="1" sqref="F2:F1048576" xr:uid="{00000000-0002-0000-1200-000001000000}">
      <formula1>$L$3:$L$7</formula1>
    </dataValidation>
    <dataValidation type="list" allowBlank="1" showInputMessage="1" showErrorMessage="1" sqref="G2:G1048576" xr:uid="{00000000-0002-0000-1200-000002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19"/>
  <sheetViews>
    <sheetView rightToLeft="1" workbookViewId="0">
      <pane xSplit="3" ySplit="1" topLeftCell="D61" activePane="bottomRight" state="frozen"/>
      <selection pane="topRight" activeCell="D1" sqref="D1"/>
      <selection pane="bottomLeft" activeCell="A2" sqref="A2"/>
      <selection pane="bottomRight" activeCell="E73" sqref="E73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20</v>
      </c>
      <c r="H9">
        <f t="shared" ref="H9:I9" si="2">SUM(E9:E22)</f>
        <v>7</v>
      </c>
      <c r="I9">
        <f t="shared" si="2"/>
        <v>13</v>
      </c>
    </row>
    <row r="10" spans="1:9">
      <c r="A10" s="10" t="s">
        <v>669</v>
      </c>
      <c r="B10" s="81">
        <v>1</v>
      </c>
      <c r="C10" s="10" t="s">
        <v>671</v>
      </c>
      <c r="D10" s="10">
        <v>1</v>
      </c>
      <c r="E10" s="10"/>
      <c r="F10" s="10">
        <f t="shared" si="1"/>
        <v>1</v>
      </c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>
        <v>1</v>
      </c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2</v>
      </c>
      <c r="E13" s="10">
        <v>1</v>
      </c>
      <c r="F13" s="10">
        <f t="shared" si="1"/>
        <v>1</v>
      </c>
    </row>
    <row r="14" spans="1:9">
      <c r="A14" s="10" t="s">
        <v>669</v>
      </c>
      <c r="B14" s="81">
        <v>1</v>
      </c>
      <c r="C14" s="10" t="s">
        <v>675</v>
      </c>
      <c r="D14" s="10">
        <v>4</v>
      </c>
      <c r="E14" s="10">
        <v>1</v>
      </c>
      <c r="F14" s="10">
        <f t="shared" si="1"/>
        <v>3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2</v>
      </c>
      <c r="E17" s="10">
        <v>2</v>
      </c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>
        <v>4</v>
      </c>
      <c r="E18" s="10">
        <v>1</v>
      </c>
      <c r="F18" s="10">
        <f t="shared" si="1"/>
        <v>3</v>
      </c>
    </row>
    <row r="19" spans="1:9">
      <c r="A19" s="10" t="s">
        <v>669</v>
      </c>
      <c r="B19" s="81">
        <v>1</v>
      </c>
      <c r="C19" s="10" t="s">
        <v>680</v>
      </c>
      <c r="D19" s="10">
        <v>2</v>
      </c>
      <c r="E19" s="10">
        <v>1</v>
      </c>
      <c r="F19" s="10">
        <f t="shared" si="1"/>
        <v>1</v>
      </c>
    </row>
    <row r="20" spans="1:9">
      <c r="A20" s="10" t="s">
        <v>669</v>
      </c>
      <c r="B20" s="81">
        <v>1</v>
      </c>
      <c r="C20" s="10" t="s">
        <v>681</v>
      </c>
      <c r="D20" s="10">
        <v>2</v>
      </c>
      <c r="E20" s="10"/>
      <c r="F20" s="10">
        <f t="shared" si="1"/>
        <v>2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2</v>
      </c>
      <c r="E22" s="10"/>
      <c r="F22" s="10">
        <f t="shared" si="1"/>
        <v>2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1</v>
      </c>
      <c r="H23">
        <f t="shared" ref="H23:I23" si="3">SUM(E23:E31)</f>
        <v>0</v>
      </c>
      <c r="I23">
        <f t="shared" si="3"/>
        <v>1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>
        <v>1</v>
      </c>
      <c r="E29" s="84"/>
      <c r="F29" s="84">
        <f t="shared" si="1"/>
        <v>1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3</v>
      </c>
      <c r="H38">
        <f t="shared" ref="H38:I38" si="6">SUM(E38:E44)</f>
        <v>1</v>
      </c>
      <c r="I38">
        <f t="shared" si="6"/>
        <v>2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>
        <v>1</v>
      </c>
      <c r="E41" s="10"/>
      <c r="F41" s="10">
        <f t="shared" si="1"/>
        <v>1</v>
      </c>
    </row>
    <row r="42" spans="1:9">
      <c r="A42" s="10" t="s">
        <v>699</v>
      </c>
      <c r="B42" s="81">
        <v>5</v>
      </c>
      <c r="C42" s="10" t="s">
        <v>704</v>
      </c>
      <c r="D42" s="10">
        <v>1</v>
      </c>
      <c r="E42" s="10">
        <v>1</v>
      </c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/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52</v>
      </c>
      <c r="E71" s="10">
        <v>29</v>
      </c>
      <c r="F71" s="10">
        <f t="shared" si="1"/>
        <v>23</v>
      </c>
      <c r="G71">
        <f>SUM(D71:D73)</f>
        <v>73</v>
      </c>
      <c r="H71">
        <f t="shared" ref="H71:I71" si="16">SUM(E71:E73)</f>
        <v>45</v>
      </c>
      <c r="I71">
        <f t="shared" si="16"/>
        <v>28</v>
      </c>
    </row>
    <row r="72" spans="1:9">
      <c r="A72" s="10" t="s">
        <v>719</v>
      </c>
      <c r="B72" s="81"/>
      <c r="C72" s="10" t="s">
        <v>721</v>
      </c>
      <c r="D72" s="10">
        <v>21</v>
      </c>
      <c r="E72" s="10">
        <v>16</v>
      </c>
      <c r="F72" s="10">
        <f t="shared" si="1"/>
        <v>5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08" t="s">
        <v>815</v>
      </c>
      <c r="B1" s="20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A123" zoomScale="75" zoomScaleNormal="75" workbookViewId="0">
      <selection activeCell="A722" sqref="A722:B722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1" t="s">
        <v>30</v>
      </c>
      <c r="B1" s="171"/>
      <c r="C1" s="171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9" t="s">
        <v>60</v>
      </c>
      <c r="B2" s="17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2" t="s">
        <v>124</v>
      </c>
      <c r="B4" s="173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2" t="s">
        <v>145</v>
      </c>
      <c r="B38" s="17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7" t="s">
        <v>62</v>
      </c>
      <c r="B114" s="17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4" t="s">
        <v>580</v>
      </c>
      <c r="B115" s="17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2" t="s">
        <v>202</v>
      </c>
      <c r="B135" s="17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69" t="s">
        <v>843</v>
      </c>
      <c r="B197" s="17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1" t="s">
        <v>67</v>
      </c>
      <c r="B256" s="171"/>
      <c r="C256" s="171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1" t="s">
        <v>269</v>
      </c>
      <c r="B263" s="16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1" t="s">
        <v>271</v>
      </c>
      <c r="B340" s="16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1" t="s">
        <v>357</v>
      </c>
      <c r="B444" s="16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</row>
    <row r="483" spans="1:10">
      <c r="A483" s="167" t="s">
        <v>389</v>
      </c>
      <c r="B483" s="16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1" t="s">
        <v>390</v>
      </c>
      <c r="B484" s="16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1" t="s">
        <v>410</v>
      </c>
      <c r="B504" s="16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1" t="s">
        <v>414</v>
      </c>
      <c r="B509" s="16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1" t="s">
        <v>441</v>
      </c>
      <c r="B538" s="16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1" t="s">
        <v>457</v>
      </c>
      <c r="B552" s="16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3" t="s">
        <v>62</v>
      </c>
      <c r="B559" s="16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9" t="s">
        <v>464</v>
      </c>
      <c r="B560" s="16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1" t="s">
        <v>488</v>
      </c>
      <c r="B584" s="162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1" t="s">
        <v>489</v>
      </c>
      <c r="B585" s="162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1" t="s">
        <v>490</v>
      </c>
      <c r="B586" s="162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1" t="s">
        <v>556</v>
      </c>
      <c r="B668" s="162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1" t="s">
        <v>557</v>
      </c>
      <c r="B669" s="162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1" t="s">
        <v>558</v>
      </c>
      <c r="B670" s="162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9" t="s">
        <v>570</v>
      </c>
      <c r="B716" s="16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55" t="s">
        <v>851</v>
      </c>
      <c r="B718" s="15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5" t="s">
        <v>848</v>
      </c>
      <c r="B730" s="15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67:J68 J61 J38" xr:uid="{00000000-0002-0000-0200-000006000000}">
      <formula1>C39+C261</formula1>
    </dataValidation>
    <dataValidation type="custom" allowBlank="1" showInputMessage="1" showErrorMessage="1" sqref="J638 J725:J726 J645 J716:J717 J642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47 J339 J560:J561 J550:J551" xr:uid="{00000000-0002-0000-02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A106" zoomScale="75" zoomScaleNormal="75" workbookViewId="0">
      <selection activeCell="C254" sqref="C254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1" t="s">
        <v>30</v>
      </c>
      <c r="B1" s="171"/>
      <c r="C1" s="171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9" t="s">
        <v>60</v>
      </c>
      <c r="B2" s="17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2" t="s">
        <v>124</v>
      </c>
      <c r="B4" s="173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2" t="s">
        <v>145</v>
      </c>
      <c r="B38" s="17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7" t="s">
        <v>62</v>
      </c>
      <c r="B114" s="17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4" t="s">
        <v>580</v>
      </c>
      <c r="B115" s="17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2" t="s">
        <v>202</v>
      </c>
      <c r="B135" s="17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69" t="s">
        <v>843</v>
      </c>
      <c r="B197" s="17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1" t="s">
        <v>67</v>
      </c>
      <c r="B256" s="171"/>
      <c r="C256" s="171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1" t="s">
        <v>269</v>
      </c>
      <c r="B263" s="16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1" t="s">
        <v>271</v>
      </c>
      <c r="B340" s="16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1" t="s">
        <v>357</v>
      </c>
      <c r="B444" s="16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</row>
    <row r="483" spans="1:10">
      <c r="A483" s="167" t="s">
        <v>389</v>
      </c>
      <c r="B483" s="16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1" t="s">
        <v>390</v>
      </c>
      <c r="B484" s="16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1" t="s">
        <v>410</v>
      </c>
      <c r="B504" s="16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1" t="s">
        <v>414</v>
      </c>
      <c r="B509" s="16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1" t="s">
        <v>441</v>
      </c>
      <c r="B538" s="16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1" t="s">
        <v>457</v>
      </c>
      <c r="B552" s="16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3" t="s">
        <v>62</v>
      </c>
      <c r="B559" s="16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9" t="s">
        <v>464</v>
      </c>
      <c r="B560" s="16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1" t="s">
        <v>488</v>
      </c>
      <c r="B584" s="162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1" t="s">
        <v>489</v>
      </c>
      <c r="B585" s="162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1" t="s">
        <v>490</v>
      </c>
      <c r="B586" s="162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1" t="s">
        <v>556</v>
      </c>
      <c r="B668" s="162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1" t="s">
        <v>557</v>
      </c>
      <c r="B669" s="162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1" t="s">
        <v>558</v>
      </c>
      <c r="B670" s="162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9" t="s">
        <v>570</v>
      </c>
      <c r="B716" s="16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55" t="s">
        <v>851</v>
      </c>
      <c r="B718" s="15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5" t="s">
        <v>848</v>
      </c>
      <c r="B730" s="156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300-000000000000}">
      <formula1>0</formula1>
    </dataValidation>
    <dataValidation type="custom" allowBlank="1" showInputMessage="1" showErrorMessage="1" sqref="J1:J4 J547 J339 J560:J561 J550:J551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725:J726 J645 J716:J717 J642" xr:uid="{00000000-0002-0000-0300-000006000000}">
      <formula1>C639+C793</formula1>
    </dataValidation>
    <dataValidation type="custom" allowBlank="1" showInputMessage="1" showErrorMessage="1" sqref="J97 J67:J68 J61 J3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A115" zoomScale="75" zoomScaleNormal="75" workbookViewId="0">
      <selection activeCell="C254" sqref="C254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1" t="s">
        <v>30</v>
      </c>
      <c r="B1" s="171"/>
      <c r="C1" s="171"/>
      <c r="D1" s="135" t="s">
        <v>853</v>
      </c>
      <c r="E1" s="135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9" t="s">
        <v>60</v>
      </c>
      <c r="B2" s="17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6" t="s">
        <v>578</v>
      </c>
      <c r="B3" s="17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2" t="s">
        <v>124</v>
      </c>
      <c r="B4" s="173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2" t="s">
        <v>125</v>
      </c>
      <c r="B11" s="173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2" t="s">
        <v>145</v>
      </c>
      <c r="B38" s="17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6" t="s">
        <v>579</v>
      </c>
      <c r="B67" s="17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7" t="s">
        <v>62</v>
      </c>
      <c r="B114" s="17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4" t="s">
        <v>580</v>
      </c>
      <c r="B115" s="17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2" t="s">
        <v>202</v>
      </c>
      <c r="B135" s="17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69" t="s">
        <v>843</v>
      </c>
      <c r="B197" s="17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1" t="s">
        <v>67</v>
      </c>
      <c r="B256" s="171"/>
      <c r="C256" s="171"/>
      <c r="D256" s="135" t="s">
        <v>853</v>
      </c>
      <c r="E256" s="135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1" t="s">
        <v>269</v>
      </c>
      <c r="B263" s="16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1" t="s">
        <v>271</v>
      </c>
      <c r="B340" s="16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1" t="s">
        <v>357</v>
      </c>
      <c r="B444" s="16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</row>
    <row r="483" spans="1:10">
      <c r="A483" s="167" t="s">
        <v>389</v>
      </c>
      <c r="B483" s="16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1" t="s">
        <v>390</v>
      </c>
      <c r="B484" s="16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1" t="s">
        <v>410</v>
      </c>
      <c r="B504" s="16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1" t="s">
        <v>414</v>
      </c>
      <c r="B509" s="16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1" t="s">
        <v>441</v>
      </c>
      <c r="B538" s="16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1" t="s">
        <v>457</v>
      </c>
      <c r="B552" s="16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3" t="s">
        <v>62</v>
      </c>
      <c r="B559" s="16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9" t="s">
        <v>464</v>
      </c>
      <c r="B560" s="16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1" t="s">
        <v>488</v>
      </c>
      <c r="B584" s="162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1" t="s">
        <v>489</v>
      </c>
      <c r="B585" s="162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1" t="s">
        <v>490</v>
      </c>
      <c r="B586" s="162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1" t="s">
        <v>556</v>
      </c>
      <c r="B668" s="162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1" t="s">
        <v>557</v>
      </c>
      <c r="B669" s="162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1" t="s">
        <v>558</v>
      </c>
      <c r="B670" s="162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9" t="s">
        <v>570</v>
      </c>
      <c r="B716" s="16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55" t="s">
        <v>851</v>
      </c>
      <c r="B718" s="15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5" t="s">
        <v>848</v>
      </c>
      <c r="B730" s="156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67:J68 J61 J38" xr:uid="{00000000-0002-0000-0400-000006000000}">
      <formula1>C39+C261</formula1>
    </dataValidation>
    <dataValidation type="custom" allowBlank="1" showInputMessage="1" showErrorMessage="1" sqref="J638 J725:J726 J645 J716:J717 J642" xr:uid="{00000000-0002-0000-0400-000007000000}">
      <formula1>C639+C793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" xr:uid="{00000000-0002-0000-0400-00000A000000}">
      <formula1>C484+C595</formula1>
    </dataValidation>
    <dataValidation type="custom" allowBlank="1" showInputMessage="1" showErrorMessage="1" sqref="J559" xr:uid="{00000000-0002-0000-0400-00000B000000}">
      <formula1>C259+C374</formula1>
    </dataValidation>
    <dataValidation type="custom" allowBlank="1" showInputMessage="1" showErrorMessage="1" sqref="J1:J4 J547 J339 J560:J561 J550:J551" xr:uid="{00000000-0002-0000-04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4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topLeftCell="A153" workbookViewId="0">
      <selection activeCell="C716" sqref="C716"/>
    </sheetView>
  </sheetViews>
  <sheetFormatPr defaultColWidth="9.1796875" defaultRowHeight="14.5" outlineLevelRow="3"/>
  <cols>
    <col min="1" max="1" width="7" bestFit="1" customWidth="1"/>
    <col min="2" max="2" width="76.81640625" customWidth="1"/>
    <col min="3" max="4" width="23" customWidth="1"/>
    <col min="5" max="5" width="21.453125" customWidth="1"/>
    <col min="7" max="7" width="15.54296875" bestFit="1" customWidth="1"/>
    <col min="8" max="8" width="25.54296875" customWidth="1"/>
    <col min="9" max="9" width="15.453125" bestFit="1" customWidth="1"/>
    <col min="10" max="10" width="20.453125" bestFit="1" customWidth="1"/>
  </cols>
  <sheetData>
    <row r="1" spans="1:14" ht="18.5">
      <c r="A1" s="171" t="s">
        <v>30</v>
      </c>
      <c r="B1" s="171"/>
      <c r="C1" s="171"/>
      <c r="D1" s="138" t="s">
        <v>853</v>
      </c>
      <c r="E1" s="138" t="s">
        <v>852</v>
      </c>
      <c r="G1" s="43" t="s">
        <v>31</v>
      </c>
      <c r="H1" s="44">
        <f>C2+C114</f>
        <v>1007000</v>
      </c>
      <c r="I1" s="45"/>
      <c r="J1" s="46" t="b">
        <f>AND(H1=I1)</f>
        <v>0</v>
      </c>
    </row>
    <row r="2" spans="1:14">
      <c r="A2" s="179" t="s">
        <v>60</v>
      </c>
      <c r="B2" s="179"/>
      <c r="C2" s="26">
        <f>C3+C67</f>
        <v>926923.11600000004</v>
      </c>
      <c r="D2" s="26">
        <f>D3+D67</f>
        <v>926923.11600000004</v>
      </c>
      <c r="E2" s="26">
        <f>E3+E67</f>
        <v>926923.11600000004</v>
      </c>
      <c r="G2" s="39" t="s">
        <v>60</v>
      </c>
      <c r="H2" s="41">
        <f>C2</f>
        <v>926923.11600000004</v>
      </c>
      <c r="I2" s="42"/>
      <c r="J2" s="40" t="b">
        <f>AND(H2=I2)</f>
        <v>0</v>
      </c>
    </row>
    <row r="3" spans="1:14">
      <c r="A3" s="176" t="s">
        <v>578</v>
      </c>
      <c r="B3" s="176"/>
      <c r="C3" s="23">
        <f>C4+C11+C38+C61</f>
        <v>453923.11600000004</v>
      </c>
      <c r="D3" s="23">
        <f>D4+D11+D38+D61</f>
        <v>453923.11600000004</v>
      </c>
      <c r="E3" s="23">
        <f>E4+E11+E38+E61</f>
        <v>453923.11600000004</v>
      </c>
      <c r="G3" s="39" t="s">
        <v>57</v>
      </c>
      <c r="H3" s="41">
        <f t="shared" ref="H3:H66" si="0">C3</f>
        <v>453923.11600000004</v>
      </c>
      <c r="I3" s="42"/>
      <c r="J3" s="40" t="b">
        <f>AND(H3=I3)</f>
        <v>0</v>
      </c>
    </row>
    <row r="4" spans="1:14" ht="15" customHeight="1">
      <c r="A4" s="172" t="s">
        <v>124</v>
      </c>
      <c r="B4" s="173"/>
      <c r="C4" s="21">
        <f>SUM(C5:C10)</f>
        <v>211500</v>
      </c>
      <c r="D4" s="21">
        <f>SUM(D5:D10)</f>
        <v>211500</v>
      </c>
      <c r="E4" s="21">
        <f>SUM(E5:E10)</f>
        <v>211500</v>
      </c>
      <c r="F4" s="17"/>
      <c r="G4" s="39" t="s">
        <v>53</v>
      </c>
      <c r="H4" s="41">
        <f t="shared" si="0"/>
        <v>211500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17000</v>
      </c>
      <c r="D5" s="2">
        <f>C5</f>
        <v>17000</v>
      </c>
      <c r="E5" s="2">
        <f>D5</f>
        <v>17000</v>
      </c>
      <c r="F5" s="17"/>
      <c r="G5" s="17"/>
      <c r="H5" s="41">
        <f t="shared" si="0"/>
        <v>17000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166000</v>
      </c>
      <c r="D7" s="2">
        <f t="shared" si="1"/>
        <v>166000</v>
      </c>
      <c r="E7" s="2">
        <f t="shared" si="1"/>
        <v>166000</v>
      </c>
      <c r="F7" s="17"/>
      <c r="G7" s="17"/>
      <c r="H7" s="41">
        <f t="shared" si="0"/>
        <v>166000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26000</v>
      </c>
      <c r="D8" s="2">
        <f t="shared" si="1"/>
        <v>26000</v>
      </c>
      <c r="E8" s="2">
        <f t="shared" si="1"/>
        <v>26000</v>
      </c>
      <c r="F8" s="17"/>
      <c r="G8" s="17"/>
      <c r="H8" s="41">
        <f t="shared" si="0"/>
        <v>26000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72" t="s">
        <v>125</v>
      </c>
      <c r="B11" s="173"/>
      <c r="C11" s="21">
        <f>SUM(C12:C37)</f>
        <v>133923.11600000001</v>
      </c>
      <c r="D11" s="21">
        <f>SUM(D12:D37)</f>
        <v>133923.11600000001</v>
      </c>
      <c r="E11" s="21">
        <f>SUM(E12:E37)</f>
        <v>133923.11600000001</v>
      </c>
      <c r="F11" s="17"/>
      <c r="G11" s="39" t="s">
        <v>54</v>
      </c>
      <c r="H11" s="41">
        <f t="shared" si="0"/>
        <v>133923.11600000001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110000</v>
      </c>
      <c r="D12" s="2">
        <f>C12</f>
        <v>110000</v>
      </c>
      <c r="E12" s="2">
        <f>D12</f>
        <v>110000</v>
      </c>
      <c r="H12" s="41">
        <f t="shared" si="0"/>
        <v>110000</v>
      </c>
    </row>
    <row r="13" spans="1:14" hidden="1" outlineLevel="1">
      <c r="A13" s="3">
        <v>2102</v>
      </c>
      <c r="B13" s="1" t="s">
        <v>126</v>
      </c>
      <c r="C13" s="2">
        <v>11000</v>
      </c>
      <c r="D13" s="2">
        <f t="shared" ref="D13:E28" si="2">C13</f>
        <v>11000</v>
      </c>
      <c r="E13" s="2">
        <f t="shared" si="2"/>
        <v>11000</v>
      </c>
      <c r="H13" s="41">
        <f t="shared" si="0"/>
        <v>11000</v>
      </c>
    </row>
    <row r="14" spans="1:14" hidden="1" outlineLevel="1">
      <c r="A14" s="3">
        <v>2201</v>
      </c>
      <c r="B14" s="1" t="s">
        <v>5</v>
      </c>
      <c r="C14" s="2">
        <v>10000</v>
      </c>
      <c r="D14" s="2">
        <f t="shared" si="2"/>
        <v>10000</v>
      </c>
      <c r="E14" s="2">
        <f t="shared" si="2"/>
        <v>10000</v>
      </c>
      <c r="H14" s="41">
        <f t="shared" si="0"/>
        <v>10000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>
        <v>1923.116</v>
      </c>
      <c r="D37" s="2">
        <f t="shared" si="3"/>
        <v>1923.116</v>
      </c>
      <c r="E37" s="2">
        <f t="shared" si="3"/>
        <v>1923.116</v>
      </c>
      <c r="H37" s="41">
        <f t="shared" si="0"/>
        <v>1923.116</v>
      </c>
    </row>
    <row r="38" spans="1:10" collapsed="1">
      <c r="A38" s="172" t="s">
        <v>145</v>
      </c>
      <c r="B38" s="173"/>
      <c r="C38" s="21">
        <f>SUM(C39:C60)</f>
        <v>108500</v>
      </c>
      <c r="D38" s="21">
        <f>SUM(D39:D60)</f>
        <v>108500</v>
      </c>
      <c r="E38" s="21">
        <f>SUM(E39:E60)</f>
        <v>108500</v>
      </c>
      <c r="G38" s="39" t="s">
        <v>55</v>
      </c>
      <c r="H38" s="41">
        <f t="shared" si="0"/>
        <v>108500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17000</v>
      </c>
      <c r="D39" s="2">
        <f>C39</f>
        <v>17000</v>
      </c>
      <c r="E39" s="2">
        <f>D39</f>
        <v>17000</v>
      </c>
      <c r="H39" s="41">
        <f t="shared" si="0"/>
        <v>17000</v>
      </c>
    </row>
    <row r="40" spans="1:10" hidden="1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hidden="1" outlineLevel="1">
      <c r="A41" s="20">
        <v>3103</v>
      </c>
      <c r="B41" s="20" t="s">
        <v>13</v>
      </c>
      <c r="C41" s="2">
        <v>11000</v>
      </c>
      <c r="D41" s="2">
        <f t="shared" si="4"/>
        <v>11000</v>
      </c>
      <c r="E41" s="2">
        <f t="shared" si="4"/>
        <v>11000</v>
      </c>
      <c r="H41" s="41">
        <f t="shared" si="0"/>
        <v>11000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7000</v>
      </c>
      <c r="D45" s="2">
        <f t="shared" si="4"/>
        <v>7000</v>
      </c>
      <c r="E45" s="2">
        <f t="shared" si="4"/>
        <v>7000</v>
      </c>
      <c r="H45" s="41">
        <f t="shared" si="0"/>
        <v>7000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hidden="1" outlineLevel="1">
      <c r="A55" s="20">
        <v>3303</v>
      </c>
      <c r="B55" s="20" t="s">
        <v>153</v>
      </c>
      <c r="C55" s="2">
        <v>21000</v>
      </c>
      <c r="D55" s="2">
        <f t="shared" si="4"/>
        <v>21000</v>
      </c>
      <c r="E55" s="2">
        <f t="shared" si="4"/>
        <v>21000</v>
      </c>
      <c r="H55" s="41">
        <f t="shared" si="0"/>
        <v>21000</v>
      </c>
    </row>
    <row r="56" spans="1:10" hidden="1" outlineLevel="1">
      <c r="A56" s="20">
        <v>3303</v>
      </c>
      <c r="B56" s="20" t="s">
        <v>154</v>
      </c>
      <c r="C56" s="2">
        <v>35000</v>
      </c>
      <c r="D56" s="2">
        <f t="shared" ref="D56:E60" si="5">C56</f>
        <v>35000</v>
      </c>
      <c r="E56" s="2">
        <f t="shared" si="5"/>
        <v>35000</v>
      </c>
      <c r="H56" s="41">
        <f t="shared" si="0"/>
        <v>35000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76" t="s">
        <v>579</v>
      </c>
      <c r="B67" s="176"/>
      <c r="C67" s="25">
        <f>C97+C68</f>
        <v>473000</v>
      </c>
      <c r="D67" s="25">
        <f>D97+D68</f>
        <v>473000</v>
      </c>
      <c r="E67" s="25">
        <f>E97+E68</f>
        <v>473000</v>
      </c>
      <c r="G67" s="39" t="s">
        <v>59</v>
      </c>
      <c r="H67" s="41">
        <f t="shared" ref="H67:H130" si="7">C67</f>
        <v>473000</v>
      </c>
      <c r="I67" s="42"/>
      <c r="J67" s="40" t="b">
        <f>AND(H67=I67)</f>
        <v>0</v>
      </c>
    </row>
    <row r="68" spans="1:10">
      <c r="A68" s="172" t="s">
        <v>163</v>
      </c>
      <c r="B68" s="173"/>
      <c r="C68" s="21">
        <f>SUM(C69:C96)</f>
        <v>130000</v>
      </c>
      <c r="D68" s="21">
        <f>SUM(D69:D96)</f>
        <v>130000</v>
      </c>
      <c r="E68" s="21">
        <f>SUM(E69:E96)</f>
        <v>130000</v>
      </c>
      <c r="G68" s="39" t="s">
        <v>56</v>
      </c>
      <c r="H68" s="41">
        <f t="shared" si="7"/>
        <v>130000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100000</v>
      </c>
      <c r="D79" s="2">
        <f t="shared" si="8"/>
        <v>100000</v>
      </c>
      <c r="E79" s="2">
        <f t="shared" si="8"/>
        <v>100000</v>
      </c>
      <c r="H79" s="41">
        <f t="shared" si="7"/>
        <v>100000</v>
      </c>
    </row>
    <row r="80" spans="1:10" ht="15" hidden="1" customHeight="1" outlineLevel="1">
      <c r="A80" s="3">
        <v>5202</v>
      </c>
      <c r="B80" s="2" t="s">
        <v>172</v>
      </c>
      <c r="C80" s="2">
        <v>30000</v>
      </c>
      <c r="D80" s="2">
        <f t="shared" si="8"/>
        <v>30000</v>
      </c>
      <c r="E80" s="2">
        <f t="shared" si="8"/>
        <v>30000</v>
      </c>
      <c r="H80" s="41">
        <f t="shared" si="7"/>
        <v>30000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343000</v>
      </c>
      <c r="D97" s="21">
        <f>SUM(D98:D113)</f>
        <v>343000</v>
      </c>
      <c r="E97" s="21">
        <f>SUM(E98:E113)</f>
        <v>343000</v>
      </c>
      <c r="G97" s="39" t="s">
        <v>58</v>
      </c>
      <c r="H97" s="41">
        <f t="shared" si="7"/>
        <v>343000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310000</v>
      </c>
      <c r="D98" s="2">
        <f>C98</f>
        <v>310000</v>
      </c>
      <c r="E98" s="2">
        <f>D98</f>
        <v>310000</v>
      </c>
      <c r="H98" s="41">
        <f t="shared" si="7"/>
        <v>310000</v>
      </c>
    </row>
    <row r="99" spans="1:10" ht="15" hidden="1" customHeight="1" outlineLevel="1">
      <c r="A99" s="3">
        <v>6002</v>
      </c>
      <c r="B99" s="1" t="s">
        <v>185</v>
      </c>
      <c r="C99" s="2">
        <v>33000</v>
      </c>
      <c r="D99" s="2">
        <f t="shared" ref="D99:E113" si="10">C99</f>
        <v>33000</v>
      </c>
      <c r="E99" s="2">
        <f t="shared" si="10"/>
        <v>33000</v>
      </c>
      <c r="H99" s="41">
        <f t="shared" si="7"/>
        <v>33000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7" t="s">
        <v>62</v>
      </c>
      <c r="B114" s="178"/>
      <c r="C114" s="26">
        <f>C115+C152+C177</f>
        <v>80076.884000000005</v>
      </c>
      <c r="D114" s="26">
        <f>D115+D152+D177</f>
        <v>80076.884000000005</v>
      </c>
      <c r="E114" s="26">
        <f>E115+E152+E177</f>
        <v>80076.884000000005</v>
      </c>
      <c r="G114" s="39" t="s">
        <v>62</v>
      </c>
      <c r="H114" s="41">
        <f t="shared" si="7"/>
        <v>80076.884000000005</v>
      </c>
      <c r="I114" s="42"/>
      <c r="J114" s="40" t="b">
        <f>AND(H114=I114)</f>
        <v>0</v>
      </c>
    </row>
    <row r="115" spans="1:10">
      <c r="A115" s="174" t="s">
        <v>580</v>
      </c>
      <c r="B115" s="175"/>
      <c r="C115" s="23">
        <f>C116+C135</f>
        <v>80076.884000000005</v>
      </c>
      <c r="D115" s="23">
        <f>D116+D135</f>
        <v>80076.884000000005</v>
      </c>
      <c r="E115" s="23">
        <f>E116+E135</f>
        <v>80076.884000000005</v>
      </c>
      <c r="G115" s="39" t="s">
        <v>61</v>
      </c>
      <c r="H115" s="41">
        <f t="shared" si="7"/>
        <v>80076.884000000005</v>
      </c>
      <c r="I115" s="42"/>
      <c r="J115" s="40" t="b">
        <f>AND(H115=I115)</f>
        <v>0</v>
      </c>
    </row>
    <row r="116" spans="1:10" ht="15" customHeight="1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72" t="s">
        <v>202</v>
      </c>
      <c r="B135" s="173"/>
      <c r="C135" s="21">
        <f>C136+C140+C143+C146+C149</f>
        <v>80076.884000000005</v>
      </c>
      <c r="D135" s="21">
        <f>D136+D140+D143+D146+D149</f>
        <v>80076.884000000005</v>
      </c>
      <c r="E135" s="21">
        <f>E136+E140+E143+E146+E149</f>
        <v>80076.884000000005</v>
      </c>
      <c r="G135" s="39" t="s">
        <v>584</v>
      </c>
      <c r="H135" s="41">
        <f t="shared" si="11"/>
        <v>80076.884000000005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58087.427000000003</v>
      </c>
      <c r="D136" s="2">
        <f>D137+D138+D139</f>
        <v>58087.427000000003</v>
      </c>
      <c r="E136" s="2">
        <f>E137+E138+E139</f>
        <v>58087.427000000003</v>
      </c>
      <c r="H136" s="41">
        <f t="shared" si="11"/>
        <v>58087.427000000003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>
        <v>58087.427000000003</v>
      </c>
      <c r="D139" s="129">
        <f t="shared" si="12"/>
        <v>58087.427000000003</v>
      </c>
      <c r="E139" s="129">
        <f t="shared" si="12"/>
        <v>58087.427000000003</v>
      </c>
      <c r="H139" s="41">
        <f t="shared" si="11"/>
        <v>58087.427000000003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21989.456999999999</v>
      </c>
      <c r="D149" s="2">
        <f>D150+D151</f>
        <v>21989.456999999999</v>
      </c>
      <c r="E149" s="2">
        <f>E150+E151</f>
        <v>21989.456999999999</v>
      </c>
      <c r="H149" s="41">
        <f t="shared" si="11"/>
        <v>21989.456999999999</v>
      </c>
    </row>
    <row r="150" spans="1:10" ht="15" hidden="1" customHeight="1" outlineLevel="2">
      <c r="A150" s="131"/>
      <c r="B150" s="130" t="s">
        <v>855</v>
      </c>
      <c r="C150" s="129">
        <v>21989.456999999999</v>
      </c>
      <c r="D150" s="129">
        <f>C150</f>
        <v>21989.456999999999</v>
      </c>
      <c r="E150" s="129">
        <f>D150</f>
        <v>21989.456999999999</v>
      </c>
      <c r="H150" s="41">
        <f t="shared" si="11"/>
        <v>21989.456999999999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69" t="s">
        <v>843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71" t="s">
        <v>67</v>
      </c>
      <c r="B256" s="171"/>
      <c r="C256" s="171"/>
      <c r="D256" s="138" t="s">
        <v>853</v>
      </c>
      <c r="E256" s="138" t="s">
        <v>852</v>
      </c>
      <c r="G256" s="47" t="s">
        <v>589</v>
      </c>
      <c r="H256" s="48">
        <f>C257+C559</f>
        <v>1010499.9999999999</v>
      </c>
      <c r="I256" s="49"/>
      <c r="J256" s="50" t="b">
        <f>AND(H256=I256)</f>
        <v>0</v>
      </c>
    </row>
    <row r="257" spans="1:10">
      <c r="A257" s="163" t="s">
        <v>60</v>
      </c>
      <c r="B257" s="164"/>
      <c r="C257" s="37">
        <f>C258+C550</f>
        <v>930423.11599999992</v>
      </c>
      <c r="D257" s="37">
        <f>D258+D550</f>
        <v>926423.11599999992</v>
      </c>
      <c r="E257" s="37">
        <f>E258+E550</f>
        <v>926423.11599999992</v>
      </c>
      <c r="G257" s="39" t="s">
        <v>60</v>
      </c>
      <c r="H257" s="41">
        <f>C257</f>
        <v>930423.11599999992</v>
      </c>
      <c r="I257" s="42"/>
      <c r="J257" s="40" t="b">
        <f>AND(H257=I257)</f>
        <v>0</v>
      </c>
    </row>
    <row r="258" spans="1:10">
      <c r="A258" s="159" t="s">
        <v>266</v>
      </c>
      <c r="B258" s="160"/>
      <c r="C258" s="36">
        <f>C259+C339+C483+C547</f>
        <v>887487.85399999993</v>
      </c>
      <c r="D258" s="36">
        <f>D259+D339+D483+D547</f>
        <v>883487.85399999993</v>
      </c>
      <c r="E258" s="36">
        <f>E259+E339+E483+E547</f>
        <v>883487.85399999993</v>
      </c>
      <c r="G258" s="39" t="s">
        <v>57</v>
      </c>
      <c r="H258" s="41">
        <f t="shared" ref="H258:H321" si="21">C258</f>
        <v>887487.85399999993</v>
      </c>
      <c r="I258" s="42"/>
      <c r="J258" s="40" t="b">
        <f>AND(H258=I258)</f>
        <v>0</v>
      </c>
    </row>
    <row r="259" spans="1:10">
      <c r="A259" s="157" t="s">
        <v>267</v>
      </c>
      <c r="B259" s="158"/>
      <c r="C259" s="33">
        <f>C260+C263+C314</f>
        <v>654271.33600000001</v>
      </c>
      <c r="D259" s="33">
        <f>D260+D263+D314</f>
        <v>650271.33600000001</v>
      </c>
      <c r="E259" s="33">
        <f>E260+E263+E314</f>
        <v>650271.33600000001</v>
      </c>
      <c r="G259" s="39" t="s">
        <v>590</v>
      </c>
      <c r="H259" s="41">
        <f t="shared" si="21"/>
        <v>654271.33600000001</v>
      </c>
      <c r="I259" s="42"/>
      <c r="J259" s="40" t="b">
        <f>AND(H259=I259)</f>
        <v>0</v>
      </c>
    </row>
    <row r="260" spans="1:10" hidden="1" outlineLevel="1">
      <c r="A260" s="161" t="s">
        <v>268</v>
      </c>
      <c r="B260" s="162"/>
      <c r="C260" s="32">
        <f>SUM(C261:C262)</f>
        <v>1960</v>
      </c>
      <c r="D260" s="32">
        <f>SUM(D261:D262)</f>
        <v>1960</v>
      </c>
      <c r="E260" s="32">
        <f>SUM(E261:E262)</f>
        <v>1960</v>
      </c>
      <c r="H260" s="41">
        <f t="shared" si="21"/>
        <v>1960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1000</v>
      </c>
      <c r="D262" s="5">
        <f>C262</f>
        <v>1000</v>
      </c>
      <c r="E262" s="5">
        <f>D262</f>
        <v>1000</v>
      </c>
      <c r="H262" s="41">
        <f t="shared" si="21"/>
        <v>1000</v>
      </c>
    </row>
    <row r="263" spans="1:10" hidden="1" outlineLevel="1">
      <c r="A263" s="161" t="s">
        <v>269</v>
      </c>
      <c r="B263" s="162"/>
      <c r="C263" s="32">
        <f>C264+C265+C289+C296+C298+C302+C305+C308+C313</f>
        <v>652311.33600000001</v>
      </c>
      <c r="D263" s="32">
        <f>D264+D265+D289+D296+D298+D302+D305+D308+D313</f>
        <v>648311.33600000001</v>
      </c>
      <c r="E263" s="32">
        <f>E264+E265+E289+E296+E298+E302+E305+E308+E313</f>
        <v>648311.33600000001</v>
      </c>
      <c r="H263" s="41">
        <f t="shared" si="21"/>
        <v>652311.33600000001</v>
      </c>
    </row>
    <row r="264" spans="1:10" hidden="1" outlineLevel="2">
      <c r="A264" s="6">
        <v>1101</v>
      </c>
      <c r="B264" s="4" t="s">
        <v>34</v>
      </c>
      <c r="C264" s="5">
        <v>193833</v>
      </c>
      <c r="D264" s="5">
        <f>C264</f>
        <v>193833</v>
      </c>
      <c r="E264" s="5">
        <f>D264</f>
        <v>193833</v>
      </c>
      <c r="H264" s="41">
        <f t="shared" si="21"/>
        <v>193833</v>
      </c>
    </row>
    <row r="265" spans="1:10" hidden="1" outlineLevel="2">
      <c r="A265" s="6">
        <v>1101</v>
      </c>
      <c r="B265" s="4" t="s">
        <v>35</v>
      </c>
      <c r="C265" s="5">
        <f>SUM(C266:C288)</f>
        <v>280869</v>
      </c>
      <c r="D265" s="5">
        <f>SUM(D266:D288)</f>
        <v>280869</v>
      </c>
      <c r="E265" s="5">
        <f>SUM(E266:E288)</f>
        <v>280869</v>
      </c>
      <c r="H265" s="41">
        <f t="shared" si="21"/>
        <v>280869</v>
      </c>
    </row>
    <row r="266" spans="1:10" hidden="1" outlineLevel="3">
      <c r="A266" s="29"/>
      <c r="B266" s="28" t="s">
        <v>218</v>
      </c>
      <c r="C266" s="30">
        <v>12006</v>
      </c>
      <c r="D266" s="30">
        <f>C266</f>
        <v>12006</v>
      </c>
      <c r="E266" s="30">
        <f>D266</f>
        <v>12006</v>
      </c>
      <c r="H266" s="41">
        <f t="shared" si="21"/>
        <v>12006</v>
      </c>
    </row>
    <row r="267" spans="1:10" hidden="1" outlineLevel="3">
      <c r="A267" s="29"/>
      <c r="B267" s="28" t="s">
        <v>219</v>
      </c>
      <c r="C267" s="30">
        <v>71748</v>
      </c>
      <c r="D267" s="30">
        <f t="shared" ref="D267:E282" si="22">C267</f>
        <v>71748</v>
      </c>
      <c r="E267" s="30">
        <f t="shared" si="22"/>
        <v>71748</v>
      </c>
      <c r="H267" s="41">
        <f t="shared" si="21"/>
        <v>71748</v>
      </c>
    </row>
    <row r="268" spans="1:10" hidden="1" outlineLevel="3">
      <c r="A268" s="29"/>
      <c r="B268" s="28" t="s">
        <v>220</v>
      </c>
      <c r="C268" s="30">
        <v>48000</v>
      </c>
      <c r="D268" s="30">
        <f t="shared" si="22"/>
        <v>48000</v>
      </c>
      <c r="E268" s="30">
        <f t="shared" si="22"/>
        <v>48000</v>
      </c>
      <c r="H268" s="41">
        <f t="shared" si="21"/>
        <v>48000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5856</v>
      </c>
      <c r="D271" s="30">
        <f t="shared" si="22"/>
        <v>5856</v>
      </c>
      <c r="E271" s="30">
        <f t="shared" si="22"/>
        <v>5856</v>
      </c>
      <c r="H271" s="41">
        <f t="shared" si="21"/>
        <v>5856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>
        <v>5832</v>
      </c>
      <c r="D280" s="30">
        <f t="shared" si="22"/>
        <v>5832</v>
      </c>
      <c r="E280" s="30">
        <f t="shared" si="22"/>
        <v>5832</v>
      </c>
      <c r="H280" s="41">
        <f t="shared" si="21"/>
        <v>5832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125907</v>
      </c>
      <c r="D286" s="30">
        <f t="shared" si="23"/>
        <v>125907</v>
      </c>
      <c r="E286" s="30">
        <f t="shared" si="23"/>
        <v>125907</v>
      </c>
      <c r="H286" s="41">
        <f t="shared" si="21"/>
        <v>125907</v>
      </c>
    </row>
    <row r="287" spans="1:8" hidden="1" outlineLevel="3">
      <c r="A287" s="29"/>
      <c r="B287" s="28" t="s">
        <v>239</v>
      </c>
      <c r="C287" s="30">
        <v>11520</v>
      </c>
      <c r="D287" s="30">
        <f t="shared" si="23"/>
        <v>11520</v>
      </c>
      <c r="E287" s="30">
        <f t="shared" si="23"/>
        <v>11520</v>
      </c>
      <c r="H287" s="41">
        <f t="shared" si="21"/>
        <v>11520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5340</v>
      </c>
      <c r="D289" s="5">
        <f>SUM(D290:D295)</f>
        <v>5340</v>
      </c>
      <c r="E289" s="5">
        <f>SUM(E290:E295)</f>
        <v>5340</v>
      </c>
      <c r="H289" s="41">
        <f t="shared" si="21"/>
        <v>5340</v>
      </c>
    </row>
    <row r="290" spans="1:8" hidden="1" outlineLevel="3">
      <c r="A290" s="29"/>
      <c r="B290" s="28" t="s">
        <v>241</v>
      </c>
      <c r="C290" s="30">
        <v>3600</v>
      </c>
      <c r="D290" s="30">
        <f>C290</f>
        <v>3600</v>
      </c>
      <c r="E290" s="30">
        <f>D290</f>
        <v>3600</v>
      </c>
      <c r="H290" s="41">
        <f t="shared" si="21"/>
        <v>3600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>
        <v>900</v>
      </c>
      <c r="D293" s="30">
        <f t="shared" si="24"/>
        <v>900</v>
      </c>
      <c r="E293" s="30">
        <f t="shared" si="24"/>
        <v>900</v>
      </c>
      <c r="H293" s="41">
        <f t="shared" si="21"/>
        <v>900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840</v>
      </c>
      <c r="D295" s="30">
        <f t="shared" si="24"/>
        <v>840</v>
      </c>
      <c r="E295" s="30">
        <f t="shared" si="24"/>
        <v>840</v>
      </c>
      <c r="H295" s="41">
        <f t="shared" si="21"/>
        <v>840</v>
      </c>
    </row>
    <row r="296" spans="1:8" hidden="1" outlineLevel="2">
      <c r="A296" s="6">
        <v>1101</v>
      </c>
      <c r="B296" s="4" t="s">
        <v>247</v>
      </c>
      <c r="C296" s="5">
        <f>SUM(C297)</f>
        <v>400</v>
      </c>
      <c r="D296" s="5">
        <f>SUM(D297)</f>
        <v>400</v>
      </c>
      <c r="E296" s="5">
        <f>SUM(E297)</f>
        <v>400</v>
      </c>
      <c r="H296" s="41">
        <f t="shared" si="21"/>
        <v>400</v>
      </c>
    </row>
    <row r="297" spans="1:8" hidden="1" outlineLevel="3">
      <c r="A297" s="29"/>
      <c r="B297" s="28" t="s">
        <v>111</v>
      </c>
      <c r="C297" s="30">
        <v>400</v>
      </c>
      <c r="D297" s="30">
        <f>C297</f>
        <v>400</v>
      </c>
      <c r="E297" s="30">
        <f>D297</f>
        <v>400</v>
      </c>
      <c r="H297" s="41">
        <f t="shared" si="21"/>
        <v>400</v>
      </c>
    </row>
    <row r="298" spans="1:8" hidden="1" outlineLevel="2">
      <c r="A298" s="6">
        <v>1101</v>
      </c>
      <c r="B298" s="4" t="s">
        <v>37</v>
      </c>
      <c r="C298" s="5">
        <f>SUM(C299:C301)</f>
        <v>15580</v>
      </c>
      <c r="D298" s="5">
        <f>SUM(D299:D301)</f>
        <v>15580</v>
      </c>
      <c r="E298" s="5">
        <f>SUM(E299:E301)</f>
        <v>15580</v>
      </c>
      <c r="H298" s="41">
        <f t="shared" si="21"/>
        <v>15580</v>
      </c>
    </row>
    <row r="299" spans="1:8" hidden="1" outlineLevel="3">
      <c r="A299" s="29"/>
      <c r="B299" s="28" t="s">
        <v>248</v>
      </c>
      <c r="C299" s="30">
        <v>5310</v>
      </c>
      <c r="D299" s="30">
        <f>C299</f>
        <v>5310</v>
      </c>
      <c r="E299" s="30">
        <f>D299</f>
        <v>5310</v>
      </c>
      <c r="H299" s="41">
        <f t="shared" si="21"/>
        <v>5310</v>
      </c>
    </row>
    <row r="300" spans="1:8" hidden="1" outlineLevel="3">
      <c r="A300" s="29"/>
      <c r="B300" s="28" t="s">
        <v>249</v>
      </c>
      <c r="C300" s="30">
        <v>10270</v>
      </c>
      <c r="D300" s="30">
        <f t="shared" ref="D300:E301" si="25">C300</f>
        <v>10270</v>
      </c>
      <c r="E300" s="30">
        <f t="shared" si="25"/>
        <v>10270</v>
      </c>
      <c r="H300" s="41">
        <f t="shared" si="21"/>
        <v>10270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4000</v>
      </c>
      <c r="D302" s="5">
        <f>SUM(D303:D304)</f>
        <v>0</v>
      </c>
      <c r="E302" s="5">
        <f>SUM(E303:E304)</f>
        <v>0</v>
      </c>
      <c r="H302" s="41">
        <f t="shared" si="21"/>
        <v>4000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5979.8159999999998</v>
      </c>
      <c r="D305" s="5">
        <f>SUM(D306:D307)</f>
        <v>5979.8159999999998</v>
      </c>
      <c r="E305" s="5">
        <f>SUM(E306:E307)</f>
        <v>5979.8159999999998</v>
      </c>
      <c r="H305" s="41">
        <f t="shared" si="21"/>
        <v>5979.8159999999998</v>
      </c>
    </row>
    <row r="306" spans="1:8" hidden="1" outlineLevel="3">
      <c r="A306" s="29"/>
      <c r="B306" s="28" t="s">
        <v>254</v>
      </c>
      <c r="C306" s="30">
        <v>4440.8159999999998</v>
      </c>
      <c r="D306" s="30">
        <f>C306</f>
        <v>4440.8159999999998</v>
      </c>
      <c r="E306" s="30">
        <f>D306</f>
        <v>4440.8159999999998</v>
      </c>
      <c r="H306" s="41">
        <f t="shared" si="21"/>
        <v>4440.8159999999998</v>
      </c>
    </row>
    <row r="307" spans="1:8" hidden="1" outlineLevel="3">
      <c r="A307" s="29"/>
      <c r="B307" s="28" t="s">
        <v>255</v>
      </c>
      <c r="C307" s="30">
        <v>1539</v>
      </c>
      <c r="D307" s="30">
        <f>C307</f>
        <v>1539</v>
      </c>
      <c r="E307" s="30">
        <f>D307</f>
        <v>1539</v>
      </c>
      <c r="H307" s="41">
        <f t="shared" si="21"/>
        <v>1539</v>
      </c>
    </row>
    <row r="308" spans="1:8" hidden="1" outlineLevel="2">
      <c r="A308" s="6">
        <v>1101</v>
      </c>
      <c r="B308" s="4" t="s">
        <v>39</v>
      </c>
      <c r="C308" s="5">
        <f>SUM(C309:C312)</f>
        <v>89309.52</v>
      </c>
      <c r="D308" s="5">
        <f>SUM(D309:D312)</f>
        <v>89309.52</v>
      </c>
      <c r="E308" s="5">
        <f>SUM(E309:E312)</f>
        <v>89309.52</v>
      </c>
      <c r="H308" s="41">
        <f t="shared" si="21"/>
        <v>89309.52</v>
      </c>
    </row>
    <row r="309" spans="1:8" hidden="1" outlineLevel="3">
      <c r="A309" s="29"/>
      <c r="B309" s="28" t="s">
        <v>256</v>
      </c>
      <c r="C309" s="30">
        <v>64563.82</v>
      </c>
      <c r="D309" s="30">
        <f>C309</f>
        <v>64563.82</v>
      </c>
      <c r="E309" s="30">
        <f>D309</f>
        <v>64563.82</v>
      </c>
      <c r="H309" s="41">
        <f t="shared" si="21"/>
        <v>64563.82</v>
      </c>
    </row>
    <row r="310" spans="1:8" hidden="1" outlineLevel="3">
      <c r="A310" s="29"/>
      <c r="B310" s="28" t="s">
        <v>257</v>
      </c>
      <c r="C310" s="30">
        <v>19796.560000000001</v>
      </c>
      <c r="D310" s="30">
        <f t="shared" ref="D310:E312" si="26">C310</f>
        <v>19796.560000000001</v>
      </c>
      <c r="E310" s="30">
        <f t="shared" si="26"/>
        <v>19796.560000000001</v>
      </c>
      <c r="H310" s="41">
        <f t="shared" si="21"/>
        <v>19796.560000000001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4949.1400000000003</v>
      </c>
      <c r="D312" s="30">
        <f t="shared" si="26"/>
        <v>4949.1400000000003</v>
      </c>
      <c r="E312" s="30">
        <f t="shared" si="26"/>
        <v>4949.1400000000003</v>
      </c>
      <c r="H312" s="41">
        <f t="shared" si="21"/>
        <v>4949.1400000000003</v>
      </c>
    </row>
    <row r="313" spans="1:8" hidden="1" outlineLevel="2">
      <c r="A313" s="6">
        <v>1101</v>
      </c>
      <c r="B313" s="4" t="s">
        <v>112</v>
      </c>
      <c r="C313" s="5">
        <v>57000</v>
      </c>
      <c r="D313" s="5">
        <f>C313</f>
        <v>57000</v>
      </c>
      <c r="E313" s="5">
        <f>D313</f>
        <v>57000</v>
      </c>
      <c r="H313" s="41">
        <f t="shared" si="21"/>
        <v>57000</v>
      </c>
    </row>
    <row r="314" spans="1:8" hidden="1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57" t="s">
        <v>270</v>
      </c>
      <c r="B339" s="158"/>
      <c r="C339" s="33">
        <f>C340+C444+C482</f>
        <v>198616.71500000003</v>
      </c>
      <c r="D339" s="33">
        <f>D340+D444+D482</f>
        <v>198616.71500000003</v>
      </c>
      <c r="E339" s="33">
        <f>E340+E444+E482</f>
        <v>198616.71500000003</v>
      </c>
      <c r="G339" s="39" t="s">
        <v>591</v>
      </c>
      <c r="H339" s="41">
        <f t="shared" si="28"/>
        <v>198616.71500000003</v>
      </c>
      <c r="I339" s="42"/>
      <c r="J339" s="40" t="b">
        <f>AND(H339=I339)</f>
        <v>0</v>
      </c>
    </row>
    <row r="340" spans="1:10" hidden="1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182528.78700000001</v>
      </c>
      <c r="D340" s="32">
        <f>D341+D342+D343+D344+D347+D348+D353+D356+D357+D362+D367+BH290668+D371+D372+D373+D376+D377+D378+D382+D388+D391+D392+D395+D398+D399+D404+D407+D408+D409+D412+D415+D416+D419+D420+D421+D422+D429+D443</f>
        <v>182528.78700000001</v>
      </c>
      <c r="E340" s="32">
        <f>E341+E342+E343+E344+E347+E348+E353+E356+E357+E362+E367+BI290668+E371+E372+E373+E376+E377+E378+E382+E388+E391+E392+E395+E398+E399+E404+E407+E408+E409+E412+E415+E416+E419+E420+E421+E422+E429+E443</f>
        <v>182528.78700000001</v>
      </c>
      <c r="H340" s="41">
        <f t="shared" si="28"/>
        <v>182528.78700000001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12000</v>
      </c>
      <c r="D342" s="5">
        <f t="shared" ref="D342:E343" si="31">C342</f>
        <v>12000</v>
      </c>
      <c r="E342" s="5">
        <f t="shared" si="31"/>
        <v>12000</v>
      </c>
      <c r="H342" s="41">
        <f t="shared" si="28"/>
        <v>12000</v>
      </c>
    </row>
    <row r="343" spans="1:10" hidden="1" outlineLevel="2">
      <c r="A343" s="6">
        <v>2201</v>
      </c>
      <c r="B343" s="4" t="s">
        <v>41</v>
      </c>
      <c r="C343" s="5">
        <v>68000</v>
      </c>
      <c r="D343" s="5">
        <f t="shared" si="31"/>
        <v>68000</v>
      </c>
      <c r="E343" s="5">
        <f t="shared" si="31"/>
        <v>68000</v>
      </c>
      <c r="H343" s="41">
        <f t="shared" si="28"/>
        <v>68000</v>
      </c>
    </row>
    <row r="344" spans="1:10" hidden="1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  <c r="H344" s="41">
        <f t="shared" si="28"/>
        <v>7500</v>
      </c>
    </row>
    <row r="345" spans="1:10" hidden="1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hidden="1" outlineLevel="2">
      <c r="A347" s="6">
        <v>2201</v>
      </c>
      <c r="B347" s="4" t="s">
        <v>276</v>
      </c>
      <c r="C347" s="5">
        <v>1500</v>
      </c>
      <c r="D347" s="5">
        <f t="shared" si="32"/>
        <v>1500</v>
      </c>
      <c r="E347" s="5">
        <f t="shared" si="32"/>
        <v>1500</v>
      </c>
      <c r="H347" s="41">
        <f t="shared" si="28"/>
        <v>1500</v>
      </c>
    </row>
    <row r="348" spans="1:10" hidden="1" outlineLevel="2">
      <c r="A348" s="6">
        <v>2201</v>
      </c>
      <c r="B348" s="4" t="s">
        <v>277</v>
      </c>
      <c r="C348" s="5">
        <f>SUM(C349:C352)</f>
        <v>24128.787</v>
      </c>
      <c r="D348" s="5">
        <f>SUM(D349:D352)</f>
        <v>24128.787</v>
      </c>
      <c r="E348" s="5">
        <f>SUM(E349:E352)</f>
        <v>24128.787</v>
      </c>
      <c r="H348" s="41">
        <f t="shared" si="28"/>
        <v>24128.787</v>
      </c>
    </row>
    <row r="349" spans="1:10" hidden="1" outlineLevel="3">
      <c r="A349" s="29"/>
      <c r="B349" s="28" t="s">
        <v>278</v>
      </c>
      <c r="C349" s="30">
        <v>20021.587</v>
      </c>
      <c r="D349" s="30">
        <f>C349</f>
        <v>20021.587</v>
      </c>
      <c r="E349" s="30">
        <f>D349</f>
        <v>20021.587</v>
      </c>
      <c r="H349" s="41">
        <f t="shared" si="28"/>
        <v>20021.587</v>
      </c>
    </row>
    <row r="350" spans="1:10" hidden="1" outlineLevel="3">
      <c r="A350" s="29"/>
      <c r="B350" s="28" t="s">
        <v>279</v>
      </c>
      <c r="C350" s="30">
        <v>500</v>
      </c>
      <c r="D350" s="30">
        <f t="shared" ref="D350:E352" si="33">C350</f>
        <v>500</v>
      </c>
      <c r="E350" s="30">
        <f t="shared" si="33"/>
        <v>500</v>
      </c>
      <c r="H350" s="41">
        <f t="shared" si="28"/>
        <v>500</v>
      </c>
    </row>
    <row r="351" spans="1:10" hidden="1" outlineLevel="3">
      <c r="A351" s="29"/>
      <c r="B351" s="28" t="s">
        <v>280</v>
      </c>
      <c r="C351" s="30">
        <v>3607.2</v>
      </c>
      <c r="D351" s="30">
        <f t="shared" si="33"/>
        <v>3607.2</v>
      </c>
      <c r="E351" s="30">
        <f t="shared" si="33"/>
        <v>3607.2</v>
      </c>
      <c r="H351" s="41">
        <f t="shared" si="28"/>
        <v>3607.2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  <c r="H353" s="41">
        <f t="shared" si="28"/>
        <v>700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 t="shared" si="28"/>
        <v>6000</v>
      </c>
    </row>
    <row r="358" spans="1:8" hidden="1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12000</v>
      </c>
      <c r="D362" s="5">
        <f>SUM(D363:D366)</f>
        <v>12000</v>
      </c>
      <c r="E362" s="5">
        <f>SUM(E363:E366)</f>
        <v>12000</v>
      </c>
      <c r="H362" s="41">
        <f t="shared" si="28"/>
        <v>12000</v>
      </c>
    </row>
    <row r="363" spans="1:8" hidden="1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hidden="1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800</v>
      </c>
      <c r="D377" s="5">
        <f t="shared" si="38"/>
        <v>800</v>
      </c>
      <c r="E377" s="5">
        <f t="shared" si="38"/>
        <v>800</v>
      </c>
      <c r="H377" s="41">
        <f t="shared" si="28"/>
        <v>800</v>
      </c>
    </row>
    <row r="378" spans="1:8" hidden="1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hidden="1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3200</v>
      </c>
      <c r="D382" s="5">
        <f>SUM(D383:D387)</f>
        <v>3200</v>
      </c>
      <c r="E382" s="5">
        <f>SUM(E383:E387)</f>
        <v>3200</v>
      </c>
      <c r="H382" s="41">
        <f t="shared" si="28"/>
        <v>3200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991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hidden="1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  <c r="H392" s="41">
        <f t="shared" si="41"/>
        <v>10000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  <c r="H394" s="41">
        <f t="shared" si="41"/>
        <v>10000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hidden="1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12000</v>
      </c>
      <c r="D412" s="5">
        <f>SUM(D413:D414)</f>
        <v>12000</v>
      </c>
      <c r="E412" s="5">
        <f>SUM(E413:E414)</f>
        <v>12000</v>
      </c>
      <c r="H412" s="41">
        <f t="shared" si="41"/>
        <v>12000</v>
      </c>
    </row>
    <row r="413" spans="1:8" hidden="1" outlineLevel="3" collapsed="1">
      <c r="A413" s="29"/>
      <c r="B413" s="28" t="s">
        <v>328</v>
      </c>
      <c r="C413" s="30">
        <v>12000</v>
      </c>
      <c r="D413" s="30">
        <f t="shared" ref="D413:E415" si="46">C413</f>
        <v>12000</v>
      </c>
      <c r="E413" s="30">
        <f t="shared" si="46"/>
        <v>12000</v>
      </c>
      <c r="H413" s="41">
        <f t="shared" si="41"/>
        <v>12000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4200</v>
      </c>
      <c r="D422" s="5">
        <f>SUM(D423:D428)</f>
        <v>4200</v>
      </c>
      <c r="E422" s="5">
        <f>SUM(E423:E428)</f>
        <v>4200</v>
      </c>
      <c r="H422" s="41">
        <f t="shared" si="41"/>
        <v>4200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3500</v>
      </c>
      <c r="D427" s="30">
        <f t="shared" si="48"/>
        <v>3500</v>
      </c>
      <c r="E427" s="30">
        <f t="shared" si="48"/>
        <v>3500</v>
      </c>
      <c r="H427" s="41">
        <f t="shared" si="41"/>
        <v>3500</v>
      </c>
    </row>
    <row r="428" spans="1:8" hidden="1" outlineLevel="3">
      <c r="A428" s="29"/>
      <c r="B428" s="28" t="s">
        <v>341</v>
      </c>
      <c r="C428" s="30">
        <v>700</v>
      </c>
      <c r="D428" s="30">
        <f t="shared" si="48"/>
        <v>700</v>
      </c>
      <c r="E428" s="30">
        <f t="shared" si="48"/>
        <v>700</v>
      </c>
      <c r="H428" s="41">
        <f t="shared" si="41"/>
        <v>700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1" t="s">
        <v>357</v>
      </c>
      <c r="B444" s="162"/>
      <c r="C444" s="32">
        <f>C445+C454+C455+C459+C462+C463+C468+C474+C477+C480+C481+C450</f>
        <v>16087.928</v>
      </c>
      <c r="D444" s="32">
        <f>D445+D454+D455+D459+D462+D463+D468+D474+D477+D480+D481+D450</f>
        <v>16087.928</v>
      </c>
      <c r="E444" s="32">
        <f>E445+E454+E455+E459+E462+E463+E468+E474+E477+E480+E481+E450</f>
        <v>16087.928</v>
      </c>
      <c r="H444" s="41">
        <f t="shared" si="41"/>
        <v>16087.928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12000</v>
      </c>
      <c r="D445" s="5">
        <f>SUM(D446:D449)</f>
        <v>12000</v>
      </c>
      <c r="E445" s="5">
        <f>SUM(E446:E449)</f>
        <v>12000</v>
      </c>
      <c r="H445" s="41">
        <f t="shared" si="41"/>
        <v>12000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10000</v>
      </c>
      <c r="D449" s="30">
        <f t="shared" si="50"/>
        <v>10000</v>
      </c>
      <c r="E449" s="30">
        <f t="shared" si="50"/>
        <v>10000</v>
      </c>
      <c r="H449" s="41">
        <f t="shared" si="41"/>
        <v>10000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1087.9280000000001</v>
      </c>
      <c r="D474" s="5">
        <f>SUM(D475:D476)</f>
        <v>1087.9280000000001</v>
      </c>
      <c r="E474" s="5">
        <f>SUM(E475:E476)</f>
        <v>1087.9280000000001</v>
      </c>
      <c r="H474" s="41">
        <f t="shared" si="51"/>
        <v>1087.9280000000001</v>
      </c>
    </row>
    <row r="475" spans="1:8" ht="15" hidden="1" customHeight="1" outlineLevel="3">
      <c r="A475" s="28"/>
      <c r="B475" s="28" t="s">
        <v>383</v>
      </c>
      <c r="C475" s="30">
        <v>1087.9280000000001</v>
      </c>
      <c r="D475" s="30">
        <f>C475</f>
        <v>1087.9280000000001</v>
      </c>
      <c r="E475" s="30">
        <f>D475</f>
        <v>1087.9280000000001</v>
      </c>
      <c r="H475" s="41">
        <f t="shared" si="51"/>
        <v>1087.9280000000001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67" t="s">
        <v>389</v>
      </c>
      <c r="B483" s="168"/>
      <c r="C483" s="35">
        <f>C484+C504+C509+C522+C528+C538</f>
        <v>34599.803</v>
      </c>
      <c r="D483" s="35">
        <f>D484+D504+D509+D522+D528+D538</f>
        <v>34599.803</v>
      </c>
      <c r="E483" s="35">
        <f>E484+E504+E509+E522+E528+E538</f>
        <v>34599.803</v>
      </c>
      <c r="G483" s="39" t="s">
        <v>592</v>
      </c>
      <c r="H483" s="41">
        <f t="shared" si="51"/>
        <v>34599.803</v>
      </c>
      <c r="I483" s="42"/>
      <c r="J483" s="40" t="b">
        <f>AND(H483=I483)</f>
        <v>0</v>
      </c>
    </row>
    <row r="484" spans="1:10" hidden="1" outlineLevel="1">
      <c r="A484" s="161" t="s">
        <v>390</v>
      </c>
      <c r="B484" s="162"/>
      <c r="C484" s="32">
        <f>C485+C486+C490+C491+C494+C497+C500+C501+C502+C503</f>
        <v>20199.803</v>
      </c>
      <c r="D484" s="32">
        <f>D485+D486+D490+D491+D494+D497+D500+D501+D502+D503</f>
        <v>20199.803</v>
      </c>
      <c r="E484" s="32">
        <f>E485+E486+E490+E491+E494+E497+E500+E501+E502+E503</f>
        <v>20199.803</v>
      </c>
      <c r="H484" s="41">
        <f t="shared" si="51"/>
        <v>20199.803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7000</v>
      </c>
      <c r="D486" s="5">
        <f>SUM(D487:D489)</f>
        <v>7000</v>
      </c>
      <c r="E486" s="5">
        <f>SUM(E487:E489)</f>
        <v>7000</v>
      </c>
      <c r="H486" s="41">
        <f t="shared" si="51"/>
        <v>7000</v>
      </c>
    </row>
    <row r="487" spans="1:10" ht="15" hidden="1" customHeight="1" outlineLevel="3">
      <c r="A487" s="28"/>
      <c r="B487" s="28" t="s">
        <v>393</v>
      </c>
      <c r="C487" s="30">
        <v>3500</v>
      </c>
      <c r="D487" s="30">
        <f>C487</f>
        <v>3500</v>
      </c>
      <c r="E487" s="30">
        <f>D487</f>
        <v>3500</v>
      </c>
      <c r="H487" s="41">
        <f t="shared" si="51"/>
        <v>3500</v>
      </c>
    </row>
    <row r="488" spans="1:10" ht="15" hidden="1" customHeight="1" outlineLevel="3">
      <c r="A488" s="28"/>
      <c r="B488" s="28" t="s">
        <v>394</v>
      </c>
      <c r="C488" s="30">
        <v>3500</v>
      </c>
      <c r="D488" s="30">
        <f t="shared" ref="D488:E489" si="58">C488</f>
        <v>3500</v>
      </c>
      <c r="E488" s="30">
        <f t="shared" si="58"/>
        <v>3500</v>
      </c>
      <c r="H488" s="41">
        <f t="shared" si="51"/>
        <v>3500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11199.803</v>
      </c>
      <c r="D500" s="5">
        <f t="shared" si="59"/>
        <v>11199.803</v>
      </c>
      <c r="E500" s="5">
        <f t="shared" si="59"/>
        <v>11199.803</v>
      </c>
      <c r="H500" s="41">
        <f t="shared" si="51"/>
        <v>11199.803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1" t="s">
        <v>410</v>
      </c>
      <c r="B504" s="162"/>
      <c r="C504" s="32">
        <f>SUM(C505:C508)</f>
        <v>3500</v>
      </c>
      <c r="D504" s="32">
        <f>SUM(D505:D508)</f>
        <v>3500</v>
      </c>
      <c r="E504" s="32">
        <f>SUM(E505:E508)</f>
        <v>3500</v>
      </c>
      <c r="H504" s="41">
        <f t="shared" si="51"/>
        <v>3500</v>
      </c>
    </row>
    <row r="505" spans="1:12" hidden="1" outlineLevel="2" collapsed="1">
      <c r="A505" s="6">
        <v>3303</v>
      </c>
      <c r="B505" s="4" t="s">
        <v>411</v>
      </c>
      <c r="C505" s="5">
        <v>2500</v>
      </c>
      <c r="D505" s="5">
        <f>C505</f>
        <v>2500</v>
      </c>
      <c r="E505" s="5">
        <f>D505</f>
        <v>2500</v>
      </c>
      <c r="H505" s="41">
        <f t="shared" si="51"/>
        <v>2500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1" t="s">
        <v>414</v>
      </c>
      <c r="B509" s="162"/>
      <c r="C509" s="32">
        <f>C510+C511+C512+C513+C517+C518+C519+C520+C521</f>
        <v>10000</v>
      </c>
      <c r="D509" s="32">
        <f>D510+D511+D512+D513+D517+D518+D519+D520+D521</f>
        <v>10000</v>
      </c>
      <c r="E509" s="32">
        <f>E510+E511+E512+E513+E517+E518+E519+E520+E521</f>
        <v>10000</v>
      </c>
      <c r="F509" s="51"/>
      <c r="H509" s="41">
        <f t="shared" si="51"/>
        <v>10000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1" t="s">
        <v>441</v>
      </c>
      <c r="B538" s="162"/>
      <c r="C538" s="32">
        <f>SUM(C539:C544)</f>
        <v>900</v>
      </c>
      <c r="D538" s="32">
        <f>SUM(D539:D544)</f>
        <v>900</v>
      </c>
      <c r="E538" s="32">
        <f>SUM(E539:E544)</f>
        <v>900</v>
      </c>
      <c r="H538" s="41">
        <f t="shared" si="63"/>
        <v>900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900</v>
      </c>
      <c r="D540" s="5">
        <f t="shared" ref="D540:E543" si="66">C540</f>
        <v>900</v>
      </c>
      <c r="E540" s="5">
        <f t="shared" si="66"/>
        <v>900</v>
      </c>
      <c r="H540" s="41">
        <f t="shared" si="63"/>
        <v>900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59" t="s">
        <v>455</v>
      </c>
      <c r="B550" s="160"/>
      <c r="C550" s="36">
        <f>C551</f>
        <v>42935.262000000002</v>
      </c>
      <c r="D550" s="36">
        <f>D551</f>
        <v>42935.262000000002</v>
      </c>
      <c r="E550" s="36">
        <f>E551</f>
        <v>42935.262000000002</v>
      </c>
      <c r="G550" s="39" t="s">
        <v>59</v>
      </c>
      <c r="H550" s="41">
        <f t="shared" si="63"/>
        <v>42935.262000000002</v>
      </c>
      <c r="I550" s="42"/>
      <c r="J550" s="40" t="b">
        <f>AND(H550=I550)</f>
        <v>0</v>
      </c>
    </row>
    <row r="551" spans="1:10">
      <c r="A551" s="157" t="s">
        <v>456</v>
      </c>
      <c r="B551" s="158"/>
      <c r="C551" s="33">
        <f>C552+C556</f>
        <v>42935.262000000002</v>
      </c>
      <c r="D551" s="33">
        <f>D552+D556</f>
        <v>42935.262000000002</v>
      </c>
      <c r="E551" s="33">
        <f>E552+E556</f>
        <v>42935.262000000002</v>
      </c>
      <c r="G551" s="39" t="s">
        <v>594</v>
      </c>
      <c r="H551" s="41">
        <f t="shared" si="63"/>
        <v>42935.262000000002</v>
      </c>
      <c r="I551" s="42"/>
      <c r="J551" s="40" t="b">
        <f>AND(H551=I551)</f>
        <v>0</v>
      </c>
    </row>
    <row r="552" spans="1:10" hidden="1" outlineLevel="1">
      <c r="A552" s="161" t="s">
        <v>457</v>
      </c>
      <c r="B552" s="162"/>
      <c r="C552" s="32">
        <f>SUM(C553:C555)</f>
        <v>42935.262000000002</v>
      </c>
      <c r="D552" s="32">
        <f>SUM(D553:D555)</f>
        <v>42935.262000000002</v>
      </c>
      <c r="E552" s="32">
        <f>SUM(E553:E555)</f>
        <v>42935.262000000002</v>
      </c>
      <c r="H552" s="41">
        <f t="shared" si="63"/>
        <v>42935.262000000002</v>
      </c>
    </row>
    <row r="553" spans="1:10" hidden="1" outlineLevel="2" collapsed="1">
      <c r="A553" s="6">
        <v>5500</v>
      </c>
      <c r="B553" s="4" t="s">
        <v>458</v>
      </c>
      <c r="C553" s="5">
        <v>42935.262000000002</v>
      </c>
      <c r="D553" s="5">
        <f t="shared" ref="D553:E555" si="67">C553</f>
        <v>42935.262000000002</v>
      </c>
      <c r="E553" s="5">
        <f t="shared" si="67"/>
        <v>42935.262000000002</v>
      </c>
      <c r="H553" s="41">
        <f t="shared" si="63"/>
        <v>42935.262000000002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3" t="s">
        <v>62</v>
      </c>
      <c r="B559" s="164"/>
      <c r="C559" s="37">
        <f>C560+C716+C725</f>
        <v>80076.884000000005</v>
      </c>
      <c r="D559" s="37">
        <f>D560+D716+D725</f>
        <v>80076.884000000005</v>
      </c>
      <c r="E559" s="37">
        <f>E560+E716+E725</f>
        <v>80076.884000000005</v>
      </c>
      <c r="G559" s="39" t="s">
        <v>62</v>
      </c>
      <c r="H559" s="41">
        <f t="shared" si="63"/>
        <v>80076.884000000005</v>
      </c>
      <c r="I559" s="42"/>
      <c r="J559" s="40" t="b">
        <f>AND(H559=I559)</f>
        <v>0</v>
      </c>
    </row>
    <row r="560" spans="1:10">
      <c r="A560" s="159" t="s">
        <v>464</v>
      </c>
      <c r="B560" s="16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1" t="s">
        <v>489</v>
      </c>
      <c r="B585" s="16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59" t="s">
        <v>570</v>
      </c>
      <c r="B716" s="160"/>
      <c r="C716" s="36">
        <f>C717</f>
        <v>80076.884000000005</v>
      </c>
      <c r="D716" s="36">
        <f>D717</f>
        <v>80076.884000000005</v>
      </c>
      <c r="E716" s="36">
        <f>E717</f>
        <v>80076.884000000005</v>
      </c>
      <c r="G716" s="39" t="s">
        <v>66</v>
      </c>
      <c r="H716" s="41">
        <f t="shared" si="92"/>
        <v>80076.884000000005</v>
      </c>
      <c r="I716" s="42"/>
      <c r="J716" s="40" t="b">
        <f>AND(H716=I716)</f>
        <v>0</v>
      </c>
    </row>
    <row r="717" spans="1:10">
      <c r="A717" s="157" t="s">
        <v>571</v>
      </c>
      <c r="B717" s="158"/>
      <c r="C717" s="33">
        <f>C718+C722</f>
        <v>80076.884000000005</v>
      </c>
      <c r="D717" s="33">
        <f>D718+D722</f>
        <v>80076.884000000005</v>
      </c>
      <c r="E717" s="33">
        <f>E718+E722</f>
        <v>80076.884000000005</v>
      </c>
      <c r="G717" s="39" t="s">
        <v>599</v>
      </c>
      <c r="H717" s="41">
        <f t="shared" si="92"/>
        <v>80076.884000000005</v>
      </c>
      <c r="I717" s="42"/>
      <c r="J717" s="40" t="b">
        <f>AND(H717=I717)</f>
        <v>0</v>
      </c>
    </row>
    <row r="718" spans="1:10" hidden="1" outlineLevel="1" collapsed="1">
      <c r="A718" s="155" t="s">
        <v>851</v>
      </c>
      <c r="B718" s="156"/>
      <c r="C718" s="31">
        <f>SUM(C719:C721)</f>
        <v>80076.884000000005</v>
      </c>
      <c r="D718" s="31">
        <f>SUM(D719:D721)</f>
        <v>80076.884000000005</v>
      </c>
      <c r="E718" s="31">
        <f>SUM(E719:E721)</f>
        <v>80076.884000000005</v>
      </c>
      <c r="H718" s="41">
        <f t="shared" si="92"/>
        <v>80076.884000000005</v>
      </c>
    </row>
    <row r="719" spans="1:10" ht="15" hidden="1" customHeight="1" outlineLevel="2">
      <c r="A719" s="6">
        <v>10950</v>
      </c>
      <c r="B719" s="4" t="s">
        <v>572</v>
      </c>
      <c r="C719" s="5">
        <v>80076.884000000005</v>
      </c>
      <c r="D719" s="5">
        <f>C719</f>
        <v>80076.884000000005</v>
      </c>
      <c r="E719" s="5">
        <f>D719</f>
        <v>80076.884000000005</v>
      </c>
      <c r="H719" s="41">
        <f t="shared" si="92"/>
        <v>80076.884000000005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5" t="s">
        <v>848</v>
      </c>
      <c r="B730" s="15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1308D-DD3B-40EC-9337-AD7F0A352E5A}">
  <dimension ref="A1:K778"/>
  <sheetViews>
    <sheetView rightToLeft="1" tabSelected="1" topLeftCell="A238" workbookViewId="0">
      <selection activeCell="C255" sqref="C254:C255"/>
    </sheetView>
  </sheetViews>
  <sheetFormatPr defaultColWidth="9.1796875" defaultRowHeight="14.5"/>
  <cols>
    <col min="1" max="1" width="16.08984375" customWidth="1"/>
    <col min="2" max="2" width="68.7265625" customWidth="1"/>
    <col min="3" max="5" width="15.26953125" bestFit="1" customWidth="1"/>
  </cols>
  <sheetData>
    <row r="1" spans="1:11" ht="18.5">
      <c r="A1" s="171" t="s">
        <v>30</v>
      </c>
      <c r="B1" s="171"/>
      <c r="C1" s="171"/>
      <c r="D1" s="154" t="s">
        <v>853</v>
      </c>
      <c r="E1" s="154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79" t="s">
        <v>60</v>
      </c>
      <c r="B2" s="179"/>
      <c r="C2" s="26">
        <f>C3+C67</f>
        <v>1031140.878</v>
      </c>
      <c r="D2" s="26">
        <f>D3+D67</f>
        <v>1031140.878</v>
      </c>
      <c r="E2" s="26">
        <f>E3+E67</f>
        <v>1031140.878</v>
      </c>
      <c r="G2" s="39" t="s">
        <v>60</v>
      </c>
      <c r="H2" s="41"/>
      <c r="I2" s="42"/>
      <c r="J2" s="40" t="b">
        <f>AND(H2=I2)</f>
        <v>1</v>
      </c>
    </row>
    <row r="3" spans="1:11">
      <c r="A3" s="176" t="s">
        <v>578</v>
      </c>
      <c r="B3" s="176"/>
      <c r="C3" s="23">
        <f>C4+C11+C38+C61</f>
        <v>563140.87800000003</v>
      </c>
      <c r="D3" s="23">
        <f>D4+D11+D38+D61</f>
        <v>563140.87800000003</v>
      </c>
      <c r="E3" s="23">
        <f>E4+E11+E38+E61</f>
        <v>563140.87800000003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72" t="s">
        <v>124</v>
      </c>
      <c r="B4" s="173"/>
      <c r="C4" s="21">
        <f>SUM(C5:C10)</f>
        <v>248000</v>
      </c>
      <c r="D4" s="21">
        <f>SUM(D5:D10)</f>
        <v>248000</v>
      </c>
      <c r="E4" s="21">
        <f>SUM(E5:E10)</f>
        <v>248000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23000</v>
      </c>
      <c r="D5" s="2">
        <f t="shared" ref="D5:E10" si="0">C5</f>
        <v>23000</v>
      </c>
      <c r="E5" s="2">
        <f t="shared" si="0"/>
        <v>23000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4000</v>
      </c>
      <c r="D6" s="2">
        <f t="shared" si="0"/>
        <v>4000</v>
      </c>
      <c r="E6" s="2">
        <f t="shared" si="0"/>
        <v>4000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190000</v>
      </c>
      <c r="D7" s="2">
        <f t="shared" si="0"/>
        <v>190000</v>
      </c>
      <c r="E7" s="2">
        <f t="shared" si="0"/>
        <v>190000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30000</v>
      </c>
      <c r="D8" s="2">
        <f t="shared" si="0"/>
        <v>30000</v>
      </c>
      <c r="E8" s="2">
        <f t="shared" si="0"/>
        <v>30000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</row>
    <row r="11" spans="1:11" ht="21" customHeight="1">
      <c r="A11" s="172" t="s">
        <v>125</v>
      </c>
      <c r="B11" s="173"/>
      <c r="C11" s="21">
        <f>SUM(C12:C37)</f>
        <v>157140.878</v>
      </c>
      <c r="D11" s="21">
        <f>SUM(D12:D37)</f>
        <v>157140.878</v>
      </c>
      <c r="E11" s="21">
        <f>SUM(E12:E37)</f>
        <v>157140.878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125000</v>
      </c>
      <c r="D12" s="2">
        <f t="shared" ref="D12:E37" si="1">C12</f>
        <v>125000</v>
      </c>
      <c r="E12" s="2">
        <f t="shared" si="1"/>
        <v>125000</v>
      </c>
    </row>
    <row r="13" spans="1:11">
      <c r="A13" s="3">
        <v>2102</v>
      </c>
      <c r="B13" s="1" t="s">
        <v>126</v>
      </c>
      <c r="C13" s="2">
        <v>12000</v>
      </c>
      <c r="D13" s="2">
        <f t="shared" si="1"/>
        <v>12000</v>
      </c>
      <c r="E13" s="2">
        <f t="shared" si="1"/>
        <v>12000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>
        <v>13000</v>
      </c>
      <c r="D29" s="2">
        <f t="shared" si="1"/>
        <v>13000</v>
      </c>
      <c r="E29" s="2">
        <f t="shared" si="1"/>
        <v>13000</v>
      </c>
    </row>
    <row r="30" spans="1:5">
      <c r="A30" s="3">
        <v>2401</v>
      </c>
      <c r="B30" s="1" t="s">
        <v>142</v>
      </c>
      <c r="C30" s="2"/>
      <c r="D30" s="2">
        <f t="shared" si="1"/>
        <v>0</v>
      </c>
      <c r="E30" s="2">
        <f t="shared" si="1"/>
        <v>0</v>
      </c>
    </row>
    <row r="31" spans="1:5">
      <c r="A31" s="3">
        <v>2401</v>
      </c>
      <c r="B31" s="1" t="s">
        <v>143</v>
      </c>
      <c r="C31" s="2">
        <v>2000</v>
      </c>
      <c r="D31" s="2">
        <f t="shared" si="1"/>
        <v>2000</v>
      </c>
      <c r="E31" s="2">
        <f t="shared" si="1"/>
        <v>2000</v>
      </c>
    </row>
    <row r="32" spans="1:5">
      <c r="A32" s="3">
        <v>2402</v>
      </c>
      <c r="B32" s="1" t="s">
        <v>6</v>
      </c>
      <c r="C32" s="2">
        <v>2000</v>
      </c>
      <c r="D32" s="2">
        <f t="shared" si="1"/>
        <v>2000</v>
      </c>
      <c r="E32" s="2">
        <f t="shared" si="1"/>
        <v>2000</v>
      </c>
    </row>
    <row r="33" spans="1:10">
      <c r="A33" s="3">
        <v>2403</v>
      </c>
      <c r="B33" s="1" t="s">
        <v>144</v>
      </c>
      <c r="C33" s="2"/>
      <c r="D33" s="2">
        <f t="shared" si="1"/>
        <v>0</v>
      </c>
      <c r="E33" s="2">
        <f t="shared" si="1"/>
        <v>0</v>
      </c>
    </row>
    <row r="34" spans="1:10">
      <c r="A34" s="3">
        <v>2404</v>
      </c>
      <c r="B34" s="1" t="s">
        <v>7</v>
      </c>
      <c r="C34" s="2"/>
      <c r="D34" s="2">
        <f t="shared" si="1"/>
        <v>0</v>
      </c>
      <c r="E34" s="2">
        <f t="shared" si="1"/>
        <v>0</v>
      </c>
    </row>
    <row r="35" spans="1:10">
      <c r="A35" s="3">
        <v>2405</v>
      </c>
      <c r="B35" s="1" t="s">
        <v>8</v>
      </c>
      <c r="C35" s="2"/>
      <c r="D35" s="2">
        <f t="shared" si="1"/>
        <v>0</v>
      </c>
      <c r="E35" s="2">
        <f t="shared" si="1"/>
        <v>0</v>
      </c>
    </row>
    <row r="36" spans="1:10">
      <c r="A36" s="3">
        <v>2406</v>
      </c>
      <c r="B36" s="1" t="s">
        <v>9</v>
      </c>
      <c r="C36" s="2">
        <v>1000</v>
      </c>
      <c r="D36" s="2">
        <f t="shared" si="1"/>
        <v>1000</v>
      </c>
      <c r="E36" s="2">
        <f t="shared" si="1"/>
        <v>1000</v>
      </c>
    </row>
    <row r="37" spans="1:10">
      <c r="A37" s="3">
        <v>2499</v>
      </c>
      <c r="B37" s="1" t="s">
        <v>10</v>
      </c>
      <c r="C37" s="15">
        <v>2140.8780000000002</v>
      </c>
      <c r="D37" s="2">
        <f t="shared" si="1"/>
        <v>2140.8780000000002</v>
      </c>
      <c r="E37" s="2">
        <f t="shared" si="1"/>
        <v>2140.8780000000002</v>
      </c>
    </row>
    <row r="38" spans="1:10">
      <c r="A38" s="172" t="s">
        <v>145</v>
      </c>
      <c r="B38" s="173"/>
      <c r="C38" s="21">
        <f>SUM(C39:C60)</f>
        <v>158000</v>
      </c>
      <c r="D38" s="21">
        <f>SUM(D39:D60)</f>
        <v>158000</v>
      </c>
      <c r="E38" s="21">
        <f>SUM(E39:E60)</f>
        <v>158000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30000</v>
      </c>
      <c r="D39" s="2">
        <f t="shared" ref="D39:E60" si="2">C39</f>
        <v>30000</v>
      </c>
      <c r="E39" s="2">
        <f t="shared" si="2"/>
        <v>30000</v>
      </c>
    </row>
    <row r="40" spans="1:10">
      <c r="A40" s="20">
        <v>3102</v>
      </c>
      <c r="B40" s="20" t="s">
        <v>12</v>
      </c>
      <c r="C40" s="2">
        <v>8000</v>
      </c>
      <c r="D40" s="2">
        <f t="shared" si="2"/>
        <v>8000</v>
      </c>
      <c r="E40" s="2">
        <f t="shared" si="2"/>
        <v>8000</v>
      </c>
    </row>
    <row r="41" spans="1:10">
      <c r="A41" s="20">
        <v>3103</v>
      </c>
      <c r="B41" s="20" t="s">
        <v>13</v>
      </c>
      <c r="C41" s="2">
        <v>25000</v>
      </c>
      <c r="D41" s="2">
        <f t="shared" si="2"/>
        <v>25000</v>
      </c>
      <c r="E41" s="2">
        <f t="shared" si="2"/>
        <v>25000</v>
      </c>
    </row>
    <row r="42" spans="1:10">
      <c r="A42" s="20">
        <v>3199</v>
      </c>
      <c r="B42" s="20" t="s">
        <v>14</v>
      </c>
      <c r="C42" s="2">
        <v>1000</v>
      </c>
      <c r="D42" s="2">
        <f t="shared" si="2"/>
        <v>1000</v>
      </c>
      <c r="E42" s="2">
        <f t="shared" si="2"/>
        <v>1000</v>
      </c>
    </row>
    <row r="43" spans="1:10">
      <c r="A43" s="20">
        <v>3201</v>
      </c>
      <c r="B43" s="20" t="s">
        <v>146</v>
      </c>
      <c r="C43" s="2"/>
      <c r="D43" s="2">
        <f t="shared" si="2"/>
        <v>0</v>
      </c>
      <c r="E43" s="2">
        <f t="shared" si="2"/>
        <v>0</v>
      </c>
    </row>
    <row r="44" spans="1:10">
      <c r="A44" s="20">
        <v>3202</v>
      </c>
      <c r="B44" s="20" t="s">
        <v>15</v>
      </c>
      <c r="C44" s="2">
        <v>1000</v>
      </c>
      <c r="D44" s="2">
        <f t="shared" si="2"/>
        <v>1000</v>
      </c>
      <c r="E44" s="2">
        <f t="shared" si="2"/>
        <v>1000</v>
      </c>
    </row>
    <row r="45" spans="1:10">
      <c r="A45" s="20">
        <v>3203</v>
      </c>
      <c r="B45" s="20" t="s">
        <v>16</v>
      </c>
      <c r="C45" s="2">
        <v>12000</v>
      </c>
      <c r="D45" s="2">
        <f t="shared" si="2"/>
        <v>12000</v>
      </c>
      <c r="E45" s="2">
        <f t="shared" si="2"/>
        <v>12000</v>
      </c>
    </row>
    <row r="46" spans="1:10">
      <c r="A46" s="20">
        <v>3204</v>
      </c>
      <c r="B46" s="20" t="s">
        <v>147</v>
      </c>
      <c r="C46" s="2"/>
      <c r="D46" s="2">
        <f t="shared" si="2"/>
        <v>0</v>
      </c>
      <c r="E46" s="2">
        <f t="shared" si="2"/>
        <v>0</v>
      </c>
    </row>
    <row r="47" spans="1:10">
      <c r="A47" s="20">
        <v>3205</v>
      </c>
      <c r="B47" s="20" t="s">
        <v>148</v>
      </c>
      <c r="C47" s="2"/>
      <c r="D47" s="2">
        <f t="shared" si="2"/>
        <v>0</v>
      </c>
      <c r="E47" s="2">
        <f t="shared" si="2"/>
        <v>0</v>
      </c>
    </row>
    <row r="48" spans="1:10">
      <c r="A48" s="20">
        <v>3206</v>
      </c>
      <c r="B48" s="20" t="s">
        <v>17</v>
      </c>
      <c r="C48" s="2">
        <v>9000</v>
      </c>
      <c r="D48" s="2">
        <f t="shared" si="2"/>
        <v>9000</v>
      </c>
      <c r="E48" s="2">
        <f t="shared" si="2"/>
        <v>9000</v>
      </c>
    </row>
    <row r="49" spans="1:10">
      <c r="A49" s="20">
        <v>3207</v>
      </c>
      <c r="B49" s="20" t="s">
        <v>149</v>
      </c>
      <c r="C49" s="2"/>
      <c r="D49" s="2">
        <f t="shared" si="2"/>
        <v>0</v>
      </c>
      <c r="E49" s="2">
        <f t="shared" si="2"/>
        <v>0</v>
      </c>
    </row>
    <row r="50" spans="1:10">
      <c r="A50" s="20">
        <v>3208</v>
      </c>
      <c r="B50" s="20" t="s">
        <v>150</v>
      </c>
      <c r="C50" s="2"/>
      <c r="D50" s="2">
        <f t="shared" si="2"/>
        <v>0</v>
      </c>
      <c r="E50" s="2">
        <f t="shared" si="2"/>
        <v>0</v>
      </c>
    </row>
    <row r="51" spans="1:10">
      <c r="A51" s="20">
        <v>3209</v>
      </c>
      <c r="B51" s="20" t="s">
        <v>151</v>
      </c>
      <c r="C51" s="2"/>
      <c r="D51" s="2">
        <f t="shared" si="2"/>
        <v>0</v>
      </c>
      <c r="E51" s="2">
        <f t="shared" si="2"/>
        <v>0</v>
      </c>
    </row>
    <row r="52" spans="1:10">
      <c r="A52" s="20">
        <v>3299</v>
      </c>
      <c r="B52" s="20" t="s">
        <v>152</v>
      </c>
      <c r="C52" s="2">
        <v>3000</v>
      </c>
      <c r="D52" s="2">
        <f t="shared" si="2"/>
        <v>3000</v>
      </c>
      <c r="E52" s="2">
        <f t="shared" si="2"/>
        <v>3000</v>
      </c>
    </row>
    <row r="53" spans="1:10">
      <c r="A53" s="20">
        <v>3301</v>
      </c>
      <c r="B53" s="20" t="s">
        <v>18</v>
      </c>
      <c r="C53" s="2"/>
      <c r="D53" s="2">
        <f t="shared" si="2"/>
        <v>0</v>
      </c>
      <c r="E53" s="2">
        <f t="shared" si="2"/>
        <v>0</v>
      </c>
    </row>
    <row r="54" spans="1:10">
      <c r="A54" s="20">
        <v>3302</v>
      </c>
      <c r="B54" s="20" t="s">
        <v>19</v>
      </c>
      <c r="C54" s="2">
        <v>13000</v>
      </c>
      <c r="D54" s="2">
        <f t="shared" si="2"/>
        <v>13000</v>
      </c>
      <c r="E54" s="2">
        <f t="shared" si="2"/>
        <v>13000</v>
      </c>
    </row>
    <row r="55" spans="1:10">
      <c r="A55" s="20">
        <v>3303</v>
      </c>
      <c r="B55" s="20" t="s">
        <v>153</v>
      </c>
      <c r="C55" s="2">
        <v>21000</v>
      </c>
      <c r="D55" s="2">
        <f t="shared" si="2"/>
        <v>21000</v>
      </c>
      <c r="E55" s="2">
        <f t="shared" si="2"/>
        <v>21000</v>
      </c>
    </row>
    <row r="56" spans="1:10">
      <c r="A56" s="20">
        <v>3303</v>
      </c>
      <c r="B56" s="20" t="s">
        <v>154</v>
      </c>
      <c r="C56" s="2">
        <v>35000</v>
      </c>
      <c r="D56" s="2">
        <f t="shared" si="2"/>
        <v>35000</v>
      </c>
      <c r="E56" s="2">
        <f t="shared" si="2"/>
        <v>35000</v>
      </c>
    </row>
    <row r="57" spans="1:10">
      <c r="A57" s="20">
        <v>3304</v>
      </c>
      <c r="B57" s="20" t="s">
        <v>155</v>
      </c>
      <c r="C57" s="2"/>
      <c r="D57" s="2">
        <f t="shared" si="2"/>
        <v>0</v>
      </c>
      <c r="E57" s="2">
        <f t="shared" si="2"/>
        <v>0</v>
      </c>
    </row>
    <row r="58" spans="1:10">
      <c r="A58" s="20">
        <v>3305</v>
      </c>
      <c r="B58" s="20" t="s">
        <v>156</v>
      </c>
      <c r="C58" s="2"/>
      <c r="D58" s="2">
        <f t="shared" si="2"/>
        <v>0</v>
      </c>
      <c r="E58" s="2">
        <f t="shared" si="2"/>
        <v>0</v>
      </c>
    </row>
    <row r="59" spans="1:10">
      <c r="A59" s="20">
        <v>3306</v>
      </c>
      <c r="B59" s="20" t="s">
        <v>157</v>
      </c>
      <c r="C59" s="2"/>
      <c r="D59" s="2">
        <f t="shared" si="2"/>
        <v>0</v>
      </c>
      <c r="E59" s="2">
        <f t="shared" si="2"/>
        <v>0</v>
      </c>
    </row>
    <row r="60" spans="1:10">
      <c r="A60" s="20">
        <v>3399</v>
      </c>
      <c r="B60" s="20" t="s">
        <v>104</v>
      </c>
      <c r="C60" s="2"/>
      <c r="D60" s="2">
        <f t="shared" si="2"/>
        <v>0</v>
      </c>
      <c r="E60" s="2">
        <f t="shared" si="2"/>
        <v>0</v>
      </c>
    </row>
    <row r="61" spans="1:10">
      <c r="A61" s="172" t="s">
        <v>158</v>
      </c>
      <c r="B61" s="17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 t="shared" ref="D62:E66" si="3">C62</f>
        <v>0</v>
      </c>
      <c r="E62" s="2">
        <f t="shared" si="3"/>
        <v>0</v>
      </c>
    </row>
    <row r="63" spans="1:10">
      <c r="A63" s="3">
        <v>4002</v>
      </c>
      <c r="B63" s="1" t="s">
        <v>160</v>
      </c>
      <c r="C63" s="2"/>
      <c r="D63" s="2">
        <f t="shared" si="3"/>
        <v>0</v>
      </c>
      <c r="E63" s="2">
        <f t="shared" si="3"/>
        <v>0</v>
      </c>
    </row>
    <row r="64" spans="1:10">
      <c r="A64" s="3">
        <v>4003</v>
      </c>
      <c r="B64" s="1" t="s">
        <v>106</v>
      </c>
      <c r="C64" s="2"/>
      <c r="D64" s="2">
        <f t="shared" si="3"/>
        <v>0</v>
      </c>
      <c r="E64" s="2">
        <f t="shared" si="3"/>
        <v>0</v>
      </c>
    </row>
    <row r="65" spans="1:10">
      <c r="A65" s="14">
        <v>4004</v>
      </c>
      <c r="B65" s="1" t="s">
        <v>161</v>
      </c>
      <c r="C65" s="2"/>
      <c r="D65" s="2">
        <f t="shared" si="3"/>
        <v>0</v>
      </c>
      <c r="E65" s="2">
        <f t="shared" si="3"/>
        <v>0</v>
      </c>
    </row>
    <row r="66" spans="1:10">
      <c r="A66" s="14">
        <v>4099</v>
      </c>
      <c r="B66" s="1" t="s">
        <v>162</v>
      </c>
      <c r="C66" s="2"/>
      <c r="D66" s="2">
        <f t="shared" si="3"/>
        <v>0</v>
      </c>
      <c r="E66" s="2">
        <f t="shared" si="3"/>
        <v>0</v>
      </c>
    </row>
    <row r="67" spans="1:10">
      <c r="A67" s="176" t="s">
        <v>579</v>
      </c>
      <c r="B67" s="176"/>
      <c r="C67" s="25">
        <f>C97+C68</f>
        <v>468000</v>
      </c>
      <c r="D67" s="25">
        <f>D97+D68</f>
        <v>468000</v>
      </c>
      <c r="E67" s="25">
        <f>E97+E68</f>
        <v>468000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2" t="s">
        <v>163</v>
      </c>
      <c r="B68" s="173"/>
      <c r="C68" s="21">
        <f>SUM(C69:C96)</f>
        <v>162000</v>
      </c>
      <c r="D68" s="21">
        <f>SUM(D69:D96)</f>
        <v>162000</v>
      </c>
      <c r="E68" s="21">
        <f>SUM(E69:E96)</f>
        <v>162000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 t="shared" ref="D69:E96" si="4">C69</f>
        <v>0</v>
      </c>
      <c r="E69" s="2">
        <f t="shared" si="4"/>
        <v>0</v>
      </c>
    </row>
    <row r="70" spans="1:10">
      <c r="A70" s="3">
        <v>5102</v>
      </c>
      <c r="B70" s="2" t="s">
        <v>165</v>
      </c>
      <c r="C70" s="2"/>
      <c r="D70" s="2">
        <f t="shared" si="4"/>
        <v>0</v>
      </c>
      <c r="E70" s="2">
        <f t="shared" si="4"/>
        <v>0</v>
      </c>
    </row>
    <row r="71" spans="1:10">
      <c r="A71" s="3">
        <v>5102</v>
      </c>
      <c r="B71" s="2" t="s">
        <v>22</v>
      </c>
      <c r="C71" s="2"/>
      <c r="D71" s="2">
        <f t="shared" si="4"/>
        <v>0</v>
      </c>
      <c r="E71" s="2">
        <f t="shared" si="4"/>
        <v>0</v>
      </c>
    </row>
    <row r="72" spans="1:10">
      <c r="A72" s="3">
        <v>5102</v>
      </c>
      <c r="B72" s="2" t="s">
        <v>166</v>
      </c>
      <c r="C72" s="2"/>
      <c r="D72" s="2">
        <f t="shared" si="4"/>
        <v>0</v>
      </c>
      <c r="E72" s="2">
        <f t="shared" si="4"/>
        <v>0</v>
      </c>
    </row>
    <row r="73" spans="1:10">
      <c r="A73" s="3">
        <v>5103</v>
      </c>
      <c r="B73" s="2" t="s">
        <v>167</v>
      </c>
      <c r="C73" s="2"/>
      <c r="D73" s="2">
        <f t="shared" si="4"/>
        <v>0</v>
      </c>
      <c r="E73" s="2">
        <f t="shared" si="4"/>
        <v>0</v>
      </c>
    </row>
    <row r="74" spans="1:10">
      <c r="A74" s="3">
        <v>5104</v>
      </c>
      <c r="B74" s="2" t="s">
        <v>168</v>
      </c>
      <c r="C74" s="2"/>
      <c r="D74" s="2">
        <f t="shared" si="4"/>
        <v>0</v>
      </c>
      <c r="E74" s="2">
        <f t="shared" si="4"/>
        <v>0</v>
      </c>
    </row>
    <row r="75" spans="1:10">
      <c r="A75" s="3">
        <v>5105</v>
      </c>
      <c r="B75" s="2" t="s">
        <v>169</v>
      </c>
      <c r="C75" s="2"/>
      <c r="D75" s="2">
        <f t="shared" si="4"/>
        <v>0</v>
      </c>
      <c r="E75" s="2">
        <f t="shared" si="4"/>
        <v>0</v>
      </c>
    </row>
    <row r="76" spans="1:10">
      <c r="A76" s="3">
        <v>5106</v>
      </c>
      <c r="B76" s="2" t="s">
        <v>170</v>
      </c>
      <c r="C76" s="2"/>
      <c r="D76" s="2">
        <f t="shared" si="4"/>
        <v>0</v>
      </c>
      <c r="E76" s="2">
        <f t="shared" si="4"/>
        <v>0</v>
      </c>
    </row>
    <row r="77" spans="1:10">
      <c r="A77" s="3">
        <v>5107</v>
      </c>
      <c r="B77" s="2" t="s">
        <v>171</v>
      </c>
      <c r="C77" s="2"/>
      <c r="D77" s="2">
        <f t="shared" si="4"/>
        <v>0</v>
      </c>
      <c r="E77" s="2">
        <f t="shared" si="4"/>
        <v>0</v>
      </c>
    </row>
    <row r="78" spans="1:10">
      <c r="A78" s="3">
        <v>5199</v>
      </c>
      <c r="B78" s="2" t="s">
        <v>173</v>
      </c>
      <c r="C78" s="2"/>
      <c r="D78" s="2">
        <f t="shared" si="4"/>
        <v>0</v>
      </c>
      <c r="E78" s="2">
        <f t="shared" si="4"/>
        <v>0</v>
      </c>
    </row>
    <row r="79" spans="1:10">
      <c r="A79" s="3">
        <v>5201</v>
      </c>
      <c r="B79" s="2" t="s">
        <v>20</v>
      </c>
      <c r="C79" s="18">
        <v>122000</v>
      </c>
      <c r="D79" s="2">
        <f t="shared" si="4"/>
        <v>122000</v>
      </c>
      <c r="E79" s="2">
        <f t="shared" si="4"/>
        <v>122000</v>
      </c>
    </row>
    <row r="80" spans="1:10">
      <c r="A80" s="3">
        <v>5202</v>
      </c>
      <c r="B80" s="2" t="s">
        <v>172</v>
      </c>
      <c r="C80" s="2">
        <v>40000</v>
      </c>
      <c r="D80" s="2">
        <f t="shared" si="4"/>
        <v>40000</v>
      </c>
      <c r="E80" s="2">
        <f t="shared" si="4"/>
        <v>40000</v>
      </c>
    </row>
    <row r="81" spans="1:11">
      <c r="A81" s="3">
        <v>5203</v>
      </c>
      <c r="B81" s="2" t="s">
        <v>21</v>
      </c>
      <c r="C81" s="2"/>
      <c r="D81" s="2">
        <f t="shared" si="4"/>
        <v>0</v>
      </c>
      <c r="E81" s="2">
        <f t="shared" si="4"/>
        <v>0</v>
      </c>
    </row>
    <row r="82" spans="1:11">
      <c r="A82" s="3">
        <v>5204</v>
      </c>
      <c r="B82" s="2" t="s">
        <v>174</v>
      </c>
      <c r="C82" s="2"/>
      <c r="D82" s="2">
        <f t="shared" si="4"/>
        <v>0</v>
      </c>
      <c r="E82" s="2">
        <f t="shared" si="4"/>
        <v>0</v>
      </c>
    </row>
    <row r="83" spans="1:11">
      <c r="A83" s="3">
        <v>5205</v>
      </c>
      <c r="B83" s="2" t="s">
        <v>175</v>
      </c>
      <c r="C83" s="2"/>
      <c r="D83" s="2">
        <f t="shared" si="4"/>
        <v>0</v>
      </c>
      <c r="E83" s="2">
        <f t="shared" si="4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4"/>
        <v>0</v>
      </c>
      <c r="E84" s="2">
        <f t="shared" si="4"/>
        <v>0</v>
      </c>
    </row>
    <row r="85" spans="1:11">
      <c r="A85" s="3">
        <v>5206</v>
      </c>
      <c r="B85" s="2" t="s">
        <v>177</v>
      </c>
      <c r="C85" s="2"/>
      <c r="D85" s="2">
        <f t="shared" si="4"/>
        <v>0</v>
      </c>
      <c r="E85" s="2">
        <f t="shared" si="4"/>
        <v>0</v>
      </c>
    </row>
    <row r="86" spans="1:11">
      <c r="A86" s="3">
        <v>5206</v>
      </c>
      <c r="B86" s="2" t="s">
        <v>178</v>
      </c>
      <c r="C86" s="2"/>
      <c r="D86" s="2">
        <f t="shared" si="4"/>
        <v>0</v>
      </c>
      <c r="E86" s="2">
        <f t="shared" si="4"/>
        <v>0</v>
      </c>
    </row>
    <row r="87" spans="1:11">
      <c r="A87" s="3">
        <v>5207</v>
      </c>
      <c r="B87" s="2" t="s">
        <v>179</v>
      </c>
      <c r="C87" s="2"/>
      <c r="D87" s="2">
        <f t="shared" si="4"/>
        <v>0</v>
      </c>
      <c r="E87" s="2">
        <f t="shared" si="4"/>
        <v>0</v>
      </c>
    </row>
    <row r="88" spans="1:11">
      <c r="A88" s="3">
        <v>5208</v>
      </c>
      <c r="B88" s="2" t="s">
        <v>180</v>
      </c>
      <c r="C88" s="2"/>
      <c r="D88" s="2">
        <f t="shared" si="4"/>
        <v>0</v>
      </c>
      <c r="E88" s="2">
        <f t="shared" si="4"/>
        <v>0</v>
      </c>
    </row>
    <row r="89" spans="1:11">
      <c r="A89" s="3">
        <v>5209</v>
      </c>
      <c r="B89" s="2" t="s">
        <v>107</v>
      </c>
      <c r="C89" s="2"/>
      <c r="D89" s="2">
        <f t="shared" si="4"/>
        <v>0</v>
      </c>
      <c r="E89" s="2">
        <f t="shared" si="4"/>
        <v>0</v>
      </c>
    </row>
    <row r="90" spans="1:11">
      <c r="A90" s="3">
        <v>5210</v>
      </c>
      <c r="B90" s="2" t="s">
        <v>108</v>
      </c>
      <c r="C90" s="2"/>
      <c r="D90" s="2">
        <f t="shared" si="4"/>
        <v>0</v>
      </c>
      <c r="E90" s="2">
        <f t="shared" si="4"/>
        <v>0</v>
      </c>
    </row>
    <row r="91" spans="1:11">
      <c r="A91" s="3">
        <v>5211</v>
      </c>
      <c r="B91" s="2" t="s">
        <v>23</v>
      </c>
      <c r="C91" s="2"/>
      <c r="D91" s="2">
        <f t="shared" si="4"/>
        <v>0</v>
      </c>
      <c r="E91" s="2">
        <f t="shared" si="4"/>
        <v>0</v>
      </c>
    </row>
    <row r="92" spans="1:11">
      <c r="A92" s="3">
        <v>5212</v>
      </c>
      <c r="B92" s="2" t="s">
        <v>181</v>
      </c>
      <c r="C92" s="2"/>
      <c r="D92" s="2">
        <f t="shared" si="4"/>
        <v>0</v>
      </c>
      <c r="E92" s="2">
        <f t="shared" si="4"/>
        <v>0</v>
      </c>
    </row>
    <row r="93" spans="1:11">
      <c r="A93" s="3">
        <v>5299</v>
      </c>
      <c r="B93" s="2" t="s">
        <v>182</v>
      </c>
      <c r="C93" s="2"/>
      <c r="D93" s="2">
        <f t="shared" si="4"/>
        <v>0</v>
      </c>
      <c r="E93" s="2">
        <f t="shared" si="4"/>
        <v>0</v>
      </c>
    </row>
    <row r="94" spans="1:11">
      <c r="A94" s="3">
        <v>5301</v>
      </c>
      <c r="B94" s="2" t="s">
        <v>109</v>
      </c>
      <c r="C94" s="2"/>
      <c r="D94" s="2">
        <f t="shared" si="4"/>
        <v>0</v>
      </c>
      <c r="E94" s="2">
        <f t="shared" si="4"/>
        <v>0</v>
      </c>
    </row>
    <row r="95" spans="1:11">
      <c r="A95" s="3">
        <v>5302</v>
      </c>
      <c r="B95" s="2" t="s">
        <v>24</v>
      </c>
      <c r="C95" s="2"/>
      <c r="D95" s="2">
        <f t="shared" si="4"/>
        <v>0</v>
      </c>
      <c r="E95" s="2">
        <f t="shared" si="4"/>
        <v>0</v>
      </c>
    </row>
    <row r="96" spans="1:11">
      <c r="A96" s="3">
        <v>5399</v>
      </c>
      <c r="B96" s="2" t="s">
        <v>183</v>
      </c>
      <c r="C96" s="2"/>
      <c r="D96" s="2">
        <f t="shared" si="4"/>
        <v>0</v>
      </c>
      <c r="E96" s="2">
        <f t="shared" si="4"/>
        <v>0</v>
      </c>
    </row>
    <row r="97" spans="1:10">
      <c r="A97" s="19" t="s">
        <v>184</v>
      </c>
      <c r="B97" s="24"/>
      <c r="C97" s="21">
        <f>SUM(C98:C113)</f>
        <v>306000</v>
      </c>
      <c r="D97" s="21">
        <f>SUM(D98:D113)</f>
        <v>306000</v>
      </c>
      <c r="E97" s="21">
        <f>SUM(E98:E113)</f>
        <v>306000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300000</v>
      </c>
      <c r="D98" s="2">
        <f t="shared" ref="D98:E113" si="5">C98</f>
        <v>300000</v>
      </c>
      <c r="E98" s="2">
        <f t="shared" si="5"/>
        <v>300000</v>
      </c>
    </row>
    <row r="99" spans="1:10">
      <c r="A99" s="3">
        <v>6002</v>
      </c>
      <c r="B99" s="1" t="s">
        <v>185</v>
      </c>
      <c r="C99" s="2"/>
      <c r="D99" s="2">
        <f t="shared" si="5"/>
        <v>0</v>
      </c>
      <c r="E99" s="2">
        <f t="shared" si="5"/>
        <v>0</v>
      </c>
    </row>
    <row r="100" spans="1:10">
      <c r="A100" s="3">
        <v>6003</v>
      </c>
      <c r="B100" s="1" t="s">
        <v>186</v>
      </c>
      <c r="C100" s="2"/>
      <c r="D100" s="2">
        <f t="shared" si="5"/>
        <v>0</v>
      </c>
      <c r="E100" s="2">
        <f t="shared" si="5"/>
        <v>0</v>
      </c>
    </row>
    <row r="101" spans="1:10">
      <c r="A101" s="3">
        <v>6004</v>
      </c>
      <c r="B101" s="1" t="s">
        <v>187</v>
      </c>
      <c r="C101" s="2"/>
      <c r="D101" s="2">
        <f t="shared" si="5"/>
        <v>0</v>
      </c>
      <c r="E101" s="2">
        <f t="shared" si="5"/>
        <v>0</v>
      </c>
    </row>
    <row r="102" spans="1:10">
      <c r="A102" s="3">
        <v>6005</v>
      </c>
      <c r="B102" s="1" t="s">
        <v>188</v>
      </c>
      <c r="C102" s="2"/>
      <c r="D102" s="2">
        <f t="shared" si="5"/>
        <v>0</v>
      </c>
      <c r="E102" s="2">
        <f t="shared" si="5"/>
        <v>0</v>
      </c>
    </row>
    <row r="103" spans="1:10">
      <c r="A103" s="3">
        <v>6006</v>
      </c>
      <c r="B103" s="1" t="s">
        <v>26</v>
      </c>
      <c r="C103" s="2">
        <v>3000</v>
      </c>
      <c r="D103" s="2">
        <f t="shared" si="5"/>
        <v>3000</v>
      </c>
      <c r="E103" s="2">
        <f t="shared" si="5"/>
        <v>3000</v>
      </c>
    </row>
    <row r="104" spans="1:10">
      <c r="A104" s="3">
        <v>6007</v>
      </c>
      <c r="B104" s="1" t="s">
        <v>27</v>
      </c>
      <c r="C104" s="2">
        <v>3000</v>
      </c>
      <c r="D104" s="2">
        <f t="shared" si="5"/>
        <v>3000</v>
      </c>
      <c r="E104" s="2">
        <f t="shared" si="5"/>
        <v>3000</v>
      </c>
    </row>
    <row r="105" spans="1:10">
      <c r="A105" s="3">
        <v>6008</v>
      </c>
      <c r="B105" s="1" t="s">
        <v>110</v>
      </c>
      <c r="C105" s="2"/>
      <c r="D105" s="2">
        <f t="shared" si="5"/>
        <v>0</v>
      </c>
      <c r="E105" s="2">
        <f t="shared" si="5"/>
        <v>0</v>
      </c>
    </row>
    <row r="106" spans="1:10">
      <c r="A106" s="3">
        <v>6009</v>
      </c>
      <c r="B106" s="1" t="s">
        <v>28</v>
      </c>
      <c r="C106" s="2"/>
      <c r="D106" s="2">
        <f t="shared" si="5"/>
        <v>0</v>
      </c>
      <c r="E106" s="2">
        <f t="shared" si="5"/>
        <v>0</v>
      </c>
    </row>
    <row r="107" spans="1:10">
      <c r="A107" s="3">
        <v>6010</v>
      </c>
      <c r="B107" s="1" t="s">
        <v>189</v>
      </c>
      <c r="C107" s="2"/>
      <c r="D107" s="2">
        <f t="shared" si="5"/>
        <v>0</v>
      </c>
      <c r="E107" s="2">
        <f t="shared" si="5"/>
        <v>0</v>
      </c>
    </row>
    <row r="108" spans="1:10">
      <c r="A108" s="3">
        <v>6011</v>
      </c>
      <c r="B108" s="1" t="s">
        <v>190</v>
      </c>
      <c r="C108" s="2"/>
      <c r="D108" s="2">
        <f t="shared" si="5"/>
        <v>0</v>
      </c>
      <c r="E108" s="2">
        <f t="shared" si="5"/>
        <v>0</v>
      </c>
    </row>
    <row r="109" spans="1:10">
      <c r="A109" s="3">
        <v>6099</v>
      </c>
      <c r="B109" s="1" t="s">
        <v>191</v>
      </c>
      <c r="C109" s="2"/>
      <c r="D109" s="2">
        <f t="shared" si="5"/>
        <v>0</v>
      </c>
      <c r="E109" s="2">
        <f t="shared" si="5"/>
        <v>0</v>
      </c>
    </row>
    <row r="110" spans="1:10">
      <c r="A110" s="3">
        <v>6099</v>
      </c>
      <c r="B110" s="1" t="s">
        <v>192</v>
      </c>
      <c r="C110" s="2"/>
      <c r="D110" s="2">
        <f t="shared" si="5"/>
        <v>0</v>
      </c>
      <c r="E110" s="2">
        <f t="shared" si="5"/>
        <v>0</v>
      </c>
    </row>
    <row r="111" spans="1:10">
      <c r="A111" s="3">
        <v>6099</v>
      </c>
      <c r="B111" s="1" t="s">
        <v>193</v>
      </c>
      <c r="C111" s="2"/>
      <c r="D111" s="2">
        <f t="shared" si="5"/>
        <v>0</v>
      </c>
      <c r="E111" s="2">
        <f t="shared" si="5"/>
        <v>0</v>
      </c>
    </row>
    <row r="112" spans="1:10">
      <c r="A112" s="3">
        <v>6099</v>
      </c>
      <c r="B112" s="1" t="s">
        <v>194</v>
      </c>
      <c r="C112" s="2"/>
      <c r="D112" s="2">
        <f t="shared" si="5"/>
        <v>0</v>
      </c>
      <c r="E112" s="2">
        <f t="shared" si="5"/>
        <v>0</v>
      </c>
    </row>
    <row r="113" spans="1:10">
      <c r="A113" s="8">
        <v>6099</v>
      </c>
      <c r="B113" s="1" t="s">
        <v>29</v>
      </c>
      <c r="C113" s="2"/>
      <c r="D113" s="2">
        <f t="shared" si="5"/>
        <v>0</v>
      </c>
      <c r="E113" s="2">
        <f t="shared" si="5"/>
        <v>0</v>
      </c>
    </row>
    <row r="114" spans="1:10">
      <c r="A114" s="177" t="s">
        <v>62</v>
      </c>
      <c r="B114" s="178"/>
      <c r="C114" s="26">
        <f>C115+C152+C177</f>
        <v>14529.121999999999</v>
      </c>
      <c r="D114" s="26">
        <f>D115+D152+D177</f>
        <v>14529.121999999999</v>
      </c>
      <c r="E114" s="26">
        <f>E115+E152+E177</f>
        <v>14529.121999999999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4" t="s">
        <v>580</v>
      </c>
      <c r="B115" s="175"/>
      <c r="C115" s="23">
        <f>C116+C135</f>
        <v>14529.121999999999</v>
      </c>
      <c r="D115" s="23">
        <f>D116+D135</f>
        <v>14529.121999999999</v>
      </c>
      <c r="E115" s="23">
        <f>E116+E135</f>
        <v>14529.121999999999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72" t="s">
        <v>195</v>
      </c>
      <c r="B116" s="17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2" t="s">
        <v>202</v>
      </c>
      <c r="B135" s="173"/>
      <c r="C135" s="21">
        <f>C136+C140+C143+C146+C149</f>
        <v>14529.121999999999</v>
      </c>
      <c r="D135" s="21">
        <f>D136+D140+D143+D146+D149</f>
        <v>14529.121999999999</v>
      </c>
      <c r="E135" s="21">
        <f>E136+E140+E143+E146+E149</f>
        <v>14529.121999999999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14529.121999999999</v>
      </c>
      <c r="D136" s="2">
        <f>D137+D138+D139</f>
        <v>14529.121999999999</v>
      </c>
      <c r="E136" s="2">
        <f>E137+E138+E139</f>
        <v>14529.121999999999</v>
      </c>
    </row>
    <row r="137" spans="1:10">
      <c r="A137" s="131"/>
      <c r="B137" s="130" t="s">
        <v>855</v>
      </c>
      <c r="C137" s="129"/>
      <c r="D137" s="129">
        <f t="shared" ref="D137:E139" si="6">C137</f>
        <v>0</v>
      </c>
      <c r="E137" s="129">
        <f t="shared" si="6"/>
        <v>0</v>
      </c>
    </row>
    <row r="138" spans="1:10">
      <c r="A138" s="131"/>
      <c r="B138" s="130" t="s">
        <v>862</v>
      </c>
      <c r="C138" s="129"/>
      <c r="D138" s="129">
        <f t="shared" si="6"/>
        <v>0</v>
      </c>
      <c r="E138" s="129">
        <f t="shared" si="6"/>
        <v>0</v>
      </c>
    </row>
    <row r="139" spans="1:10">
      <c r="A139" s="131"/>
      <c r="B139" s="130" t="s">
        <v>861</v>
      </c>
      <c r="C139" s="129">
        <v>14529.121999999999</v>
      </c>
      <c r="D139" s="129">
        <f t="shared" si="6"/>
        <v>14529.121999999999</v>
      </c>
      <c r="E139" s="129">
        <f t="shared" si="6"/>
        <v>14529.121999999999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4" t="s">
        <v>581</v>
      </c>
      <c r="B152" s="17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2" t="s">
        <v>208</v>
      </c>
      <c r="B153" s="17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2" t="s">
        <v>212</v>
      </c>
      <c r="B163" s="17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2" t="s">
        <v>214</v>
      </c>
      <c r="B170" s="17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4" t="s">
        <v>582</v>
      </c>
      <c r="B177" s="17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2" t="s">
        <v>217</v>
      </c>
      <c r="B178" s="17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69" t="s">
        <v>849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>
      <c r="A184" s="169" t="s">
        <v>848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>
      <c r="A188" s="169" t="s">
        <v>846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>
      <c r="A190" s="90"/>
      <c r="B190" s="89" t="s">
        <v>855</v>
      </c>
      <c r="C190" s="128">
        <v>0</v>
      </c>
      <c r="D190" s="128">
        <f t="shared" ref="D190:E192" si="7">C190</f>
        <v>0</v>
      </c>
      <c r="E190" s="128">
        <f t="shared" si="7"/>
        <v>0</v>
      </c>
    </row>
    <row r="191" spans="1:10">
      <c r="A191" s="90"/>
      <c r="B191" s="89" t="s">
        <v>845</v>
      </c>
      <c r="C191" s="128">
        <v>0</v>
      </c>
      <c r="D191" s="128">
        <f t="shared" si="7"/>
        <v>0</v>
      </c>
      <c r="E191" s="128">
        <f t="shared" si="7"/>
        <v>0</v>
      </c>
    </row>
    <row r="192" spans="1:10">
      <c r="A192" s="90"/>
      <c r="B192" s="89" t="s">
        <v>844</v>
      </c>
      <c r="C192" s="128">
        <v>0</v>
      </c>
      <c r="D192" s="128">
        <f t="shared" si="7"/>
        <v>0</v>
      </c>
      <c r="E192" s="128">
        <f t="shared" si="7"/>
        <v>0</v>
      </c>
    </row>
    <row r="193" spans="1:5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>
      <c r="A197" s="169" t="s">
        <v>843</v>
      </c>
      <c r="B197" s="170"/>
      <c r="C197" s="2">
        <f t="shared" ref="C197:E198" si="8">C198</f>
        <v>0</v>
      </c>
      <c r="D197" s="2">
        <f t="shared" si="8"/>
        <v>0</v>
      </c>
      <c r="E197" s="2">
        <f t="shared" si="8"/>
        <v>0</v>
      </c>
    </row>
    <row r="198" spans="1:5">
      <c r="A198" s="131">
        <v>4</v>
      </c>
      <c r="B198" s="130" t="s">
        <v>858</v>
      </c>
      <c r="C198" s="129">
        <f t="shared" si="8"/>
        <v>0</v>
      </c>
      <c r="D198" s="129">
        <f t="shared" si="8"/>
        <v>0</v>
      </c>
      <c r="E198" s="129">
        <f t="shared" si="8"/>
        <v>0</v>
      </c>
    </row>
    <row r="199" spans="1:5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>
      <c r="A200" s="169" t="s">
        <v>842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>
      <c r="A203" s="169" t="s">
        <v>841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>
      <c r="A208" s="90"/>
      <c r="B208" s="89" t="s">
        <v>855</v>
      </c>
      <c r="C208" s="128">
        <v>0</v>
      </c>
      <c r="D208" s="128">
        <f t="shared" ref="D208:E210" si="9">C208</f>
        <v>0</v>
      </c>
      <c r="E208" s="128">
        <f t="shared" si="9"/>
        <v>0</v>
      </c>
    </row>
    <row r="209" spans="1:11">
      <c r="A209" s="90"/>
      <c r="B209" s="89" t="s">
        <v>838</v>
      </c>
      <c r="C209" s="128"/>
      <c r="D209" s="128">
        <f t="shared" si="9"/>
        <v>0</v>
      </c>
      <c r="E209" s="128">
        <f t="shared" si="9"/>
        <v>0</v>
      </c>
    </row>
    <row r="210" spans="1:11">
      <c r="A210" s="90"/>
      <c r="B210" s="89" t="s">
        <v>855</v>
      </c>
      <c r="C210" s="128">
        <v>0</v>
      </c>
      <c r="D210" s="128">
        <f t="shared" si="9"/>
        <v>0</v>
      </c>
      <c r="E210" s="128">
        <f t="shared" si="9"/>
        <v>0</v>
      </c>
    </row>
    <row r="211" spans="1:1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11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1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11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11">
      <c r="A215" s="169" t="s">
        <v>836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11">
      <c r="A217" s="90"/>
      <c r="B217" s="89" t="s">
        <v>855</v>
      </c>
      <c r="C217" s="128">
        <v>0</v>
      </c>
      <c r="D217" s="128">
        <f t="shared" ref="D217:E219" si="10">C217</f>
        <v>0</v>
      </c>
      <c r="E217" s="128">
        <f t="shared" si="10"/>
        <v>0</v>
      </c>
    </row>
    <row r="218" spans="1:11">
      <c r="A218" s="134"/>
      <c r="B218" s="133" t="s">
        <v>835</v>
      </c>
      <c r="C218" s="132"/>
      <c r="D218" s="132">
        <f t="shared" si="10"/>
        <v>0</v>
      </c>
      <c r="E218" s="132">
        <f t="shared" si="10"/>
        <v>0</v>
      </c>
      <c r="F218" s="124"/>
      <c r="G218" s="124"/>
      <c r="H218" s="124"/>
      <c r="I218" s="124"/>
      <c r="J218" s="124"/>
      <c r="K218" s="124"/>
    </row>
    <row r="219" spans="1:11">
      <c r="A219" s="134"/>
      <c r="B219" s="133" t="s">
        <v>821</v>
      </c>
      <c r="C219" s="132"/>
      <c r="D219" s="132">
        <f t="shared" si="10"/>
        <v>0</v>
      </c>
      <c r="E219" s="132">
        <f t="shared" si="10"/>
        <v>0</v>
      </c>
      <c r="F219" s="124"/>
      <c r="G219" s="124"/>
      <c r="H219" s="124"/>
      <c r="I219" s="124"/>
      <c r="J219" s="124"/>
      <c r="K219" s="124"/>
    </row>
    <row r="220" spans="1:1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11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11">
      <c r="A222" s="169" t="s">
        <v>834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11">
      <c r="A224" s="90"/>
      <c r="B224" s="89" t="s">
        <v>855</v>
      </c>
      <c r="C224" s="128">
        <v>0</v>
      </c>
      <c r="D224" s="128">
        <f t="shared" ref="D224:E227" si="11">C224</f>
        <v>0</v>
      </c>
      <c r="E224" s="128">
        <f t="shared" si="11"/>
        <v>0</v>
      </c>
    </row>
    <row r="225" spans="1:5">
      <c r="A225" s="90"/>
      <c r="B225" s="89" t="s">
        <v>833</v>
      </c>
      <c r="C225" s="128"/>
      <c r="D225" s="128">
        <f t="shared" si="11"/>
        <v>0</v>
      </c>
      <c r="E225" s="128">
        <f t="shared" si="11"/>
        <v>0</v>
      </c>
    </row>
    <row r="226" spans="1:5">
      <c r="A226" s="90"/>
      <c r="B226" s="89" t="s">
        <v>832</v>
      </c>
      <c r="C226" s="128"/>
      <c r="D226" s="128">
        <f t="shared" si="11"/>
        <v>0</v>
      </c>
      <c r="E226" s="128">
        <f t="shared" si="11"/>
        <v>0</v>
      </c>
    </row>
    <row r="227" spans="1:5">
      <c r="A227" s="90"/>
      <c r="B227" s="89" t="s">
        <v>831</v>
      </c>
      <c r="C227" s="128"/>
      <c r="D227" s="128">
        <f t="shared" si="11"/>
        <v>0</v>
      </c>
      <c r="E227" s="128">
        <f t="shared" si="11"/>
        <v>0</v>
      </c>
    </row>
    <row r="228" spans="1:5">
      <c r="A228" s="169" t="s">
        <v>830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>
      <c r="A230" s="90"/>
      <c r="B230" s="89" t="s">
        <v>855</v>
      </c>
      <c r="C230" s="128">
        <v>0</v>
      </c>
      <c r="D230" s="128">
        <f t="shared" ref="D230:E232" si="12">C230</f>
        <v>0</v>
      </c>
      <c r="E230" s="128">
        <f t="shared" si="12"/>
        <v>0</v>
      </c>
    </row>
    <row r="231" spans="1:5">
      <c r="A231" s="90"/>
      <c r="B231" s="89" t="s">
        <v>829</v>
      </c>
      <c r="C231" s="128">
        <v>0</v>
      </c>
      <c r="D231" s="128">
        <f t="shared" si="12"/>
        <v>0</v>
      </c>
      <c r="E231" s="128">
        <f t="shared" si="12"/>
        <v>0</v>
      </c>
    </row>
    <row r="232" spans="1:5">
      <c r="A232" s="90"/>
      <c r="B232" s="89" t="s">
        <v>819</v>
      </c>
      <c r="C232" s="128"/>
      <c r="D232" s="128">
        <f t="shared" si="12"/>
        <v>0</v>
      </c>
      <c r="E232" s="128">
        <f t="shared" si="12"/>
        <v>0</v>
      </c>
    </row>
    <row r="233" spans="1:5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>
      <c r="A235" s="169" t="s">
        <v>828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>
      <c r="A238" s="169" t="s">
        <v>826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>
      <c r="A240" s="90"/>
      <c r="B240" s="89" t="s">
        <v>855</v>
      </c>
      <c r="C240" s="128">
        <v>0</v>
      </c>
      <c r="D240" s="128">
        <f t="shared" ref="D240:E242" si="13">C240</f>
        <v>0</v>
      </c>
      <c r="E240" s="128">
        <f t="shared" si="13"/>
        <v>0</v>
      </c>
    </row>
    <row r="241" spans="1:10">
      <c r="A241" s="90"/>
      <c r="B241" s="89" t="s">
        <v>825</v>
      </c>
      <c r="C241" s="128"/>
      <c r="D241" s="128">
        <f t="shared" si="13"/>
        <v>0</v>
      </c>
      <c r="E241" s="128">
        <f t="shared" si="13"/>
        <v>0</v>
      </c>
    </row>
    <row r="242" spans="1:10">
      <c r="A242" s="90"/>
      <c r="B242" s="89" t="s">
        <v>824</v>
      </c>
      <c r="C242" s="128"/>
      <c r="D242" s="128">
        <f t="shared" si="13"/>
        <v>0</v>
      </c>
      <c r="E242" s="128">
        <f t="shared" si="13"/>
        <v>0</v>
      </c>
    </row>
    <row r="243" spans="1:10">
      <c r="A243" s="169" t="s">
        <v>823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>
      <c r="A245" s="90"/>
      <c r="B245" s="89" t="s">
        <v>855</v>
      </c>
      <c r="C245" s="128">
        <v>0</v>
      </c>
      <c r="D245" s="128">
        <f t="shared" ref="D245:E249" si="14">C245</f>
        <v>0</v>
      </c>
      <c r="E245" s="128">
        <f t="shared" si="14"/>
        <v>0</v>
      </c>
    </row>
    <row r="246" spans="1:10">
      <c r="A246" s="90"/>
      <c r="B246" s="89" t="s">
        <v>821</v>
      </c>
      <c r="C246" s="128"/>
      <c r="D246" s="128">
        <f t="shared" si="14"/>
        <v>0</v>
      </c>
      <c r="E246" s="128">
        <f t="shared" si="14"/>
        <v>0</v>
      </c>
    </row>
    <row r="247" spans="1:10">
      <c r="A247" s="90"/>
      <c r="B247" s="89" t="s">
        <v>820</v>
      </c>
      <c r="C247" s="128"/>
      <c r="D247" s="128">
        <f t="shared" si="14"/>
        <v>0</v>
      </c>
      <c r="E247" s="128">
        <f t="shared" si="14"/>
        <v>0</v>
      </c>
    </row>
    <row r="248" spans="1:10">
      <c r="A248" s="90"/>
      <c r="B248" s="89" t="s">
        <v>819</v>
      </c>
      <c r="C248" s="128"/>
      <c r="D248" s="128">
        <f t="shared" si="14"/>
        <v>0</v>
      </c>
      <c r="E248" s="128">
        <f t="shared" si="14"/>
        <v>0</v>
      </c>
    </row>
    <row r="249" spans="1:10">
      <c r="A249" s="90"/>
      <c r="B249" s="89" t="s">
        <v>818</v>
      </c>
      <c r="C249" s="128"/>
      <c r="D249" s="128">
        <f t="shared" si="14"/>
        <v>0</v>
      </c>
      <c r="E249" s="128">
        <f t="shared" si="14"/>
        <v>0</v>
      </c>
    </row>
    <row r="250" spans="1:10">
      <c r="A250" s="169" t="s">
        <v>817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4" spans="1:10">
      <c r="C254" s="209"/>
    </row>
    <row r="255" spans="1:10">
      <c r="C255" s="210"/>
    </row>
    <row r="256" spans="1:10" ht="18.5">
      <c r="A256" s="171" t="s">
        <v>67</v>
      </c>
      <c r="B256" s="171"/>
      <c r="C256" s="171"/>
      <c r="D256" s="154" t="s">
        <v>853</v>
      </c>
      <c r="E256" s="154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3" t="s">
        <v>60</v>
      </c>
      <c r="B257" s="164"/>
      <c r="C257" s="37">
        <f>C258+C550</f>
        <v>1031140.878</v>
      </c>
      <c r="D257" s="37">
        <f>D258+D550</f>
        <v>1031140.878</v>
      </c>
      <c r="E257" s="37">
        <f>E258+E550</f>
        <v>1031140.878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9" t="s">
        <v>266</v>
      </c>
      <c r="B258" s="160"/>
      <c r="C258" s="36">
        <f>C259+C339+C483+C547</f>
        <v>994702.57500000007</v>
      </c>
      <c r="D258" s="36">
        <f>D259+D339+D483+D547</f>
        <v>994702.57500000007</v>
      </c>
      <c r="E258" s="36">
        <f>E259+E339+E483+E547</f>
        <v>994702.57500000007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759886.68700000003</v>
      </c>
      <c r="D259" s="33">
        <f>D260+D263+D314</f>
        <v>759886.68700000003</v>
      </c>
      <c r="E259" s="33">
        <f>E260+E263+E314</f>
        <v>759886.68700000003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61" t="s">
        <v>268</v>
      </c>
      <c r="B260" s="162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61" t="s">
        <v>269</v>
      </c>
      <c r="B263" s="162"/>
      <c r="C263" s="32">
        <f>C264+C265+C289+C296+C298+C302+C305+C308+C313</f>
        <v>707950.94000000006</v>
      </c>
      <c r="D263" s="32">
        <f>D264+D265+D289+D296+D298+D302+D305+D308+D313</f>
        <v>707950.94000000006</v>
      </c>
      <c r="E263" s="32">
        <f>E264+E265+E289+E296+E298+E302+E305+E308+E313</f>
        <v>707950.94000000006</v>
      </c>
    </row>
    <row r="264" spans="1:10">
      <c r="A264" s="6">
        <v>1101</v>
      </c>
      <c r="B264" s="4" t="s">
        <v>34</v>
      </c>
      <c r="C264" s="5">
        <v>190968.5</v>
      </c>
      <c r="D264" s="5">
        <f>C264</f>
        <v>190968.5</v>
      </c>
      <c r="E264" s="5">
        <f>D264</f>
        <v>190968.5</v>
      </c>
    </row>
    <row r="265" spans="1:10">
      <c r="A265" s="6">
        <v>1101</v>
      </c>
      <c r="B265" s="4" t="s">
        <v>35</v>
      </c>
      <c r="C265" s="5">
        <v>342238.978</v>
      </c>
      <c r="D265" s="5">
        <f t="shared" ref="D265:E265" si="15">C265</f>
        <v>342238.978</v>
      </c>
      <c r="E265" s="5">
        <f t="shared" si="15"/>
        <v>342238.978</v>
      </c>
    </row>
    <row r="266" spans="1:10">
      <c r="A266" s="29"/>
      <c r="B266" s="28" t="s">
        <v>218</v>
      </c>
      <c r="C266" s="30"/>
      <c r="D266" s="30">
        <f t="shared" ref="D266:E288" si="16">C266</f>
        <v>0</v>
      </c>
      <c r="E266" s="30">
        <f t="shared" si="16"/>
        <v>0</v>
      </c>
    </row>
    <row r="267" spans="1:10">
      <c r="A267" s="29"/>
      <c r="B267" s="28" t="s">
        <v>219</v>
      </c>
      <c r="C267" s="30"/>
      <c r="D267" s="30">
        <f t="shared" si="16"/>
        <v>0</v>
      </c>
      <c r="E267" s="30">
        <f t="shared" si="16"/>
        <v>0</v>
      </c>
    </row>
    <row r="268" spans="1:10">
      <c r="A268" s="29"/>
      <c r="B268" s="28" t="s">
        <v>220</v>
      </c>
      <c r="C268" s="30"/>
      <c r="D268" s="30">
        <f t="shared" si="16"/>
        <v>0</v>
      </c>
      <c r="E268" s="30">
        <f t="shared" si="16"/>
        <v>0</v>
      </c>
    </row>
    <row r="269" spans="1:10">
      <c r="A269" s="29"/>
      <c r="B269" s="28" t="s">
        <v>221</v>
      </c>
      <c r="C269" s="30"/>
      <c r="D269" s="30">
        <f t="shared" si="16"/>
        <v>0</v>
      </c>
      <c r="E269" s="30">
        <f t="shared" si="16"/>
        <v>0</v>
      </c>
    </row>
    <row r="270" spans="1:10">
      <c r="A270" s="29"/>
      <c r="B270" s="28" t="s">
        <v>222</v>
      </c>
      <c r="C270" s="30"/>
      <c r="D270" s="30">
        <f t="shared" si="16"/>
        <v>0</v>
      </c>
      <c r="E270" s="30">
        <f t="shared" si="16"/>
        <v>0</v>
      </c>
    </row>
    <row r="271" spans="1:10">
      <c r="A271" s="29"/>
      <c r="B271" s="28" t="s">
        <v>223</v>
      </c>
      <c r="C271" s="30"/>
      <c r="D271" s="30">
        <f t="shared" si="16"/>
        <v>0</v>
      </c>
      <c r="E271" s="30">
        <f t="shared" si="16"/>
        <v>0</v>
      </c>
    </row>
    <row r="272" spans="1:10">
      <c r="A272" s="29"/>
      <c r="B272" s="28" t="s">
        <v>224</v>
      </c>
      <c r="C272" s="30"/>
      <c r="D272" s="30">
        <f t="shared" si="16"/>
        <v>0</v>
      </c>
      <c r="E272" s="30">
        <f t="shared" si="16"/>
        <v>0</v>
      </c>
    </row>
    <row r="273" spans="1:5">
      <c r="A273" s="29"/>
      <c r="B273" s="28" t="s">
        <v>225</v>
      </c>
      <c r="C273" s="30"/>
      <c r="D273" s="30">
        <f t="shared" si="16"/>
        <v>0</v>
      </c>
      <c r="E273" s="30">
        <f t="shared" si="16"/>
        <v>0</v>
      </c>
    </row>
    <row r="274" spans="1:5">
      <c r="A274" s="29"/>
      <c r="B274" s="28" t="s">
        <v>226</v>
      </c>
      <c r="C274" s="30"/>
      <c r="D274" s="30">
        <f t="shared" si="16"/>
        <v>0</v>
      </c>
      <c r="E274" s="30">
        <f t="shared" si="16"/>
        <v>0</v>
      </c>
    </row>
    <row r="275" spans="1:5">
      <c r="A275" s="29"/>
      <c r="B275" s="28" t="s">
        <v>227</v>
      </c>
      <c r="C275" s="30"/>
      <c r="D275" s="30">
        <f t="shared" si="16"/>
        <v>0</v>
      </c>
      <c r="E275" s="30">
        <f t="shared" si="16"/>
        <v>0</v>
      </c>
    </row>
    <row r="276" spans="1:5">
      <c r="A276" s="29"/>
      <c r="B276" s="28" t="s">
        <v>228</v>
      </c>
      <c r="C276" s="30"/>
      <c r="D276" s="30">
        <f t="shared" si="16"/>
        <v>0</v>
      </c>
      <c r="E276" s="30">
        <f t="shared" si="16"/>
        <v>0</v>
      </c>
    </row>
    <row r="277" spans="1:5">
      <c r="A277" s="29"/>
      <c r="B277" s="28" t="s">
        <v>229</v>
      </c>
      <c r="C277" s="30"/>
      <c r="D277" s="30">
        <f t="shared" si="16"/>
        <v>0</v>
      </c>
      <c r="E277" s="30">
        <f t="shared" si="16"/>
        <v>0</v>
      </c>
    </row>
    <row r="278" spans="1:5">
      <c r="A278" s="29"/>
      <c r="B278" s="28" t="s">
        <v>230</v>
      </c>
      <c r="C278" s="30"/>
      <c r="D278" s="30">
        <f t="shared" si="16"/>
        <v>0</v>
      </c>
      <c r="E278" s="30">
        <f t="shared" si="16"/>
        <v>0</v>
      </c>
    </row>
    <row r="279" spans="1:5">
      <c r="A279" s="29"/>
      <c r="B279" s="28" t="s">
        <v>231</v>
      </c>
      <c r="C279" s="30"/>
      <c r="D279" s="30">
        <f t="shared" si="16"/>
        <v>0</v>
      </c>
      <c r="E279" s="30">
        <f t="shared" si="16"/>
        <v>0</v>
      </c>
    </row>
    <row r="280" spans="1:5">
      <c r="A280" s="29"/>
      <c r="B280" s="28" t="s">
        <v>232</v>
      </c>
      <c r="C280" s="30"/>
      <c r="D280" s="30">
        <f t="shared" si="16"/>
        <v>0</v>
      </c>
      <c r="E280" s="30">
        <f t="shared" si="16"/>
        <v>0</v>
      </c>
    </row>
    <row r="281" spans="1:5">
      <c r="A281" s="29"/>
      <c r="B281" s="28" t="s">
        <v>233</v>
      </c>
      <c r="C281" s="30"/>
      <c r="D281" s="30">
        <f t="shared" si="16"/>
        <v>0</v>
      </c>
      <c r="E281" s="30">
        <f t="shared" si="16"/>
        <v>0</v>
      </c>
    </row>
    <row r="282" spans="1:5">
      <c r="A282" s="29"/>
      <c r="B282" s="28" t="s">
        <v>234</v>
      </c>
      <c r="C282" s="30"/>
      <c r="D282" s="30">
        <f t="shared" si="16"/>
        <v>0</v>
      </c>
      <c r="E282" s="30">
        <f t="shared" si="16"/>
        <v>0</v>
      </c>
    </row>
    <row r="283" spans="1:5">
      <c r="A283" s="29"/>
      <c r="B283" s="28" t="s">
        <v>235</v>
      </c>
      <c r="C283" s="30"/>
      <c r="D283" s="30">
        <f t="shared" si="16"/>
        <v>0</v>
      </c>
      <c r="E283" s="30">
        <f t="shared" si="16"/>
        <v>0</v>
      </c>
    </row>
    <row r="284" spans="1:5">
      <c r="A284" s="29"/>
      <c r="B284" s="28" t="s">
        <v>236</v>
      </c>
      <c r="C284" s="30"/>
      <c r="D284" s="30">
        <f t="shared" si="16"/>
        <v>0</v>
      </c>
      <c r="E284" s="30">
        <f t="shared" si="16"/>
        <v>0</v>
      </c>
    </row>
    <row r="285" spans="1:5">
      <c r="A285" s="29"/>
      <c r="B285" s="28" t="s">
        <v>237</v>
      </c>
      <c r="C285" s="30"/>
      <c r="D285" s="30">
        <f t="shared" si="16"/>
        <v>0</v>
      </c>
      <c r="E285" s="30">
        <f t="shared" si="16"/>
        <v>0</v>
      </c>
    </row>
    <row r="286" spans="1:5">
      <c r="A286" s="29"/>
      <c r="B286" s="28" t="s">
        <v>238</v>
      </c>
      <c r="C286" s="30"/>
      <c r="D286" s="30">
        <f t="shared" si="16"/>
        <v>0</v>
      </c>
      <c r="E286" s="30">
        <f t="shared" si="16"/>
        <v>0</v>
      </c>
    </row>
    <row r="287" spans="1:5">
      <c r="A287" s="29"/>
      <c r="B287" s="28" t="s">
        <v>239</v>
      </c>
      <c r="C287" s="30"/>
      <c r="D287" s="30">
        <f t="shared" si="16"/>
        <v>0</v>
      </c>
      <c r="E287" s="30">
        <f t="shared" si="16"/>
        <v>0</v>
      </c>
    </row>
    <row r="288" spans="1:5">
      <c r="A288" s="29"/>
      <c r="B288" s="28" t="s">
        <v>240</v>
      </c>
      <c r="C288" s="30"/>
      <c r="D288" s="30">
        <f t="shared" si="16"/>
        <v>0</v>
      </c>
      <c r="E288" s="30">
        <f t="shared" si="16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 t="shared" ref="D290:E296" si="17">C290</f>
        <v>0</v>
      </c>
      <c r="E290" s="30">
        <f t="shared" si="17"/>
        <v>0</v>
      </c>
    </row>
    <row r="291" spans="1:5">
      <c r="A291" s="29"/>
      <c r="B291" s="28" t="s">
        <v>242</v>
      </c>
      <c r="C291" s="30"/>
      <c r="D291" s="30">
        <f t="shared" si="17"/>
        <v>0</v>
      </c>
      <c r="E291" s="30">
        <f t="shared" si="17"/>
        <v>0</v>
      </c>
    </row>
    <row r="292" spans="1:5">
      <c r="A292" s="29"/>
      <c r="B292" s="28" t="s">
        <v>243</v>
      </c>
      <c r="C292" s="30"/>
      <c r="D292" s="30">
        <f t="shared" si="17"/>
        <v>0</v>
      </c>
      <c r="E292" s="30">
        <f t="shared" si="17"/>
        <v>0</v>
      </c>
    </row>
    <row r="293" spans="1:5">
      <c r="A293" s="29"/>
      <c r="B293" s="28" t="s">
        <v>244</v>
      </c>
      <c r="C293" s="30"/>
      <c r="D293" s="30">
        <f t="shared" si="17"/>
        <v>0</v>
      </c>
      <c r="E293" s="30">
        <f t="shared" si="17"/>
        <v>0</v>
      </c>
    </row>
    <row r="294" spans="1:5">
      <c r="A294" s="29"/>
      <c r="B294" s="28" t="s">
        <v>245</v>
      </c>
      <c r="C294" s="30"/>
      <c r="D294" s="30">
        <f t="shared" si="17"/>
        <v>0</v>
      </c>
      <c r="E294" s="30">
        <f t="shared" si="17"/>
        <v>0</v>
      </c>
    </row>
    <row r="295" spans="1:5">
      <c r="A295" s="29"/>
      <c r="B295" s="28" t="s">
        <v>246</v>
      </c>
      <c r="C295" s="30"/>
      <c r="D295" s="30">
        <f t="shared" si="17"/>
        <v>0</v>
      </c>
      <c r="E295" s="30">
        <f t="shared" si="17"/>
        <v>0</v>
      </c>
    </row>
    <row r="296" spans="1:5">
      <c r="A296" s="6">
        <v>1101</v>
      </c>
      <c r="B296" s="4" t="s">
        <v>247</v>
      </c>
      <c r="C296" s="5">
        <v>400</v>
      </c>
      <c r="D296" s="5">
        <f t="shared" si="17"/>
        <v>400</v>
      </c>
      <c r="E296" s="5">
        <f t="shared" si="17"/>
        <v>400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9233.5</v>
      </c>
      <c r="D298" s="5">
        <f t="shared" ref="D298:E298" si="18">C298</f>
        <v>9233.5</v>
      </c>
      <c r="E298" s="5">
        <f t="shared" si="18"/>
        <v>9233.5</v>
      </c>
    </row>
    <row r="299" spans="1:5">
      <c r="A299" s="29"/>
      <c r="B299" s="28" t="s">
        <v>248</v>
      </c>
      <c r="C299" s="30"/>
      <c r="D299" s="30">
        <f t="shared" ref="D299:E302" si="19">C299</f>
        <v>0</v>
      </c>
      <c r="E299" s="30">
        <f t="shared" si="19"/>
        <v>0</v>
      </c>
    </row>
    <row r="300" spans="1:5">
      <c r="A300" s="29"/>
      <c r="B300" s="28" t="s">
        <v>249</v>
      </c>
      <c r="C300" s="30"/>
      <c r="D300" s="30">
        <f t="shared" si="19"/>
        <v>0</v>
      </c>
      <c r="E300" s="30">
        <f t="shared" si="19"/>
        <v>0</v>
      </c>
    </row>
    <row r="301" spans="1:5">
      <c r="A301" s="29"/>
      <c r="B301" s="28" t="s">
        <v>250</v>
      </c>
      <c r="C301" s="30"/>
      <c r="D301" s="30">
        <f t="shared" si="19"/>
        <v>0</v>
      </c>
      <c r="E301" s="30">
        <f t="shared" si="19"/>
        <v>0</v>
      </c>
    </row>
    <row r="302" spans="1:5">
      <c r="A302" s="6">
        <v>1101</v>
      </c>
      <c r="B302" s="4" t="s">
        <v>251</v>
      </c>
      <c r="C302" s="5">
        <v>4000</v>
      </c>
      <c r="D302" s="5">
        <f t="shared" si="19"/>
        <v>4000</v>
      </c>
      <c r="E302" s="5">
        <f t="shared" si="19"/>
        <v>4000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4970.5860000000002</v>
      </c>
      <c r="D305" s="5">
        <f t="shared" ref="D305:E305" si="20">C305</f>
        <v>4970.5860000000002</v>
      </c>
      <c r="E305" s="5">
        <f t="shared" si="20"/>
        <v>4970.5860000000002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97639.376000000004</v>
      </c>
      <c r="D308" s="5">
        <f t="shared" ref="D308:E308" si="21">C308</f>
        <v>97639.376000000004</v>
      </c>
      <c r="E308" s="5">
        <f t="shared" si="21"/>
        <v>97639.376000000004</v>
      </c>
    </row>
    <row r="309" spans="1:5">
      <c r="A309" s="29"/>
      <c r="B309" s="28" t="s">
        <v>256</v>
      </c>
      <c r="C309" s="30"/>
      <c r="D309" s="30">
        <f t="shared" ref="D309:E315" si="22">C309</f>
        <v>0</v>
      </c>
      <c r="E309" s="30">
        <f t="shared" si="22"/>
        <v>0</v>
      </c>
    </row>
    <row r="310" spans="1:5">
      <c r="A310" s="29"/>
      <c r="B310" s="28" t="s">
        <v>257</v>
      </c>
      <c r="C310" s="30"/>
      <c r="D310" s="30">
        <f t="shared" si="22"/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58500</v>
      </c>
      <c r="D313" s="5">
        <f t="shared" si="22"/>
        <v>58500</v>
      </c>
      <c r="E313" s="5">
        <f t="shared" si="22"/>
        <v>58500</v>
      </c>
    </row>
    <row r="314" spans="1:5">
      <c r="A314" s="161" t="s">
        <v>601</v>
      </c>
      <c r="B314" s="162"/>
      <c r="C314" s="32">
        <f>C315+C325+C331+C336+C337+C338+C328</f>
        <v>50975.747000000003</v>
      </c>
      <c r="D314" s="32">
        <f>D315+D325+D331+D336+D337+D338+D328</f>
        <v>50975.747000000003</v>
      </c>
      <c r="E314" s="32">
        <f>E315+E325+E331+E336+E337+E338+E328</f>
        <v>50975.747000000003</v>
      </c>
    </row>
    <row r="315" spans="1:5">
      <c r="A315" s="6">
        <v>1102</v>
      </c>
      <c r="B315" s="4" t="s">
        <v>65</v>
      </c>
      <c r="C315" s="5">
        <v>24023.477999999999</v>
      </c>
      <c r="D315" s="5">
        <f t="shared" si="22"/>
        <v>24023.477999999999</v>
      </c>
      <c r="E315" s="5">
        <f t="shared" si="22"/>
        <v>24023.477999999999</v>
      </c>
    </row>
    <row r="316" spans="1:5">
      <c r="A316" s="29"/>
      <c r="B316" s="28" t="s">
        <v>260</v>
      </c>
      <c r="C316" s="30"/>
      <c r="D316" s="30">
        <f t="shared" ref="D316:E325" si="23">C316</f>
        <v>0</v>
      </c>
      <c r="E316" s="30">
        <f t="shared" si="23"/>
        <v>0</v>
      </c>
    </row>
    <row r="317" spans="1:5">
      <c r="A317" s="29"/>
      <c r="B317" s="28" t="s">
        <v>218</v>
      </c>
      <c r="C317" s="30"/>
      <c r="D317" s="30">
        <f t="shared" si="23"/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v>12855</v>
      </c>
      <c r="D325" s="5">
        <f t="shared" si="23"/>
        <v>12855</v>
      </c>
      <c r="E325" s="5">
        <f t="shared" si="23"/>
        <v>12855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7104.7749999999996</v>
      </c>
      <c r="D331" s="5">
        <f t="shared" ref="D331:E338" si="24">C331</f>
        <v>7104.7749999999996</v>
      </c>
      <c r="E331" s="5">
        <f t="shared" si="24"/>
        <v>7104.7749999999996</v>
      </c>
    </row>
    <row r="332" spans="1:5">
      <c r="A332" s="29"/>
      <c r="B332" s="28" t="s">
        <v>256</v>
      </c>
      <c r="C332" s="30"/>
      <c r="D332" s="30">
        <f t="shared" si="24"/>
        <v>0</v>
      </c>
      <c r="E332" s="30">
        <f t="shared" si="24"/>
        <v>0</v>
      </c>
    </row>
    <row r="333" spans="1:5">
      <c r="A333" s="29"/>
      <c r="B333" s="28" t="s">
        <v>257</v>
      </c>
      <c r="C333" s="30"/>
      <c r="D333" s="30">
        <f t="shared" si="24"/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 t="shared" si="24"/>
        <v>0</v>
      </c>
      <c r="E336" s="5">
        <f t="shared" si="24"/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si="24"/>
        <v>0</v>
      </c>
      <c r="E337" s="5">
        <f t="shared" si="24"/>
        <v>0</v>
      </c>
    </row>
    <row r="338" spans="1:10">
      <c r="A338" s="6">
        <v>1102</v>
      </c>
      <c r="B338" s="4" t="s">
        <v>454</v>
      </c>
      <c r="C338" s="5">
        <v>6992.4939999999997</v>
      </c>
      <c r="D338" s="5">
        <f t="shared" si="24"/>
        <v>6992.4939999999997</v>
      </c>
      <c r="E338" s="5">
        <f t="shared" si="24"/>
        <v>6992.4939999999997</v>
      </c>
    </row>
    <row r="339" spans="1:10">
      <c r="A339" s="157" t="s">
        <v>270</v>
      </c>
      <c r="B339" s="158"/>
      <c r="C339" s="33">
        <f>C340+C444+C482</f>
        <v>207470.785</v>
      </c>
      <c r="D339" s="33">
        <f>D340+D444+D482</f>
        <v>207470.785</v>
      </c>
      <c r="E339" s="33">
        <f>E340+E444+E482</f>
        <v>207470.785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61" t="s">
        <v>271</v>
      </c>
      <c r="B340" s="162"/>
      <c r="C340" s="32">
        <f>C341+C342+C343+C344+C347+C348+C353+C356+C357+C362+C367+BG290668+C371+C372+C373+C376+C377+C378+C382+C388+C391+C392+C395+C398+C399+C404+C407+C408+C409+C412+C415+C416+C419+C420+C421+C422+C429+C443</f>
        <v>197470.05300000001</v>
      </c>
      <c r="D340" s="32">
        <f>D341+D342+D343+D344+D347+D348+D353+D356+D357+D362+D367+BH290668+D371+D372+D373+D376+D377+D378+D382+D388+D391+D392+D395+D398+D399+D404+D407+D408+D409+D412+D415+D416+D419+D420+D421+D422+D429+D443</f>
        <v>197470.05300000001</v>
      </c>
      <c r="E340" s="32">
        <f>E341+E342+E343+E344+E347+E348+E353+E356+E357+E362+E367+BI290668+E371+E372+E373+E376+E377+E378+E382+E388+E391+E392+E395+E398+E399+E404+E407+E408+E409+E412+E415+E416+E419+E420+E421+E422+E429+E443</f>
        <v>197470.05300000001</v>
      </c>
    </row>
    <row r="341" spans="1:10">
      <c r="A341" s="6">
        <v>2201</v>
      </c>
      <c r="B341" s="34" t="s">
        <v>272</v>
      </c>
      <c r="C341" s="5">
        <v>0</v>
      </c>
      <c r="D341" s="5">
        <f t="shared" ref="D341:E343" si="25">C341</f>
        <v>0</v>
      </c>
      <c r="E341" s="5">
        <f t="shared" si="25"/>
        <v>0</v>
      </c>
    </row>
    <row r="342" spans="1:10">
      <c r="A342" s="6">
        <v>2201</v>
      </c>
      <c r="B342" s="4" t="s">
        <v>40</v>
      </c>
      <c r="C342" s="5">
        <v>12000</v>
      </c>
      <c r="D342" s="5">
        <f t="shared" si="25"/>
        <v>12000</v>
      </c>
      <c r="E342" s="5">
        <f t="shared" si="25"/>
        <v>12000</v>
      </c>
    </row>
    <row r="343" spans="1:10">
      <c r="A343" s="6">
        <v>2201</v>
      </c>
      <c r="B343" s="4" t="s">
        <v>41</v>
      </c>
      <c r="C343" s="5">
        <v>68000</v>
      </c>
      <c r="D343" s="5">
        <f t="shared" si="25"/>
        <v>68000</v>
      </c>
      <c r="E343" s="5">
        <f t="shared" si="25"/>
        <v>68000</v>
      </c>
    </row>
    <row r="344" spans="1:10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</row>
    <row r="345" spans="1:10">
      <c r="A345" s="29"/>
      <c r="B345" s="28" t="s">
        <v>274</v>
      </c>
      <c r="C345" s="30">
        <v>3000</v>
      </c>
      <c r="D345" s="30">
        <f t="shared" ref="D345:E347" si="26">C345</f>
        <v>3000</v>
      </c>
      <c r="E345" s="30">
        <f t="shared" si="26"/>
        <v>3000</v>
      </c>
    </row>
    <row r="346" spans="1:10">
      <c r="A346" s="29"/>
      <c r="B346" s="28" t="s">
        <v>275</v>
      </c>
      <c r="C346" s="30">
        <v>3000</v>
      </c>
      <c r="D346" s="30">
        <f t="shared" si="26"/>
        <v>3000</v>
      </c>
      <c r="E346" s="30">
        <f t="shared" si="26"/>
        <v>3000</v>
      </c>
    </row>
    <row r="347" spans="1:10">
      <c r="A347" s="6">
        <v>2201</v>
      </c>
      <c r="B347" s="4" t="s">
        <v>276</v>
      </c>
      <c r="C347" s="5">
        <v>1000</v>
      </c>
      <c r="D347" s="5">
        <f t="shared" si="26"/>
        <v>1000</v>
      </c>
      <c r="E347" s="5">
        <f t="shared" si="26"/>
        <v>1000</v>
      </c>
    </row>
    <row r="348" spans="1:10">
      <c r="A348" s="6">
        <v>2201</v>
      </c>
      <c r="B348" s="4" t="s">
        <v>277</v>
      </c>
      <c r="C348" s="5">
        <f>SUM(C349:C352)</f>
        <v>24064</v>
      </c>
      <c r="D348" s="5">
        <f>SUM(D349:D352)</f>
        <v>24064</v>
      </c>
      <c r="E348" s="5">
        <f>SUM(E349:E352)</f>
        <v>24064</v>
      </c>
    </row>
    <row r="349" spans="1:10">
      <c r="A349" s="29"/>
      <c r="B349" s="28" t="s">
        <v>278</v>
      </c>
      <c r="C349" s="30">
        <v>20000</v>
      </c>
      <c r="D349" s="30">
        <f t="shared" ref="D349:E352" si="27">C349</f>
        <v>20000</v>
      </c>
      <c r="E349" s="30">
        <f t="shared" si="27"/>
        <v>20000</v>
      </c>
    </row>
    <row r="350" spans="1:10">
      <c r="A350" s="29"/>
      <c r="B350" s="28" t="s">
        <v>279</v>
      </c>
      <c r="C350" s="30">
        <v>500</v>
      </c>
      <c r="D350" s="30">
        <f t="shared" si="27"/>
        <v>500</v>
      </c>
      <c r="E350" s="30">
        <f t="shared" si="27"/>
        <v>500</v>
      </c>
    </row>
    <row r="351" spans="1:10">
      <c r="A351" s="29"/>
      <c r="B351" s="28" t="s">
        <v>280</v>
      </c>
      <c r="C351" s="30">
        <v>3564</v>
      </c>
      <c r="D351" s="30">
        <f t="shared" si="27"/>
        <v>3564</v>
      </c>
      <c r="E351" s="30">
        <f t="shared" si="27"/>
        <v>3564</v>
      </c>
    </row>
    <row r="352" spans="1:10">
      <c r="A352" s="29"/>
      <c r="B352" s="28" t="s">
        <v>281</v>
      </c>
      <c r="C352" s="30">
        <v>0</v>
      </c>
      <c r="D352" s="30">
        <f t="shared" si="27"/>
        <v>0</v>
      </c>
      <c r="E352" s="30">
        <f t="shared" si="27"/>
        <v>0</v>
      </c>
    </row>
    <row r="353" spans="1:5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</row>
    <row r="354" spans="1:5">
      <c r="A354" s="29"/>
      <c r="B354" s="28" t="s">
        <v>42</v>
      </c>
      <c r="C354" s="30">
        <v>500</v>
      </c>
      <c r="D354" s="30">
        <f t="shared" ref="D354:E356" si="28">C354</f>
        <v>500</v>
      </c>
      <c r="E354" s="30">
        <f t="shared" si="28"/>
        <v>500</v>
      </c>
    </row>
    <row r="355" spans="1:5">
      <c r="A355" s="29"/>
      <c r="B355" s="28" t="s">
        <v>283</v>
      </c>
      <c r="C355" s="30">
        <v>200</v>
      </c>
      <c r="D355" s="30">
        <f t="shared" si="28"/>
        <v>200</v>
      </c>
      <c r="E355" s="30">
        <f t="shared" si="28"/>
        <v>200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8"/>
        <v>0</v>
      </c>
      <c r="E356" s="5">
        <f t="shared" si="28"/>
        <v>0</v>
      </c>
    </row>
    <row r="357" spans="1:5">
      <c r="A357" s="6">
        <v>2201</v>
      </c>
      <c r="B357" s="4" t="s">
        <v>285</v>
      </c>
      <c r="C357" s="5">
        <f>SUM(C358:C361)</f>
        <v>7500</v>
      </c>
      <c r="D357" s="5">
        <f>SUM(D358:D361)</f>
        <v>7500</v>
      </c>
      <c r="E357" s="5">
        <f>SUM(E358:E361)</f>
        <v>7500</v>
      </c>
    </row>
    <row r="358" spans="1:5">
      <c r="A358" s="29"/>
      <c r="B358" s="28" t="s">
        <v>286</v>
      </c>
      <c r="C358" s="30">
        <v>7500</v>
      </c>
      <c r="D358" s="30">
        <f t="shared" ref="D358:E361" si="29">C358</f>
        <v>7500</v>
      </c>
      <c r="E358" s="30">
        <f t="shared" si="29"/>
        <v>7500</v>
      </c>
    </row>
    <row r="359" spans="1:5">
      <c r="A359" s="29"/>
      <c r="B359" s="28" t="s">
        <v>287</v>
      </c>
      <c r="C359" s="30"/>
      <c r="D359" s="30">
        <f t="shared" si="29"/>
        <v>0</v>
      </c>
      <c r="E359" s="30">
        <f t="shared" si="29"/>
        <v>0</v>
      </c>
    </row>
    <row r="360" spans="1:5">
      <c r="A360" s="29"/>
      <c r="B360" s="28" t="s">
        <v>288</v>
      </c>
      <c r="C360" s="30"/>
      <c r="D360" s="30">
        <f t="shared" si="29"/>
        <v>0</v>
      </c>
      <c r="E360" s="30">
        <f t="shared" si="29"/>
        <v>0</v>
      </c>
    </row>
    <row r="361" spans="1:5">
      <c r="A361" s="29"/>
      <c r="B361" s="28" t="s">
        <v>289</v>
      </c>
      <c r="C361" s="30"/>
      <c r="D361" s="30">
        <f t="shared" si="29"/>
        <v>0</v>
      </c>
      <c r="E361" s="30">
        <f t="shared" si="29"/>
        <v>0</v>
      </c>
    </row>
    <row r="362" spans="1:5">
      <c r="A362" s="6">
        <v>2201</v>
      </c>
      <c r="B362" s="4" t="s">
        <v>290</v>
      </c>
      <c r="C362" s="5">
        <f>SUM(C363:C366)</f>
        <v>11000</v>
      </c>
      <c r="D362" s="5">
        <f>SUM(D363:D366)</f>
        <v>11000</v>
      </c>
      <c r="E362" s="5">
        <f>SUM(E363:E366)</f>
        <v>11000</v>
      </c>
    </row>
    <row r="363" spans="1:5">
      <c r="A363" s="29"/>
      <c r="B363" s="28" t="s">
        <v>291</v>
      </c>
      <c r="C363" s="30">
        <v>1000</v>
      </c>
      <c r="D363" s="30">
        <f t="shared" ref="D363:E367" si="30">C363</f>
        <v>1000</v>
      </c>
      <c r="E363" s="30">
        <f t="shared" si="30"/>
        <v>1000</v>
      </c>
    </row>
    <row r="364" spans="1:5">
      <c r="A364" s="29"/>
      <c r="B364" s="28" t="s">
        <v>292</v>
      </c>
      <c r="C364" s="30">
        <v>9000</v>
      </c>
      <c r="D364" s="30">
        <f t="shared" si="30"/>
        <v>9000</v>
      </c>
      <c r="E364" s="30">
        <f t="shared" si="30"/>
        <v>9000</v>
      </c>
    </row>
    <row r="365" spans="1:5">
      <c r="A365" s="29"/>
      <c r="B365" s="28" t="s">
        <v>293</v>
      </c>
      <c r="C365" s="30">
        <v>1000</v>
      </c>
      <c r="D365" s="30">
        <f t="shared" si="30"/>
        <v>1000</v>
      </c>
      <c r="E365" s="30">
        <f t="shared" si="30"/>
        <v>1000</v>
      </c>
    </row>
    <row r="366" spans="1:5">
      <c r="A366" s="29"/>
      <c r="B366" s="28" t="s">
        <v>294</v>
      </c>
      <c r="C366" s="30"/>
      <c r="D366" s="30">
        <f t="shared" si="30"/>
        <v>0</v>
      </c>
      <c r="E366" s="30">
        <f t="shared" si="30"/>
        <v>0</v>
      </c>
    </row>
    <row r="367" spans="1:5">
      <c r="A367" s="6">
        <v>2201</v>
      </c>
      <c r="B367" s="4" t="s">
        <v>43</v>
      </c>
      <c r="C367" s="5">
        <v>500</v>
      </c>
      <c r="D367" s="5">
        <f t="shared" si="30"/>
        <v>500</v>
      </c>
      <c r="E367" s="5">
        <f t="shared" si="30"/>
        <v>500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1">C369</f>
        <v>0</v>
      </c>
      <c r="E369" s="30">
        <f t="shared" si="31"/>
        <v>0</v>
      </c>
    </row>
    <row r="370" spans="1:5">
      <c r="A370" s="29"/>
      <c r="B370" s="28" t="s">
        <v>297</v>
      </c>
      <c r="C370" s="30">
        <v>0</v>
      </c>
      <c r="D370" s="30">
        <f t="shared" si="31"/>
        <v>0</v>
      </c>
      <c r="E370" s="30">
        <f t="shared" si="31"/>
        <v>0</v>
      </c>
    </row>
    <row r="371" spans="1:5">
      <c r="A371" s="6">
        <v>2201</v>
      </c>
      <c r="B371" s="4" t="s">
        <v>44</v>
      </c>
      <c r="C371" s="5">
        <v>2000</v>
      </c>
      <c r="D371" s="5">
        <f t="shared" si="31"/>
        <v>2000</v>
      </c>
      <c r="E371" s="5">
        <f t="shared" si="31"/>
        <v>2000</v>
      </c>
    </row>
    <row r="372" spans="1:5">
      <c r="A372" s="6">
        <v>2201</v>
      </c>
      <c r="B372" s="4" t="s">
        <v>45</v>
      </c>
      <c r="C372" s="5">
        <v>8000</v>
      </c>
      <c r="D372" s="5">
        <f t="shared" si="31"/>
        <v>8000</v>
      </c>
      <c r="E372" s="5">
        <f t="shared" si="31"/>
        <v>8000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2">C374</f>
        <v>0</v>
      </c>
      <c r="E374" s="30">
        <f t="shared" si="32"/>
        <v>0</v>
      </c>
    </row>
    <row r="375" spans="1:5">
      <c r="A375" s="29"/>
      <c r="B375" s="28" t="s">
        <v>300</v>
      </c>
      <c r="C375" s="30">
        <v>0</v>
      </c>
      <c r="D375" s="30">
        <f t="shared" si="32"/>
        <v>0</v>
      </c>
      <c r="E375" s="30">
        <f t="shared" si="32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2"/>
        <v>0</v>
      </c>
      <c r="E376" s="5">
        <f t="shared" si="32"/>
        <v>0</v>
      </c>
    </row>
    <row r="377" spans="1:5">
      <c r="A377" s="6">
        <v>2201</v>
      </c>
      <c r="B377" s="4" t="s">
        <v>302</v>
      </c>
      <c r="C377" s="5">
        <v>800</v>
      </c>
      <c r="D377" s="5">
        <f t="shared" si="32"/>
        <v>800</v>
      </c>
      <c r="E377" s="5">
        <f t="shared" si="32"/>
        <v>800</v>
      </c>
    </row>
    <row r="378" spans="1:5">
      <c r="A378" s="6">
        <v>2201</v>
      </c>
      <c r="B378" s="4" t="s">
        <v>303</v>
      </c>
      <c r="C378" s="5">
        <f>SUM(C379:C381)</f>
        <v>7500</v>
      </c>
      <c r="D378" s="5">
        <f>SUM(D379:D381)</f>
        <v>7500</v>
      </c>
      <c r="E378" s="5">
        <f>SUM(E379:E381)</f>
        <v>7500</v>
      </c>
    </row>
    <row r="379" spans="1:5">
      <c r="A379" s="29"/>
      <c r="B379" s="28" t="s">
        <v>46</v>
      </c>
      <c r="C379" s="30">
        <v>4000</v>
      </c>
      <c r="D379" s="30">
        <f t="shared" ref="D379:E381" si="33">C379</f>
        <v>4000</v>
      </c>
      <c r="E379" s="30">
        <f t="shared" si="33"/>
        <v>4000</v>
      </c>
    </row>
    <row r="380" spans="1:5">
      <c r="A380" s="29"/>
      <c r="B380" s="28" t="s">
        <v>113</v>
      </c>
      <c r="C380" s="30">
        <v>1500</v>
      </c>
      <c r="D380" s="30">
        <f t="shared" si="33"/>
        <v>1500</v>
      </c>
      <c r="E380" s="30">
        <f t="shared" si="33"/>
        <v>1500</v>
      </c>
    </row>
    <row r="381" spans="1:5">
      <c r="A381" s="29"/>
      <c r="B381" s="28" t="s">
        <v>47</v>
      </c>
      <c r="C381" s="30">
        <v>2000</v>
      </c>
      <c r="D381" s="30">
        <f t="shared" si="33"/>
        <v>2000</v>
      </c>
      <c r="E381" s="30">
        <f t="shared" si="33"/>
        <v>2000</v>
      </c>
    </row>
    <row r="382" spans="1:5">
      <c r="A382" s="6">
        <v>2201</v>
      </c>
      <c r="B382" s="4" t="s">
        <v>114</v>
      </c>
      <c r="C382" s="5">
        <f>SUM(C383:C387)</f>
        <v>4700</v>
      </c>
      <c r="D382" s="5">
        <f>SUM(D383:D387)</f>
        <v>4700</v>
      </c>
      <c r="E382" s="5">
        <f>SUM(E383:E387)</f>
        <v>4700</v>
      </c>
    </row>
    <row r="383" spans="1:5">
      <c r="A383" s="29"/>
      <c r="B383" s="28" t="s">
        <v>304</v>
      </c>
      <c r="C383" s="30">
        <v>1000</v>
      </c>
      <c r="D383" s="30">
        <f t="shared" ref="D383:E387" si="34">C383</f>
        <v>1000</v>
      </c>
      <c r="E383" s="30">
        <f t="shared" si="34"/>
        <v>1000</v>
      </c>
    </row>
    <row r="384" spans="1:5">
      <c r="A384" s="29"/>
      <c r="B384" s="28" t="s">
        <v>305</v>
      </c>
      <c r="C384" s="30"/>
      <c r="D384" s="30">
        <f t="shared" si="34"/>
        <v>0</v>
      </c>
      <c r="E384" s="30">
        <f t="shared" si="34"/>
        <v>0</v>
      </c>
    </row>
    <row r="385" spans="1:5">
      <c r="A385" s="29"/>
      <c r="B385" s="28" t="s">
        <v>306</v>
      </c>
      <c r="C385" s="30">
        <v>500</v>
      </c>
      <c r="D385" s="30">
        <f t="shared" si="34"/>
        <v>500</v>
      </c>
      <c r="E385" s="30">
        <f t="shared" si="34"/>
        <v>500</v>
      </c>
    </row>
    <row r="386" spans="1:5">
      <c r="A386" s="29"/>
      <c r="B386" s="28" t="s">
        <v>307</v>
      </c>
      <c r="C386" s="30">
        <v>1700</v>
      </c>
      <c r="D386" s="30">
        <f t="shared" si="34"/>
        <v>1700</v>
      </c>
      <c r="E386" s="30">
        <f t="shared" si="34"/>
        <v>1700</v>
      </c>
    </row>
    <row r="387" spans="1:5">
      <c r="A387" s="29"/>
      <c r="B387" s="28" t="s">
        <v>308</v>
      </c>
      <c r="C387" s="30">
        <v>1500</v>
      </c>
      <c r="D387" s="30">
        <f t="shared" si="34"/>
        <v>1500</v>
      </c>
      <c r="E387" s="30">
        <f t="shared" si="34"/>
        <v>1500</v>
      </c>
    </row>
    <row r="388" spans="1:5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>
      <c r="A389" s="29"/>
      <c r="B389" s="28" t="s">
        <v>48</v>
      </c>
      <c r="C389" s="30">
        <v>500</v>
      </c>
      <c r="D389" s="30">
        <f t="shared" ref="D389:E391" si="35">C389</f>
        <v>500</v>
      </c>
      <c r="E389" s="30">
        <f t="shared" si="35"/>
        <v>500</v>
      </c>
    </row>
    <row r="390" spans="1:5">
      <c r="A390" s="29"/>
      <c r="B390" s="28" t="s">
        <v>310</v>
      </c>
      <c r="C390" s="30">
        <v>0</v>
      </c>
      <c r="D390" s="30">
        <f t="shared" si="35"/>
        <v>0</v>
      </c>
      <c r="E390" s="30">
        <f t="shared" si="35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5"/>
        <v>0</v>
      </c>
      <c r="E391" s="5">
        <f t="shared" si="35"/>
        <v>0</v>
      </c>
    </row>
    <row r="392" spans="1:5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6">C396</f>
        <v>0</v>
      </c>
      <c r="E396" s="30">
        <f t="shared" si="36"/>
        <v>0</v>
      </c>
    </row>
    <row r="397" spans="1:5">
      <c r="A397" s="29"/>
      <c r="B397" s="28" t="s">
        <v>316</v>
      </c>
      <c r="C397" s="30">
        <v>0</v>
      </c>
      <c r="D397" s="30">
        <f t="shared" si="36"/>
        <v>0</v>
      </c>
      <c r="E397" s="30">
        <f t="shared" si="36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6"/>
        <v>0</v>
      </c>
      <c r="E398" s="5">
        <f t="shared" si="36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 t="shared" ref="D400:E403" si="37">C400</f>
        <v>0</v>
      </c>
      <c r="E400" s="30">
        <f t="shared" si="37"/>
        <v>0</v>
      </c>
    </row>
    <row r="401" spans="1:5">
      <c r="A401" s="29"/>
      <c r="B401" s="28" t="s">
        <v>319</v>
      </c>
      <c r="C401" s="30"/>
      <c r="D401" s="30">
        <f t="shared" si="37"/>
        <v>0</v>
      </c>
      <c r="E401" s="30">
        <f t="shared" si="37"/>
        <v>0</v>
      </c>
    </row>
    <row r="402" spans="1:5">
      <c r="A402" s="29"/>
      <c r="B402" s="28" t="s">
        <v>320</v>
      </c>
      <c r="C402" s="30">
        <v>0</v>
      </c>
      <c r="D402" s="30">
        <f t="shared" si="37"/>
        <v>0</v>
      </c>
      <c r="E402" s="30">
        <f t="shared" si="37"/>
        <v>0</v>
      </c>
    </row>
    <row r="403" spans="1:5">
      <c r="A403" s="29"/>
      <c r="B403" s="28" t="s">
        <v>321</v>
      </c>
      <c r="C403" s="30">
        <v>0</v>
      </c>
      <c r="D403" s="30">
        <f t="shared" si="37"/>
        <v>0</v>
      </c>
      <c r="E403" s="30">
        <f t="shared" si="37"/>
        <v>0</v>
      </c>
    </row>
    <row r="404" spans="1:5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>
      <c r="A405" s="29"/>
      <c r="B405" s="28" t="s">
        <v>323</v>
      </c>
      <c r="C405" s="30">
        <v>500</v>
      </c>
      <c r="D405" s="30">
        <f t="shared" ref="D405:E408" si="38">C405</f>
        <v>500</v>
      </c>
      <c r="E405" s="30">
        <f t="shared" si="38"/>
        <v>500</v>
      </c>
    </row>
    <row r="406" spans="1:5">
      <c r="A406" s="29"/>
      <c r="B406" s="28" t="s">
        <v>324</v>
      </c>
      <c r="C406" s="30">
        <v>0</v>
      </c>
      <c r="D406" s="30">
        <f t="shared" si="38"/>
        <v>0</v>
      </c>
      <c r="E406" s="30">
        <f t="shared" si="38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8"/>
        <v>0</v>
      </c>
      <c r="E407" s="5">
        <f t="shared" si="38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8"/>
        <v>0</v>
      </c>
      <c r="E408" s="5">
        <f t="shared" si="38"/>
        <v>0</v>
      </c>
    </row>
    <row r="409" spans="1:5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</row>
    <row r="413" spans="1:5">
      <c r="A413" s="29"/>
      <c r="B413" s="28" t="s">
        <v>328</v>
      </c>
      <c r="C413" s="30">
        <v>7000</v>
      </c>
      <c r="D413" s="30">
        <f t="shared" ref="D413:E415" si="39">C413</f>
        <v>7000</v>
      </c>
      <c r="E413" s="30">
        <f t="shared" si="39"/>
        <v>7000</v>
      </c>
    </row>
    <row r="414" spans="1:5">
      <c r="A414" s="29"/>
      <c r="B414" s="28" t="s">
        <v>329</v>
      </c>
      <c r="C414" s="30">
        <v>0</v>
      </c>
      <c r="D414" s="30">
        <f t="shared" si="39"/>
        <v>0</v>
      </c>
      <c r="E414" s="30">
        <f t="shared" si="39"/>
        <v>0</v>
      </c>
    </row>
    <row r="415" spans="1:5">
      <c r="A415" s="6">
        <v>2201</v>
      </c>
      <c r="B415" s="4" t="s">
        <v>118</v>
      </c>
      <c r="C415" s="5">
        <v>500</v>
      </c>
      <c r="D415" s="5">
        <f t="shared" si="39"/>
        <v>500</v>
      </c>
      <c r="E415" s="5">
        <f t="shared" si="39"/>
        <v>500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0">C417</f>
        <v>0</v>
      </c>
      <c r="E417" s="30">
        <f t="shared" si="40"/>
        <v>0</v>
      </c>
    </row>
    <row r="418" spans="1:5">
      <c r="A418" s="29"/>
      <c r="B418" s="28" t="s">
        <v>331</v>
      </c>
      <c r="C418" s="30">
        <v>0</v>
      </c>
      <c r="D418" s="30">
        <f t="shared" si="40"/>
        <v>0</v>
      </c>
      <c r="E418" s="30">
        <f t="shared" si="40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0"/>
        <v>0</v>
      </c>
      <c r="E419" s="5">
        <f t="shared" si="40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0"/>
        <v>0</v>
      </c>
      <c r="E420" s="5">
        <f t="shared" si="40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0"/>
        <v>0</v>
      </c>
      <c r="E421" s="5">
        <f t="shared" si="40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 t="shared" ref="D423:E428" si="41">C423</f>
        <v>0</v>
      </c>
      <c r="E423" s="30">
        <f t="shared" si="41"/>
        <v>0</v>
      </c>
    </row>
    <row r="424" spans="1:5">
      <c r="A424" s="29"/>
      <c r="B424" s="28" t="s">
        <v>337</v>
      </c>
      <c r="C424" s="30"/>
      <c r="D424" s="30">
        <f t="shared" si="41"/>
        <v>0</v>
      </c>
      <c r="E424" s="30">
        <f t="shared" si="41"/>
        <v>0</v>
      </c>
    </row>
    <row r="425" spans="1:5">
      <c r="A425" s="29"/>
      <c r="B425" s="28" t="s">
        <v>338</v>
      </c>
      <c r="C425" s="30"/>
      <c r="D425" s="30">
        <f t="shared" si="41"/>
        <v>0</v>
      </c>
      <c r="E425" s="30">
        <f t="shared" si="41"/>
        <v>0</v>
      </c>
    </row>
    <row r="426" spans="1:5">
      <c r="A426" s="29"/>
      <c r="B426" s="28" t="s">
        <v>339</v>
      </c>
      <c r="C426" s="30"/>
      <c r="D426" s="30">
        <f t="shared" si="41"/>
        <v>0</v>
      </c>
      <c r="E426" s="30">
        <f t="shared" si="41"/>
        <v>0</v>
      </c>
    </row>
    <row r="427" spans="1:5">
      <c r="A427" s="29"/>
      <c r="B427" s="28" t="s">
        <v>340</v>
      </c>
      <c r="C427" s="30"/>
      <c r="D427" s="30">
        <f t="shared" si="41"/>
        <v>0</v>
      </c>
      <c r="E427" s="30">
        <f t="shared" si="41"/>
        <v>0</v>
      </c>
    </row>
    <row r="428" spans="1:5">
      <c r="A428" s="29"/>
      <c r="B428" s="28" t="s">
        <v>341</v>
      </c>
      <c r="C428" s="30">
        <v>0</v>
      </c>
      <c r="D428" s="30">
        <f t="shared" si="41"/>
        <v>0</v>
      </c>
      <c r="E428" s="30">
        <f t="shared" si="41"/>
        <v>0</v>
      </c>
    </row>
    <row r="429" spans="1:5">
      <c r="A429" s="6">
        <v>2201</v>
      </c>
      <c r="B429" s="4" t="s">
        <v>342</v>
      </c>
      <c r="C429" s="5">
        <f>SUM(C430:C442)</f>
        <v>24206.053</v>
      </c>
      <c r="D429" s="5">
        <f>SUM(D430:D442)</f>
        <v>24206.053</v>
      </c>
      <c r="E429" s="5">
        <f>SUM(E430:E442)</f>
        <v>24206.053</v>
      </c>
    </row>
    <row r="430" spans="1:5">
      <c r="A430" s="29"/>
      <c r="B430" s="28" t="s">
        <v>343</v>
      </c>
      <c r="C430" s="30">
        <v>1500</v>
      </c>
      <c r="D430" s="30">
        <f t="shared" ref="D430:E443" si="42">C430</f>
        <v>1500</v>
      </c>
      <c r="E430" s="30">
        <f t="shared" si="42"/>
        <v>1500</v>
      </c>
    </row>
    <row r="431" spans="1:5">
      <c r="A431" s="29"/>
      <c r="B431" s="28" t="s">
        <v>344</v>
      </c>
      <c r="C431" s="30"/>
      <c r="D431" s="30">
        <f t="shared" si="42"/>
        <v>0</v>
      </c>
      <c r="E431" s="30">
        <f t="shared" si="42"/>
        <v>0</v>
      </c>
    </row>
    <row r="432" spans="1:5">
      <c r="A432" s="29"/>
      <c r="B432" s="28" t="s">
        <v>345</v>
      </c>
      <c r="C432" s="30"/>
      <c r="D432" s="30">
        <f t="shared" si="42"/>
        <v>0</v>
      </c>
      <c r="E432" s="30">
        <f t="shared" si="42"/>
        <v>0</v>
      </c>
    </row>
    <row r="433" spans="1:5">
      <c r="A433" s="29"/>
      <c r="B433" s="28" t="s">
        <v>346</v>
      </c>
      <c r="C433" s="30"/>
      <c r="D433" s="30">
        <f t="shared" si="42"/>
        <v>0</v>
      </c>
      <c r="E433" s="30">
        <f t="shared" si="42"/>
        <v>0</v>
      </c>
    </row>
    <row r="434" spans="1:5">
      <c r="A434" s="29"/>
      <c r="B434" s="28" t="s">
        <v>347</v>
      </c>
      <c r="C434" s="30"/>
      <c r="D434" s="30">
        <f t="shared" si="42"/>
        <v>0</v>
      </c>
      <c r="E434" s="30">
        <f t="shared" si="42"/>
        <v>0</v>
      </c>
    </row>
    <row r="435" spans="1:5">
      <c r="A435" s="29"/>
      <c r="B435" s="28" t="s">
        <v>348</v>
      </c>
      <c r="C435" s="30"/>
      <c r="D435" s="30">
        <f t="shared" si="42"/>
        <v>0</v>
      </c>
      <c r="E435" s="30">
        <f t="shared" si="42"/>
        <v>0</v>
      </c>
    </row>
    <row r="436" spans="1:5">
      <c r="A436" s="29"/>
      <c r="B436" s="28" t="s">
        <v>349</v>
      </c>
      <c r="C436" s="30"/>
      <c r="D436" s="30">
        <f t="shared" si="42"/>
        <v>0</v>
      </c>
      <c r="E436" s="30">
        <f t="shared" si="42"/>
        <v>0</v>
      </c>
    </row>
    <row r="437" spans="1:5">
      <c r="A437" s="29"/>
      <c r="B437" s="28" t="s">
        <v>350</v>
      </c>
      <c r="C437" s="30"/>
      <c r="D437" s="30">
        <f t="shared" si="42"/>
        <v>0</v>
      </c>
      <c r="E437" s="30">
        <f t="shared" si="42"/>
        <v>0</v>
      </c>
    </row>
    <row r="438" spans="1:5">
      <c r="A438" s="29"/>
      <c r="B438" s="28" t="s">
        <v>351</v>
      </c>
      <c r="C438" s="30"/>
      <c r="D438" s="30">
        <f t="shared" si="42"/>
        <v>0</v>
      </c>
      <c r="E438" s="30">
        <f t="shared" si="42"/>
        <v>0</v>
      </c>
    </row>
    <row r="439" spans="1:5">
      <c r="A439" s="29"/>
      <c r="B439" s="28" t="s">
        <v>352</v>
      </c>
      <c r="C439" s="30"/>
      <c r="D439" s="30">
        <f t="shared" si="42"/>
        <v>0</v>
      </c>
      <c r="E439" s="30">
        <f t="shared" si="42"/>
        <v>0</v>
      </c>
    </row>
    <row r="440" spans="1:5">
      <c r="A440" s="29"/>
      <c r="B440" s="28" t="s">
        <v>353</v>
      </c>
      <c r="C440" s="30"/>
      <c r="D440" s="30">
        <f t="shared" si="42"/>
        <v>0</v>
      </c>
      <c r="E440" s="30">
        <f t="shared" si="42"/>
        <v>0</v>
      </c>
    </row>
    <row r="441" spans="1:5">
      <c r="A441" s="29"/>
      <c r="B441" s="28" t="s">
        <v>354</v>
      </c>
      <c r="C441" s="30">
        <v>15567.5</v>
      </c>
      <c r="D441" s="30">
        <f t="shared" si="42"/>
        <v>15567.5</v>
      </c>
      <c r="E441" s="30">
        <f t="shared" si="42"/>
        <v>15567.5</v>
      </c>
    </row>
    <row r="442" spans="1:5">
      <c r="A442" s="29"/>
      <c r="B442" s="28" t="s">
        <v>355</v>
      </c>
      <c r="C442" s="30">
        <v>7138.5529999999999</v>
      </c>
      <c r="D442" s="30">
        <f t="shared" si="42"/>
        <v>7138.5529999999999</v>
      </c>
      <c r="E442" s="30">
        <f t="shared" si="42"/>
        <v>7138.5529999999999</v>
      </c>
    </row>
    <row r="443" spans="1:5">
      <c r="A443" s="6">
        <v>2201</v>
      </c>
      <c r="B443" s="4" t="s">
        <v>356</v>
      </c>
      <c r="C443" s="5">
        <v>0</v>
      </c>
      <c r="D443" s="5">
        <f t="shared" si="42"/>
        <v>0</v>
      </c>
      <c r="E443" s="5">
        <f t="shared" si="42"/>
        <v>0</v>
      </c>
    </row>
    <row r="444" spans="1:5">
      <c r="A444" s="161" t="s">
        <v>357</v>
      </c>
      <c r="B444" s="162"/>
      <c r="C444" s="32">
        <f>C445+C454+C455+C459+C462+C463+C468+C474+C477+C480+C481+C450</f>
        <v>10000.732</v>
      </c>
      <c r="D444" s="32">
        <f>D445+D454+D455+D459+D462+D463+D468+D474+D477+D480+D481+D450</f>
        <v>10000.732</v>
      </c>
      <c r="E444" s="32">
        <f>E445+E454+E455+E459+E462+E463+E468+E474+E477+E480+E481+E450</f>
        <v>10000.732</v>
      </c>
    </row>
    <row r="445" spans="1:5">
      <c r="A445" s="6">
        <v>2202</v>
      </c>
      <c r="B445" s="4" t="s">
        <v>358</v>
      </c>
      <c r="C445" s="5">
        <f>SUM(C446:C449)</f>
        <v>8000.732</v>
      </c>
      <c r="D445" s="5">
        <f>SUM(D446:D449)</f>
        <v>8000.732</v>
      </c>
      <c r="E445" s="5">
        <f>SUM(E446:E449)</f>
        <v>8000.732</v>
      </c>
    </row>
    <row r="446" spans="1:5">
      <c r="A446" s="28"/>
      <c r="B446" s="28" t="s">
        <v>359</v>
      </c>
      <c r="C446" s="30">
        <v>1000</v>
      </c>
      <c r="D446" s="30">
        <f t="shared" ref="D446:E449" si="43">C446</f>
        <v>1000</v>
      </c>
      <c r="E446" s="30">
        <f t="shared" si="43"/>
        <v>1000</v>
      </c>
    </row>
    <row r="447" spans="1:5">
      <c r="A447" s="28"/>
      <c r="B447" s="28" t="s">
        <v>360</v>
      </c>
      <c r="C447" s="30"/>
      <c r="D447" s="30">
        <f t="shared" si="43"/>
        <v>0</v>
      </c>
      <c r="E447" s="30">
        <f t="shared" si="43"/>
        <v>0</v>
      </c>
    </row>
    <row r="448" spans="1:5">
      <c r="A448" s="28"/>
      <c r="B448" s="28" t="s">
        <v>361</v>
      </c>
      <c r="C448" s="30">
        <v>0</v>
      </c>
      <c r="D448" s="30">
        <f t="shared" si="43"/>
        <v>0</v>
      </c>
      <c r="E448" s="30">
        <f t="shared" si="43"/>
        <v>0</v>
      </c>
    </row>
    <row r="449" spans="1:5">
      <c r="A449" s="28"/>
      <c r="B449" s="28" t="s">
        <v>362</v>
      </c>
      <c r="C449" s="30">
        <v>7000.732</v>
      </c>
      <c r="D449" s="30">
        <f t="shared" si="43"/>
        <v>7000.732</v>
      </c>
      <c r="E449" s="30">
        <f t="shared" si="43"/>
        <v>7000.732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 t="shared" ref="D451:E454" si="44">C451</f>
        <v>0</v>
      </c>
      <c r="E451" s="30">
        <f t="shared" si="44"/>
        <v>0</v>
      </c>
    </row>
    <row r="452" spans="1:5">
      <c r="A452" s="28"/>
      <c r="B452" s="28" t="s">
        <v>365</v>
      </c>
      <c r="C452" s="30">
        <v>0</v>
      </c>
      <c r="D452" s="30">
        <f t="shared" si="44"/>
        <v>0</v>
      </c>
      <c r="E452" s="30">
        <f t="shared" si="44"/>
        <v>0</v>
      </c>
    </row>
    <row r="453" spans="1:5">
      <c r="A453" s="28"/>
      <c r="B453" s="28" t="s">
        <v>366</v>
      </c>
      <c r="C453" s="30">
        <v>0</v>
      </c>
      <c r="D453" s="30">
        <f t="shared" si="44"/>
        <v>0</v>
      </c>
      <c r="E453" s="30">
        <f t="shared" si="44"/>
        <v>0</v>
      </c>
    </row>
    <row r="454" spans="1:5">
      <c r="A454" s="6">
        <v>2202</v>
      </c>
      <c r="B454" s="4" t="s">
        <v>51</v>
      </c>
      <c r="C454" s="5">
        <v>1000</v>
      </c>
      <c r="D454" s="5">
        <f t="shared" si="44"/>
        <v>1000</v>
      </c>
      <c r="E454" s="5">
        <f t="shared" si="44"/>
        <v>1000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 t="shared" ref="D456:E458" si="45">C456</f>
        <v>0</v>
      </c>
      <c r="E456" s="30">
        <f t="shared" si="45"/>
        <v>0</v>
      </c>
    </row>
    <row r="457" spans="1:5">
      <c r="A457" s="28"/>
      <c r="B457" s="28" t="s">
        <v>368</v>
      </c>
      <c r="C457" s="30"/>
      <c r="D457" s="30">
        <f t="shared" si="45"/>
        <v>0</v>
      </c>
      <c r="E457" s="30">
        <f t="shared" si="45"/>
        <v>0</v>
      </c>
    </row>
    <row r="458" spans="1:5">
      <c r="A458" s="28"/>
      <c r="B458" s="28" t="s">
        <v>361</v>
      </c>
      <c r="C458" s="30">
        <v>0</v>
      </c>
      <c r="D458" s="30">
        <f t="shared" si="45"/>
        <v>0</v>
      </c>
      <c r="E458" s="30">
        <f t="shared" si="45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6">C460</f>
        <v>0</v>
      </c>
      <c r="E460" s="30">
        <f t="shared" si="46"/>
        <v>0</v>
      </c>
    </row>
    <row r="461" spans="1:5">
      <c r="A461" s="28"/>
      <c r="B461" s="28" t="s">
        <v>370</v>
      </c>
      <c r="C461" s="30"/>
      <c r="D461" s="30">
        <f t="shared" si="46"/>
        <v>0</v>
      </c>
      <c r="E461" s="30">
        <f t="shared" si="46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6"/>
        <v>0</v>
      </c>
      <c r="E462" s="5">
        <f t="shared" si="46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 t="shared" ref="D464:E467" si="47">C464</f>
        <v>0</v>
      </c>
      <c r="E464" s="30">
        <f t="shared" si="47"/>
        <v>0</v>
      </c>
    </row>
    <row r="465" spans="1:5">
      <c r="A465" s="28"/>
      <c r="B465" s="28" t="s">
        <v>374</v>
      </c>
      <c r="C465" s="30">
        <v>0</v>
      </c>
      <c r="D465" s="30">
        <f t="shared" si="47"/>
        <v>0</v>
      </c>
      <c r="E465" s="30">
        <f t="shared" si="47"/>
        <v>0</v>
      </c>
    </row>
    <row r="466" spans="1:5">
      <c r="A466" s="28"/>
      <c r="B466" s="28" t="s">
        <v>375</v>
      </c>
      <c r="C466" s="30">
        <v>0</v>
      </c>
      <c r="D466" s="30">
        <f t="shared" si="47"/>
        <v>0</v>
      </c>
      <c r="E466" s="30">
        <f t="shared" si="47"/>
        <v>0</v>
      </c>
    </row>
    <row r="467" spans="1:5">
      <c r="A467" s="28"/>
      <c r="B467" s="28" t="s">
        <v>376</v>
      </c>
      <c r="C467" s="30">
        <v>0</v>
      </c>
      <c r="D467" s="30">
        <f t="shared" si="47"/>
        <v>0</v>
      </c>
      <c r="E467" s="30">
        <f t="shared" si="47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 t="shared" ref="D469:E473" si="48">C469</f>
        <v>0</v>
      </c>
      <c r="E469" s="30">
        <f t="shared" si="48"/>
        <v>0</v>
      </c>
    </row>
    <row r="470" spans="1:5">
      <c r="A470" s="28"/>
      <c r="B470" s="28" t="s">
        <v>379</v>
      </c>
      <c r="C470" s="30">
        <v>0</v>
      </c>
      <c r="D470" s="30">
        <f t="shared" si="48"/>
        <v>0</v>
      </c>
      <c r="E470" s="30">
        <f t="shared" si="48"/>
        <v>0</v>
      </c>
    </row>
    <row r="471" spans="1:5">
      <c r="A471" s="28"/>
      <c r="B471" s="28" t="s">
        <v>380</v>
      </c>
      <c r="C471" s="30">
        <v>0</v>
      </c>
      <c r="D471" s="30">
        <f t="shared" si="48"/>
        <v>0</v>
      </c>
      <c r="E471" s="30">
        <f t="shared" si="48"/>
        <v>0</v>
      </c>
    </row>
    <row r="472" spans="1:5">
      <c r="A472" s="28"/>
      <c r="B472" s="28" t="s">
        <v>381</v>
      </c>
      <c r="C472" s="30">
        <v>0</v>
      </c>
      <c r="D472" s="30">
        <f t="shared" si="48"/>
        <v>0</v>
      </c>
      <c r="E472" s="30">
        <f t="shared" si="48"/>
        <v>0</v>
      </c>
    </row>
    <row r="473" spans="1:5">
      <c r="A473" s="28"/>
      <c r="B473" s="28" t="s">
        <v>382</v>
      </c>
      <c r="C473" s="30">
        <v>0</v>
      </c>
      <c r="D473" s="30">
        <f t="shared" si="48"/>
        <v>0</v>
      </c>
      <c r="E473" s="30">
        <f t="shared" si="48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49">C478</f>
        <v>0</v>
      </c>
      <c r="E478" s="30">
        <f t="shared" si="49"/>
        <v>0</v>
      </c>
    </row>
    <row r="479" spans="1:5">
      <c r="A479" s="28"/>
      <c r="B479" s="28" t="s">
        <v>384</v>
      </c>
      <c r="C479" s="30">
        <v>0</v>
      </c>
      <c r="D479" s="30">
        <f t="shared" si="49"/>
        <v>0</v>
      </c>
      <c r="E479" s="30">
        <f t="shared" si="49"/>
        <v>0</v>
      </c>
    </row>
    <row r="480" spans="1:5">
      <c r="A480" s="6">
        <v>2202</v>
      </c>
      <c r="B480" s="4" t="s">
        <v>386</v>
      </c>
      <c r="C480" s="5">
        <v>1000</v>
      </c>
      <c r="D480" s="5">
        <f t="shared" si="49"/>
        <v>1000</v>
      </c>
      <c r="E480" s="5">
        <f t="shared" si="49"/>
        <v>1000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49"/>
        <v>0</v>
      </c>
      <c r="E481" s="5">
        <f t="shared" si="49"/>
        <v>0</v>
      </c>
    </row>
    <row r="482" spans="1:10">
      <c r="A482" s="161" t="s">
        <v>388</v>
      </c>
      <c r="B482" s="162"/>
      <c r="C482" s="32">
        <v>0</v>
      </c>
      <c r="D482" s="32">
        <v>0</v>
      </c>
      <c r="E482" s="32">
        <v>0</v>
      </c>
    </row>
    <row r="483" spans="1:10">
      <c r="A483" s="167" t="s">
        <v>389</v>
      </c>
      <c r="B483" s="168"/>
      <c r="C483" s="35">
        <f>C484+C504+C509+C522+C528+C538</f>
        <v>27345.103000000003</v>
      </c>
      <c r="D483" s="35">
        <f>D484+D504+D509+D522+D528+D538</f>
        <v>27345.103000000003</v>
      </c>
      <c r="E483" s="35">
        <f>E484+E504+E509+E522+E528+E538</f>
        <v>27345.103000000003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61" t="s">
        <v>390</v>
      </c>
      <c r="B484" s="162"/>
      <c r="C484" s="32">
        <f>C485+C486+C490+C491+C494+C497+C500+C501+C502+C503</f>
        <v>12500</v>
      </c>
      <c r="D484" s="32">
        <f>D485+D486+D490+D491+D494+D497+D500+D501+D502+D503</f>
        <v>12500</v>
      </c>
      <c r="E484" s="32">
        <f>E485+E486+E490+E491+E494+E497+E500+E501+E502+E503</f>
        <v>12500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 t="shared" ref="D487:E490" si="50">C487</f>
        <v>0</v>
      </c>
      <c r="E487" s="30">
        <f t="shared" si="50"/>
        <v>0</v>
      </c>
    </row>
    <row r="488" spans="1:10">
      <c r="A488" s="28"/>
      <c r="B488" s="28" t="s">
        <v>394</v>
      </c>
      <c r="C488" s="30"/>
      <c r="D488" s="30">
        <f t="shared" si="50"/>
        <v>0</v>
      </c>
      <c r="E488" s="30">
        <f t="shared" si="50"/>
        <v>0</v>
      </c>
    </row>
    <row r="489" spans="1:10">
      <c r="A489" s="28"/>
      <c r="B489" s="28" t="s">
        <v>395</v>
      </c>
      <c r="C489" s="30">
        <v>0</v>
      </c>
      <c r="D489" s="30">
        <f t="shared" si="50"/>
        <v>0</v>
      </c>
      <c r="E489" s="30">
        <f t="shared" si="50"/>
        <v>0</v>
      </c>
    </row>
    <row r="490" spans="1:10">
      <c r="A490" s="6">
        <v>3302</v>
      </c>
      <c r="B490" s="4" t="s">
        <v>396</v>
      </c>
      <c r="C490" s="5"/>
      <c r="D490" s="5">
        <f t="shared" si="50"/>
        <v>0</v>
      </c>
      <c r="E490" s="5">
        <f t="shared" si="50"/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1">C498</f>
        <v>0</v>
      </c>
      <c r="E498" s="30">
        <f t="shared" si="51"/>
        <v>0</v>
      </c>
    </row>
    <row r="499" spans="1:6">
      <c r="A499" s="28"/>
      <c r="B499" s="28" t="s">
        <v>405</v>
      </c>
      <c r="C499" s="30">
        <v>0</v>
      </c>
      <c r="D499" s="30">
        <f t="shared" si="51"/>
        <v>0</v>
      </c>
      <c r="E499" s="30">
        <f t="shared" si="51"/>
        <v>0</v>
      </c>
    </row>
    <row r="500" spans="1:6">
      <c r="A500" s="6">
        <v>3302</v>
      </c>
      <c r="B500" s="4" t="s">
        <v>406</v>
      </c>
      <c r="C500" s="5">
        <v>12000</v>
      </c>
      <c r="D500" s="5">
        <f t="shared" si="51"/>
        <v>12000</v>
      </c>
      <c r="E500" s="5">
        <f t="shared" si="51"/>
        <v>12000</v>
      </c>
    </row>
    <row r="501" spans="1:6">
      <c r="A501" s="6">
        <v>3302</v>
      </c>
      <c r="B501" s="4" t="s">
        <v>407</v>
      </c>
      <c r="C501" s="5"/>
      <c r="D501" s="5">
        <f t="shared" si="51"/>
        <v>0</v>
      </c>
      <c r="E501" s="5">
        <f t="shared" si="51"/>
        <v>0</v>
      </c>
    </row>
    <row r="502" spans="1:6">
      <c r="A502" s="6">
        <v>3302</v>
      </c>
      <c r="B502" s="4" t="s">
        <v>408</v>
      </c>
      <c r="C502" s="5"/>
      <c r="D502" s="5">
        <f t="shared" si="51"/>
        <v>0</v>
      </c>
      <c r="E502" s="5">
        <f t="shared" si="51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1"/>
        <v>0</v>
      </c>
      <c r="E503" s="5">
        <f t="shared" si="51"/>
        <v>0</v>
      </c>
    </row>
    <row r="504" spans="1:6">
      <c r="A504" s="161" t="s">
        <v>410</v>
      </c>
      <c r="B504" s="162"/>
      <c r="C504" s="32">
        <f>SUM(C505:C508)</f>
        <v>3799.433</v>
      </c>
      <c r="D504" s="32">
        <f>SUM(D505:D508)</f>
        <v>3799.433</v>
      </c>
      <c r="E504" s="32">
        <f>SUM(E505:E508)</f>
        <v>3799.433</v>
      </c>
    </row>
    <row r="505" spans="1:6">
      <c r="A505" s="6">
        <v>3303</v>
      </c>
      <c r="B505" s="4" t="s">
        <v>411</v>
      </c>
      <c r="C505" s="5">
        <v>3799.433</v>
      </c>
      <c r="D505" s="5">
        <f t="shared" ref="D505:E508" si="52">C505</f>
        <v>3799.433</v>
      </c>
      <c r="E505" s="5">
        <f t="shared" si="52"/>
        <v>3799.433</v>
      </c>
    </row>
    <row r="506" spans="1:6">
      <c r="A506" s="6">
        <v>3303</v>
      </c>
      <c r="B506" s="4" t="s">
        <v>412</v>
      </c>
      <c r="C506" s="5">
        <v>0</v>
      </c>
      <c r="D506" s="5">
        <f t="shared" si="52"/>
        <v>0</v>
      </c>
      <c r="E506" s="5">
        <f t="shared" si="52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2"/>
        <v>0</v>
      </c>
      <c r="E507" s="5">
        <f t="shared" si="52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2"/>
        <v>0</v>
      </c>
      <c r="E508" s="5">
        <f t="shared" si="52"/>
        <v>0</v>
      </c>
    </row>
    <row r="509" spans="1:6">
      <c r="A509" s="161" t="s">
        <v>414</v>
      </c>
      <c r="B509" s="162"/>
      <c r="C509" s="32">
        <f>C510+C511+C512+C513+C517+C518+C519+C520+C521</f>
        <v>10000</v>
      </c>
      <c r="D509" s="32">
        <f>D510+D511+D512+D513+D517+D518+D519+D520+D521</f>
        <v>10000</v>
      </c>
      <c r="E509" s="32">
        <f>E510+E511+E512+E513+E517+E518+E519+E520+E521</f>
        <v>10000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 t="shared" ref="D510:E512" si="53">C510</f>
        <v>0</v>
      </c>
      <c r="E510" s="5">
        <f t="shared" si="53"/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si="53"/>
        <v>0</v>
      </c>
      <c r="E511" s="5">
        <f t="shared" si="53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3"/>
        <v>0</v>
      </c>
      <c r="E512" s="5">
        <f t="shared" si="53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4">C514</f>
        <v>0</v>
      </c>
      <c r="E514" s="30">
        <f t="shared" si="54"/>
        <v>0</v>
      </c>
    </row>
    <row r="515" spans="1:5">
      <c r="A515" s="29"/>
      <c r="B515" s="28" t="s">
        <v>420</v>
      </c>
      <c r="C515" s="30">
        <v>0</v>
      </c>
      <c r="D515" s="30">
        <f t="shared" si="54"/>
        <v>0</v>
      </c>
      <c r="E515" s="30">
        <f t="shared" si="54"/>
        <v>0</v>
      </c>
    </row>
    <row r="516" spans="1:5">
      <c r="A516" s="29"/>
      <c r="B516" s="28" t="s">
        <v>421</v>
      </c>
      <c r="C516" s="30">
        <v>0</v>
      </c>
      <c r="D516" s="30">
        <f t="shared" si="54"/>
        <v>0</v>
      </c>
      <c r="E516" s="30">
        <f t="shared" si="54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4"/>
        <v>0</v>
      </c>
      <c r="E517" s="5">
        <f t="shared" si="54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4"/>
        <v>0</v>
      </c>
      <c r="E518" s="5">
        <f t="shared" si="54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4"/>
        <v>0</v>
      </c>
      <c r="E519" s="5">
        <f t="shared" si="54"/>
        <v>0</v>
      </c>
    </row>
    <row r="520" spans="1:5">
      <c r="A520" s="6">
        <v>3305</v>
      </c>
      <c r="B520" s="4" t="s">
        <v>425</v>
      </c>
      <c r="C520" s="5">
        <v>10000</v>
      </c>
      <c r="D520" s="5">
        <f t="shared" si="54"/>
        <v>10000</v>
      </c>
      <c r="E520" s="5">
        <f t="shared" si="54"/>
        <v>10000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4"/>
        <v>0</v>
      </c>
      <c r="E521" s="5">
        <f t="shared" si="54"/>
        <v>0</v>
      </c>
    </row>
    <row r="522" spans="1:5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 t="shared" ref="D523:E527" si="55">C523</f>
        <v>0</v>
      </c>
      <c r="E523" s="5">
        <f t="shared" si="55"/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si="55"/>
        <v>0</v>
      </c>
      <c r="E524" s="5">
        <f t="shared" si="55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5"/>
        <v>0</v>
      </c>
      <c r="E525" s="5">
        <f t="shared" si="55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5"/>
        <v>0</v>
      </c>
      <c r="E526" s="5">
        <f t="shared" si="55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5"/>
        <v>0</v>
      </c>
      <c r="E527" s="5">
        <f t="shared" si="55"/>
        <v>0</v>
      </c>
    </row>
    <row r="528" spans="1:5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 t="shared" ref="D532:E537" si="56">C532</f>
        <v>0</v>
      </c>
      <c r="E532" s="30">
        <f t="shared" si="56"/>
        <v>0</v>
      </c>
    </row>
    <row r="533" spans="1:5">
      <c r="A533" s="29"/>
      <c r="B533" s="28" t="s">
        <v>436</v>
      </c>
      <c r="C533" s="30">
        <v>0</v>
      </c>
      <c r="D533" s="30">
        <f t="shared" si="56"/>
        <v>0</v>
      </c>
      <c r="E533" s="30">
        <f t="shared" si="56"/>
        <v>0</v>
      </c>
    </row>
    <row r="534" spans="1:5">
      <c r="A534" s="29"/>
      <c r="B534" s="28" t="s">
        <v>437</v>
      </c>
      <c r="C534" s="30">
        <v>0</v>
      </c>
      <c r="D534" s="30">
        <f t="shared" si="56"/>
        <v>0</v>
      </c>
      <c r="E534" s="30">
        <f t="shared" si="56"/>
        <v>0</v>
      </c>
    </row>
    <row r="535" spans="1:5">
      <c r="A535" s="29"/>
      <c r="B535" s="28" t="s">
        <v>438</v>
      </c>
      <c r="C535" s="30">
        <v>0</v>
      </c>
      <c r="D535" s="30">
        <f t="shared" si="56"/>
        <v>0</v>
      </c>
      <c r="E535" s="30">
        <f t="shared" si="56"/>
        <v>0</v>
      </c>
    </row>
    <row r="536" spans="1:5">
      <c r="A536" s="29"/>
      <c r="B536" s="28" t="s">
        <v>439</v>
      </c>
      <c r="C536" s="30">
        <v>0</v>
      </c>
      <c r="D536" s="30">
        <f t="shared" si="56"/>
        <v>0</v>
      </c>
      <c r="E536" s="30">
        <f t="shared" si="56"/>
        <v>0</v>
      </c>
    </row>
    <row r="537" spans="1:5">
      <c r="A537" s="6">
        <v>3307</v>
      </c>
      <c r="B537" s="4" t="s">
        <v>440</v>
      </c>
      <c r="C537" s="5">
        <v>0</v>
      </c>
      <c r="D537" s="5">
        <f t="shared" si="56"/>
        <v>0</v>
      </c>
      <c r="E537" s="5">
        <f t="shared" si="56"/>
        <v>0</v>
      </c>
    </row>
    <row r="538" spans="1:5">
      <c r="A538" s="161" t="s">
        <v>441</v>
      </c>
      <c r="B538" s="162"/>
      <c r="C538" s="32">
        <f>SUM(C539:C544)</f>
        <v>1045.67</v>
      </c>
      <c r="D538" s="32">
        <f>SUM(D539:D544)</f>
        <v>1045.67</v>
      </c>
      <c r="E538" s="32">
        <f>SUM(E539:E544)</f>
        <v>1045.67</v>
      </c>
    </row>
    <row r="539" spans="1:5">
      <c r="A539" s="6">
        <v>3310</v>
      </c>
      <c r="B539" s="4" t="s">
        <v>443</v>
      </c>
      <c r="C539" s="5">
        <v>0</v>
      </c>
      <c r="D539" s="5">
        <f t="shared" ref="D539:E543" si="57">C539</f>
        <v>0</v>
      </c>
      <c r="E539" s="5">
        <f t="shared" si="57"/>
        <v>0</v>
      </c>
    </row>
    <row r="540" spans="1:5">
      <c r="A540" s="6">
        <v>3310</v>
      </c>
      <c r="B540" s="4" t="s">
        <v>52</v>
      </c>
      <c r="C540" s="5">
        <v>1045.67</v>
      </c>
      <c r="D540" s="5">
        <f t="shared" si="57"/>
        <v>1045.67</v>
      </c>
      <c r="E540" s="5">
        <f t="shared" si="57"/>
        <v>1045.67</v>
      </c>
    </row>
    <row r="541" spans="1:5">
      <c r="A541" s="6">
        <v>3310</v>
      </c>
      <c r="B541" s="4" t="s">
        <v>444</v>
      </c>
      <c r="C541" s="5">
        <v>0</v>
      </c>
      <c r="D541" s="5">
        <f t="shared" si="57"/>
        <v>0</v>
      </c>
      <c r="E541" s="5">
        <f t="shared" si="57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7"/>
        <v>0</v>
      </c>
      <c r="E542" s="5">
        <f t="shared" si="57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7"/>
        <v>0</v>
      </c>
      <c r="E543" s="5">
        <f t="shared" si="57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5" t="s">
        <v>449</v>
      </c>
      <c r="B547" s="16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61" t="s">
        <v>450</v>
      </c>
      <c r="B548" s="162"/>
      <c r="C548" s="32"/>
      <c r="D548" s="32">
        <f>C548</f>
        <v>0</v>
      </c>
      <c r="E548" s="32">
        <f>D548</f>
        <v>0</v>
      </c>
    </row>
    <row r="549" spans="1:10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</row>
    <row r="550" spans="1:10">
      <c r="A550" s="159" t="s">
        <v>455</v>
      </c>
      <c r="B550" s="160"/>
      <c r="C550" s="36">
        <f>C551</f>
        <v>36438.303</v>
      </c>
      <c r="D550" s="36">
        <f>D551</f>
        <v>36438.303</v>
      </c>
      <c r="E550" s="36">
        <f>E551</f>
        <v>36438.303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36438.303</v>
      </c>
      <c r="D551" s="33">
        <f>D552+D556</f>
        <v>36438.303</v>
      </c>
      <c r="E551" s="33">
        <f>E552+E556</f>
        <v>36438.303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61" t="s">
        <v>457</v>
      </c>
      <c r="B552" s="162"/>
      <c r="C552" s="32">
        <f>SUM(C553:C555)</f>
        <v>36438.303</v>
      </c>
      <c r="D552" s="32">
        <f>SUM(D553:D555)</f>
        <v>36438.303</v>
      </c>
      <c r="E552" s="32">
        <f>SUM(E553:E555)</f>
        <v>36438.303</v>
      </c>
    </row>
    <row r="553" spans="1:10">
      <c r="A553" s="6">
        <v>5500</v>
      </c>
      <c r="B553" s="4" t="s">
        <v>458</v>
      </c>
      <c r="C553" s="5">
        <v>36438.303</v>
      </c>
      <c r="D553" s="5">
        <f t="shared" ref="D553:E555" si="58">C553</f>
        <v>36438.303</v>
      </c>
      <c r="E553" s="5">
        <f t="shared" si="58"/>
        <v>36438.303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8"/>
        <v>0</v>
      </c>
      <c r="E554" s="5">
        <f t="shared" si="58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8"/>
        <v>0</v>
      </c>
      <c r="E555" s="5">
        <f t="shared" si="58"/>
        <v>0</v>
      </c>
    </row>
    <row r="556" spans="1:10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3" t="s">
        <v>62</v>
      </c>
      <c r="B559" s="164"/>
      <c r="C559" s="37">
        <f>C560+C716+C725</f>
        <v>14529.121999999999</v>
      </c>
      <c r="D559" s="37">
        <f>D560+D716+D725</f>
        <v>14529.121999999999</v>
      </c>
      <c r="E559" s="37">
        <f>E560+E716+E725</f>
        <v>14529.121999999999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9" t="s">
        <v>464</v>
      </c>
      <c r="B560" s="16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 t="shared" ref="D563:E568" si="59">C563</f>
        <v>0</v>
      </c>
      <c r="E563" s="5">
        <f t="shared" si="59"/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si="59"/>
        <v>0</v>
      </c>
      <c r="E564" s="5">
        <f t="shared" si="59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59"/>
        <v>0</v>
      </c>
      <c r="E565" s="5">
        <f t="shared" si="59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59"/>
        <v>0</v>
      </c>
      <c r="E566" s="5">
        <f t="shared" si="59"/>
        <v>0</v>
      </c>
    </row>
    <row r="567" spans="1:10">
      <c r="A567" s="161" t="s">
        <v>467</v>
      </c>
      <c r="B567" s="162"/>
      <c r="C567" s="31">
        <v>0</v>
      </c>
      <c r="D567" s="31">
        <f t="shared" si="59"/>
        <v>0</v>
      </c>
      <c r="E567" s="31">
        <f t="shared" si="59"/>
        <v>0</v>
      </c>
    </row>
    <row r="568" spans="1:10">
      <c r="A568" s="161" t="s">
        <v>472</v>
      </c>
      <c r="B568" s="162"/>
      <c r="C568" s="32">
        <v>0</v>
      </c>
      <c r="D568" s="32">
        <f t="shared" si="59"/>
        <v>0</v>
      </c>
      <c r="E568" s="32">
        <f t="shared" si="59"/>
        <v>0</v>
      </c>
    </row>
    <row r="569" spans="1:10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 t="shared" ref="D570:E576" si="60">C570</f>
        <v>0</v>
      </c>
      <c r="E570" s="5">
        <f t="shared" si="60"/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si="60"/>
        <v>0</v>
      </c>
      <c r="E571" s="5">
        <f t="shared" si="60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0"/>
        <v>0</v>
      </c>
      <c r="E572" s="5">
        <f t="shared" si="60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0"/>
        <v>0</v>
      </c>
      <c r="E573" s="5">
        <f t="shared" si="60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0"/>
        <v>0</v>
      </c>
      <c r="E574" s="5">
        <f t="shared" si="60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0"/>
        <v>0</v>
      </c>
      <c r="E575" s="5">
        <f t="shared" si="60"/>
        <v>0</v>
      </c>
    </row>
    <row r="576" spans="1:10">
      <c r="A576" s="161" t="s">
        <v>480</v>
      </c>
      <c r="B576" s="162"/>
      <c r="C576" s="32">
        <v>0</v>
      </c>
      <c r="D576" s="32">
        <f t="shared" si="60"/>
        <v>0</v>
      </c>
      <c r="E576" s="32">
        <f t="shared" si="60"/>
        <v>0</v>
      </c>
    </row>
    <row r="577" spans="1:5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1">C578</f>
        <v>0</v>
      </c>
      <c r="E578" s="5">
        <f t="shared" si="61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1"/>
        <v>0</v>
      </c>
      <c r="E579" s="5">
        <f t="shared" si="61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1"/>
        <v>0</v>
      </c>
      <c r="E580" s="5">
        <f t="shared" si="61"/>
        <v>0</v>
      </c>
    </row>
    <row r="581" spans="1:5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2">C582</f>
        <v>0</v>
      </c>
      <c r="E582" s="5">
        <f t="shared" si="62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2"/>
        <v>0</v>
      </c>
      <c r="E583" s="5">
        <f t="shared" si="62"/>
        <v>0</v>
      </c>
    </row>
    <row r="584" spans="1:5">
      <c r="A584" s="161" t="s">
        <v>488</v>
      </c>
      <c r="B584" s="162"/>
      <c r="C584" s="32">
        <v>0</v>
      </c>
      <c r="D584" s="32">
        <f t="shared" si="62"/>
        <v>0</v>
      </c>
      <c r="E584" s="32">
        <f t="shared" si="62"/>
        <v>0</v>
      </c>
    </row>
    <row r="585" spans="1:5">
      <c r="A585" s="161" t="s">
        <v>489</v>
      </c>
      <c r="B585" s="162"/>
      <c r="C585" s="32">
        <v>0</v>
      </c>
      <c r="D585" s="32">
        <f t="shared" si="62"/>
        <v>0</v>
      </c>
      <c r="E585" s="32">
        <f t="shared" si="62"/>
        <v>0</v>
      </c>
    </row>
    <row r="586" spans="1:5">
      <c r="A586" s="161" t="s">
        <v>490</v>
      </c>
      <c r="B586" s="162"/>
      <c r="C586" s="32">
        <v>0</v>
      </c>
      <c r="D586" s="32">
        <f t="shared" si="62"/>
        <v>0</v>
      </c>
      <c r="E586" s="32">
        <f t="shared" si="62"/>
        <v>0</v>
      </c>
    </row>
    <row r="587" spans="1:5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 t="shared" ref="D588:E591" si="63">C588</f>
        <v>0</v>
      </c>
      <c r="E588" s="5">
        <f t="shared" si="63"/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si="63"/>
        <v>0</v>
      </c>
      <c r="E589" s="5">
        <f t="shared" si="63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3"/>
        <v>0</v>
      </c>
      <c r="E590" s="5">
        <f t="shared" si="63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3"/>
        <v>0</v>
      </c>
      <c r="E591" s="5">
        <f t="shared" si="63"/>
        <v>0</v>
      </c>
    </row>
    <row r="592" spans="1:5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 t="shared" ref="D596:E598" si="64">C596</f>
        <v>0</v>
      </c>
      <c r="E596" s="5">
        <f t="shared" si="64"/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si="64"/>
        <v>0</v>
      </c>
      <c r="E597" s="5">
        <f t="shared" si="64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4"/>
        <v>0</v>
      </c>
      <c r="E598" s="5">
        <f t="shared" si="64"/>
        <v>0</v>
      </c>
    </row>
    <row r="599" spans="1:5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5">C600</f>
        <v>0</v>
      </c>
      <c r="E600" s="5">
        <f t="shared" si="65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5"/>
        <v>0</v>
      </c>
      <c r="E601" s="5">
        <f t="shared" si="65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5"/>
        <v>0</v>
      </c>
      <c r="E602" s="5">
        <f t="shared" si="65"/>
        <v>0</v>
      </c>
    </row>
    <row r="603" spans="1:5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 t="shared" ref="D604:E609" si="66">C604</f>
        <v>0</v>
      </c>
      <c r="E604" s="5">
        <f t="shared" si="66"/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si="66"/>
        <v>0</v>
      </c>
      <c r="E605" s="5">
        <f t="shared" si="66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6"/>
        <v>0</v>
      </c>
      <c r="E606" s="5">
        <f t="shared" si="66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6"/>
        <v>0</v>
      </c>
      <c r="E607" s="5">
        <f t="shared" si="66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6"/>
        <v>0</v>
      </c>
      <c r="E608" s="5">
        <f t="shared" si="66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6"/>
        <v>0</v>
      </c>
      <c r="E609" s="5">
        <f t="shared" si="66"/>
        <v>0</v>
      </c>
    </row>
    <row r="610" spans="1:5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 t="shared" ref="D611:E615" si="67">C611</f>
        <v>0</v>
      </c>
      <c r="E611" s="5">
        <f t="shared" si="67"/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si="67"/>
        <v>0</v>
      </c>
      <c r="E612" s="5">
        <f t="shared" si="67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7"/>
        <v>0</v>
      </c>
      <c r="E613" s="5">
        <f t="shared" si="67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7"/>
        <v>0</v>
      </c>
      <c r="E614" s="5">
        <f t="shared" si="67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7"/>
        <v>0</v>
      </c>
      <c r="E615" s="5">
        <f t="shared" si="67"/>
        <v>0</v>
      </c>
    </row>
    <row r="616" spans="1:5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 t="shared" ref="D617:E627" si="68">C617</f>
        <v>0</v>
      </c>
      <c r="E617" s="5">
        <f t="shared" si="68"/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si="68"/>
        <v>0</v>
      </c>
      <c r="E618" s="5">
        <f t="shared" si="68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8"/>
        <v>0</v>
      </c>
      <c r="E619" s="5">
        <f t="shared" si="68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8"/>
        <v>0</v>
      </c>
      <c r="E620" s="5">
        <f t="shared" si="68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8"/>
        <v>0</v>
      </c>
      <c r="E621" s="5">
        <f t="shared" si="68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8"/>
        <v>0</v>
      </c>
      <c r="E622" s="5">
        <f t="shared" si="68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8"/>
        <v>0</v>
      </c>
      <c r="E623" s="5">
        <f t="shared" si="68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8"/>
        <v>0</v>
      </c>
      <c r="E624" s="5">
        <f t="shared" si="68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8"/>
        <v>0</v>
      </c>
      <c r="E625" s="5">
        <f t="shared" si="68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8"/>
        <v>0</v>
      </c>
      <c r="E626" s="5">
        <f t="shared" si="68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8"/>
        <v>0</v>
      </c>
      <c r="E627" s="5">
        <f t="shared" si="68"/>
        <v>0</v>
      </c>
    </row>
    <row r="628" spans="1:10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 t="shared" ref="D629:E637" si="69">C629</f>
        <v>0</v>
      </c>
      <c r="E629" s="5">
        <f t="shared" si="69"/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si="69"/>
        <v>0</v>
      </c>
      <c r="E630" s="5">
        <f t="shared" si="69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69"/>
        <v>0</v>
      </c>
      <c r="E631" s="5">
        <f t="shared" si="69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69"/>
        <v>0</v>
      </c>
      <c r="E632" s="5">
        <f t="shared" si="69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69"/>
        <v>0</v>
      </c>
      <c r="E633" s="5">
        <f t="shared" si="69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69"/>
        <v>0</v>
      </c>
      <c r="E634" s="5">
        <f t="shared" si="69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69"/>
        <v>0</v>
      </c>
      <c r="E635" s="5">
        <f t="shared" si="69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69"/>
        <v>0</v>
      </c>
      <c r="E636" s="5">
        <f t="shared" si="69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69"/>
        <v>0</v>
      </c>
      <c r="E637" s="5">
        <f t="shared" si="69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61" t="s">
        <v>542</v>
      </c>
      <c r="B639" s="162"/>
      <c r="C639" s="32">
        <v>0</v>
      </c>
      <c r="D639" s="32">
        <f t="shared" ref="D639:E641" si="70">C639</f>
        <v>0</v>
      </c>
      <c r="E639" s="32">
        <f t="shared" si="70"/>
        <v>0</v>
      </c>
    </row>
    <row r="640" spans="1:10">
      <c r="A640" s="161" t="s">
        <v>543</v>
      </c>
      <c r="B640" s="162"/>
      <c r="C640" s="32">
        <v>0</v>
      </c>
      <c r="D640" s="32">
        <f t="shared" si="70"/>
        <v>0</v>
      </c>
      <c r="E640" s="32">
        <f t="shared" si="70"/>
        <v>0</v>
      </c>
    </row>
    <row r="641" spans="1:10">
      <c r="A641" s="161" t="s">
        <v>544</v>
      </c>
      <c r="B641" s="162"/>
      <c r="C641" s="32">
        <v>0</v>
      </c>
      <c r="D641" s="32">
        <f t="shared" si="70"/>
        <v>0</v>
      </c>
      <c r="E641" s="32">
        <f t="shared" si="70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</row>
    <row r="644" spans="1:10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 t="shared" ref="D647:E652" si="71">C647</f>
        <v>0</v>
      </c>
      <c r="E647" s="5">
        <f t="shared" si="71"/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si="71"/>
        <v>0</v>
      </c>
      <c r="E648" s="5">
        <f t="shared" si="71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1"/>
        <v>0</v>
      </c>
      <c r="E649" s="5">
        <f t="shared" si="71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1"/>
        <v>0</v>
      </c>
      <c r="E650" s="5">
        <f t="shared" si="71"/>
        <v>0</v>
      </c>
    </row>
    <row r="651" spans="1:10">
      <c r="A651" s="161" t="s">
        <v>550</v>
      </c>
      <c r="B651" s="162"/>
      <c r="C651" s="31">
        <v>0</v>
      </c>
      <c r="D651" s="31">
        <f t="shared" si="71"/>
        <v>0</v>
      </c>
      <c r="E651" s="31">
        <f t="shared" si="71"/>
        <v>0</v>
      </c>
    </row>
    <row r="652" spans="1:10">
      <c r="A652" s="161" t="s">
        <v>551</v>
      </c>
      <c r="B652" s="162"/>
      <c r="C652" s="32">
        <v>0</v>
      </c>
      <c r="D652" s="32">
        <f t="shared" si="71"/>
        <v>0</v>
      </c>
      <c r="E652" s="32">
        <f t="shared" si="71"/>
        <v>0</v>
      </c>
    </row>
    <row r="653" spans="1:10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 t="shared" ref="D654:E660" si="72">C654</f>
        <v>0</v>
      </c>
      <c r="E654" s="5">
        <f t="shared" si="72"/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si="72"/>
        <v>0</v>
      </c>
      <c r="E655" s="5">
        <f t="shared" si="72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2"/>
        <v>0</v>
      </c>
      <c r="E656" s="5">
        <f t="shared" si="72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2"/>
        <v>0</v>
      </c>
      <c r="E657" s="5">
        <f t="shared" si="72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2"/>
        <v>0</v>
      </c>
      <c r="E658" s="5">
        <f t="shared" si="72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2"/>
        <v>0</v>
      </c>
      <c r="E659" s="5">
        <f t="shared" si="72"/>
        <v>0</v>
      </c>
    </row>
    <row r="660" spans="1:5">
      <c r="A660" s="161" t="s">
        <v>553</v>
      </c>
      <c r="B660" s="162"/>
      <c r="C660" s="32">
        <v>0</v>
      </c>
      <c r="D660" s="32">
        <f t="shared" si="72"/>
        <v>0</v>
      </c>
      <c r="E660" s="32">
        <f t="shared" si="72"/>
        <v>0</v>
      </c>
    </row>
    <row r="661" spans="1:5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3">C662</f>
        <v>0</v>
      </c>
      <c r="E662" s="5">
        <f t="shared" si="73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3"/>
        <v>0</v>
      </c>
      <c r="E663" s="5">
        <f t="shared" si="73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3"/>
        <v>0</v>
      </c>
      <c r="E664" s="5">
        <f t="shared" si="73"/>
        <v>0</v>
      </c>
    </row>
    <row r="665" spans="1:5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4">C666</f>
        <v>0</v>
      </c>
      <c r="E666" s="5">
        <f t="shared" si="74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4"/>
        <v>0</v>
      </c>
      <c r="E667" s="5">
        <f t="shared" si="74"/>
        <v>0</v>
      </c>
    </row>
    <row r="668" spans="1:5">
      <c r="A668" s="161" t="s">
        <v>556</v>
      </c>
      <c r="B668" s="162"/>
      <c r="C668" s="32">
        <v>0</v>
      </c>
      <c r="D668" s="32">
        <f t="shared" si="74"/>
        <v>0</v>
      </c>
      <c r="E668" s="32">
        <f t="shared" si="74"/>
        <v>0</v>
      </c>
    </row>
    <row r="669" spans="1:5">
      <c r="A669" s="161" t="s">
        <v>557</v>
      </c>
      <c r="B669" s="162"/>
      <c r="C669" s="32">
        <v>0</v>
      </c>
      <c r="D669" s="32">
        <f t="shared" si="74"/>
        <v>0</v>
      </c>
      <c r="E669" s="32">
        <f t="shared" si="74"/>
        <v>0</v>
      </c>
    </row>
    <row r="670" spans="1:5">
      <c r="A670" s="161" t="s">
        <v>558</v>
      </c>
      <c r="B670" s="162"/>
      <c r="C670" s="32">
        <v>0</v>
      </c>
      <c r="D670" s="32">
        <f t="shared" si="74"/>
        <v>0</v>
      </c>
      <c r="E670" s="32">
        <f t="shared" si="74"/>
        <v>0</v>
      </c>
    </row>
    <row r="671" spans="1:5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 t="shared" ref="D672:E675" si="75">C672</f>
        <v>0</v>
      </c>
      <c r="E672" s="5">
        <f t="shared" si="75"/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si="75"/>
        <v>0</v>
      </c>
      <c r="E673" s="5">
        <f t="shared" si="75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5"/>
        <v>0</v>
      </c>
      <c r="E674" s="5">
        <f t="shared" si="75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5"/>
        <v>0</v>
      </c>
      <c r="E675" s="5">
        <f t="shared" si="75"/>
        <v>0</v>
      </c>
    </row>
    <row r="676" spans="1:5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 t="shared" ref="D680:E682" si="76">C680</f>
        <v>0</v>
      </c>
      <c r="E680" s="5">
        <f t="shared" si="76"/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si="76"/>
        <v>0</v>
      </c>
      <c r="E681" s="5">
        <f t="shared" si="76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6"/>
        <v>0</v>
      </c>
      <c r="E682" s="5">
        <f t="shared" si="76"/>
        <v>0</v>
      </c>
    </row>
    <row r="683" spans="1:5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7">C684</f>
        <v>0</v>
      </c>
      <c r="E684" s="5">
        <f t="shared" si="77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7"/>
        <v>0</v>
      </c>
      <c r="E685" s="5">
        <f t="shared" si="77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7"/>
        <v>0</v>
      </c>
      <c r="E686" s="5">
        <f t="shared" si="77"/>
        <v>0</v>
      </c>
    </row>
    <row r="687" spans="1:5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 t="shared" ref="D688:E693" si="78">C688</f>
        <v>0</v>
      </c>
      <c r="E688" s="5">
        <f t="shared" si="78"/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si="78"/>
        <v>0</v>
      </c>
      <c r="E689" s="5">
        <f t="shared" si="78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8"/>
        <v>0</v>
      </c>
      <c r="E690" s="5">
        <f t="shared" si="78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8"/>
        <v>0</v>
      </c>
      <c r="E691" s="5">
        <f t="shared" si="78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8"/>
        <v>0</v>
      </c>
      <c r="E692" s="5">
        <f t="shared" si="78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8"/>
        <v>0</v>
      </c>
      <c r="E693" s="5">
        <f t="shared" si="78"/>
        <v>0</v>
      </c>
    </row>
    <row r="694" spans="1:5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 t="shared" ref="D695:E699" si="79">C695</f>
        <v>0</v>
      </c>
      <c r="E695" s="5">
        <f t="shared" si="79"/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si="79"/>
        <v>0</v>
      </c>
      <c r="E696" s="5">
        <f t="shared" si="79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79"/>
        <v>0</v>
      </c>
      <c r="E697" s="5">
        <f t="shared" si="79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79"/>
        <v>0</v>
      </c>
      <c r="E698" s="5">
        <f t="shared" si="79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79"/>
        <v>0</v>
      </c>
      <c r="E699" s="5">
        <f t="shared" si="79"/>
        <v>0</v>
      </c>
    </row>
    <row r="700" spans="1:5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 t="shared" ref="D701:E715" si="80">C701</f>
        <v>0</v>
      </c>
      <c r="E701" s="5">
        <f t="shared" si="80"/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si="80"/>
        <v>0</v>
      </c>
      <c r="E702" s="5">
        <f t="shared" si="80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0"/>
        <v>0</v>
      </c>
      <c r="E703" s="5">
        <f t="shared" si="80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0"/>
        <v>0</v>
      </c>
      <c r="E704" s="5">
        <f t="shared" si="80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0"/>
        <v>0</v>
      </c>
      <c r="E705" s="5">
        <f t="shared" si="80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0"/>
        <v>0</v>
      </c>
      <c r="E706" s="5">
        <f t="shared" si="80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0"/>
        <v>0</v>
      </c>
      <c r="E707" s="5">
        <f t="shared" si="80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0"/>
        <v>0</v>
      </c>
      <c r="E708" s="5">
        <f t="shared" si="80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0"/>
        <v>0</v>
      </c>
      <c r="E709" s="5">
        <f t="shared" si="80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0"/>
        <v>0</v>
      </c>
      <c r="E710" s="5">
        <f t="shared" si="80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0"/>
        <v>0</v>
      </c>
      <c r="E711" s="5">
        <f t="shared" si="80"/>
        <v>0</v>
      </c>
    </row>
    <row r="712" spans="1:10">
      <c r="A712" s="161" t="s">
        <v>566</v>
      </c>
      <c r="B712" s="162"/>
      <c r="C712" s="31">
        <v>0</v>
      </c>
      <c r="D712" s="31">
        <f t="shared" si="80"/>
        <v>0</v>
      </c>
      <c r="E712" s="31">
        <f t="shared" si="80"/>
        <v>0</v>
      </c>
    </row>
    <row r="713" spans="1:10">
      <c r="A713" s="161" t="s">
        <v>567</v>
      </c>
      <c r="B713" s="162"/>
      <c r="C713" s="32">
        <v>0</v>
      </c>
      <c r="D713" s="31">
        <f t="shared" si="80"/>
        <v>0</v>
      </c>
      <c r="E713" s="31">
        <f t="shared" si="80"/>
        <v>0</v>
      </c>
    </row>
    <row r="714" spans="1:10">
      <c r="A714" s="161" t="s">
        <v>568</v>
      </c>
      <c r="B714" s="162"/>
      <c r="C714" s="32">
        <v>0</v>
      </c>
      <c r="D714" s="31">
        <f t="shared" si="80"/>
        <v>0</v>
      </c>
      <c r="E714" s="31">
        <f t="shared" si="80"/>
        <v>0</v>
      </c>
    </row>
    <row r="715" spans="1:10">
      <c r="A715" s="161" t="s">
        <v>569</v>
      </c>
      <c r="B715" s="162"/>
      <c r="C715" s="32">
        <v>0</v>
      </c>
      <c r="D715" s="31">
        <f t="shared" si="80"/>
        <v>0</v>
      </c>
      <c r="E715" s="31">
        <f t="shared" si="80"/>
        <v>0</v>
      </c>
    </row>
    <row r="716" spans="1:10">
      <c r="A716" s="159" t="s">
        <v>570</v>
      </c>
      <c r="B716" s="160"/>
      <c r="C716" s="36">
        <f>C717</f>
        <v>14529.121999999999</v>
      </c>
      <c r="D716" s="36">
        <f>D717</f>
        <v>14529.121999999999</v>
      </c>
      <c r="E716" s="36">
        <f>E717</f>
        <v>14529.121999999999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14529.121999999999</v>
      </c>
      <c r="D717" s="33">
        <f>D718+D722</f>
        <v>14529.121999999999</v>
      </c>
      <c r="E717" s="33">
        <f>E718+E722</f>
        <v>14529.121999999999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55" t="s">
        <v>851</v>
      </c>
      <c r="B718" s="156"/>
      <c r="C718" s="31">
        <f>SUM(C719:C721)</f>
        <v>14529.121999999999</v>
      </c>
      <c r="D718" s="31">
        <f>SUM(D719:D721)</f>
        <v>14529.121999999999</v>
      </c>
      <c r="E718" s="31">
        <f>SUM(E719:E721)</f>
        <v>14529.121999999999</v>
      </c>
    </row>
    <row r="719" spans="1:10">
      <c r="A719" s="6">
        <v>10950</v>
      </c>
      <c r="B719" s="4" t="s">
        <v>572</v>
      </c>
      <c r="C719" s="5">
        <v>14529.121999999999</v>
      </c>
      <c r="D719" s="5">
        <f t="shared" ref="D719:E721" si="81">C719</f>
        <v>14529.121999999999</v>
      </c>
      <c r="E719" s="5">
        <f t="shared" si="81"/>
        <v>14529.121999999999</v>
      </c>
    </row>
    <row r="720" spans="1:10">
      <c r="A720" s="6">
        <v>10950</v>
      </c>
      <c r="B720" s="4" t="s">
        <v>573</v>
      </c>
      <c r="C720" s="5">
        <v>0</v>
      </c>
      <c r="D720" s="5">
        <f t="shared" si="81"/>
        <v>0</v>
      </c>
      <c r="E720" s="5">
        <f t="shared" si="81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1"/>
        <v>0</v>
      </c>
      <c r="E721" s="5">
        <f t="shared" si="81"/>
        <v>0</v>
      </c>
    </row>
    <row r="722" spans="1:10">
      <c r="A722" s="155" t="s">
        <v>850</v>
      </c>
      <c r="B722" s="15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55" t="s">
        <v>849</v>
      </c>
      <c r="B727" s="15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55" t="s">
        <v>848</v>
      </c>
      <c r="B730" s="156"/>
      <c r="C730" s="31">
        <f t="shared" ref="C730:E731" si="82">C731</f>
        <v>0</v>
      </c>
      <c r="D730" s="31">
        <f t="shared" si="82"/>
        <v>0</v>
      </c>
      <c r="E730" s="31">
        <f t="shared" si="82"/>
        <v>0</v>
      </c>
    </row>
    <row r="731" spans="1:10">
      <c r="A731" s="6">
        <v>2</v>
      </c>
      <c r="B731" s="4" t="s">
        <v>822</v>
      </c>
      <c r="C731" s="5">
        <f t="shared" si="82"/>
        <v>0</v>
      </c>
      <c r="D731" s="5">
        <f t="shared" si="82"/>
        <v>0</v>
      </c>
      <c r="E731" s="5">
        <f t="shared" si="82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55" t="s">
        <v>846</v>
      </c>
      <c r="B733" s="15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3">C735</f>
        <v>0</v>
      </c>
      <c r="E735" s="30">
        <f t="shared" si="83"/>
        <v>0</v>
      </c>
    </row>
    <row r="736" spans="1:10">
      <c r="A736" s="29"/>
      <c r="B736" s="28" t="s">
        <v>844</v>
      </c>
      <c r="C736" s="30">
        <v>0</v>
      </c>
      <c r="D736" s="30">
        <f t="shared" si="83"/>
        <v>0</v>
      </c>
      <c r="E736" s="30">
        <f t="shared" si="83"/>
        <v>0</v>
      </c>
    </row>
    <row r="737" spans="1:11">
      <c r="A737" s="6">
        <v>3</v>
      </c>
      <c r="B737" s="4" t="s">
        <v>827</v>
      </c>
      <c r="C737" s="5"/>
      <c r="D737" s="5">
        <f t="shared" si="83"/>
        <v>0</v>
      </c>
      <c r="E737" s="5">
        <f t="shared" si="83"/>
        <v>0</v>
      </c>
    </row>
    <row r="738" spans="1:11">
      <c r="A738" s="6">
        <v>4</v>
      </c>
      <c r="B738" s="4" t="s">
        <v>837</v>
      </c>
      <c r="C738" s="5"/>
      <c r="D738" s="5">
        <f t="shared" si="83"/>
        <v>0</v>
      </c>
      <c r="E738" s="5">
        <f t="shared" si="83"/>
        <v>0</v>
      </c>
    </row>
    <row r="739" spans="1:11">
      <c r="A739" s="155" t="s">
        <v>843</v>
      </c>
      <c r="B739" s="156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55" t="s">
        <v>842</v>
      </c>
      <c r="B741" s="156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55" t="s">
        <v>841</v>
      </c>
      <c r="B743" s="15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4">C747</f>
        <v>0</v>
      </c>
      <c r="E747" s="30">
        <f t="shared" si="84"/>
        <v>0</v>
      </c>
    </row>
    <row r="748" spans="1:11">
      <c r="A748" s="6">
        <v>3</v>
      </c>
      <c r="B748" s="4" t="s">
        <v>827</v>
      </c>
      <c r="C748" s="5"/>
      <c r="D748" s="5">
        <f t="shared" si="84"/>
        <v>0</v>
      </c>
      <c r="E748" s="5">
        <f t="shared" si="84"/>
        <v>0</v>
      </c>
    </row>
    <row r="749" spans="1:11">
      <c r="A749" s="6">
        <v>4</v>
      </c>
      <c r="B749" s="4" t="s">
        <v>837</v>
      </c>
      <c r="C749" s="5"/>
      <c r="D749" s="5">
        <f t="shared" si="84"/>
        <v>0</v>
      </c>
      <c r="E749" s="5">
        <f t="shared" si="84"/>
        <v>0</v>
      </c>
    </row>
    <row r="750" spans="1:11">
      <c r="A750" s="155" t="s">
        <v>836</v>
      </c>
      <c r="B750" s="15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7"/>
      <c r="B752" s="126" t="s">
        <v>835</v>
      </c>
      <c r="C752" s="125"/>
      <c r="D752" s="125">
        <f t="shared" ref="D752:E754" si="85">C752</f>
        <v>0</v>
      </c>
      <c r="E752" s="125">
        <f t="shared" si="85"/>
        <v>0</v>
      </c>
      <c r="F752" s="124"/>
      <c r="G752" s="124"/>
      <c r="H752" s="124"/>
      <c r="I752" s="124"/>
      <c r="J752" s="124"/>
      <c r="K752" s="124"/>
    </row>
    <row r="753" spans="1:11">
      <c r="A753" s="127"/>
      <c r="B753" s="126" t="s">
        <v>821</v>
      </c>
      <c r="C753" s="125"/>
      <c r="D753" s="125">
        <f t="shared" si="85"/>
        <v>0</v>
      </c>
      <c r="E753" s="125">
        <f t="shared" si="85"/>
        <v>0</v>
      </c>
      <c r="F753" s="124"/>
      <c r="G753" s="124"/>
      <c r="H753" s="124"/>
      <c r="I753" s="124"/>
      <c r="J753" s="124"/>
      <c r="K753" s="124"/>
    </row>
    <row r="754" spans="1:11">
      <c r="A754" s="6">
        <v>3</v>
      </c>
      <c r="B754" s="4" t="s">
        <v>827</v>
      </c>
      <c r="C754" s="5"/>
      <c r="D754" s="5">
        <f t="shared" si="85"/>
        <v>0</v>
      </c>
      <c r="E754" s="5">
        <f t="shared" si="85"/>
        <v>0</v>
      </c>
    </row>
    <row r="755" spans="1:11">
      <c r="A755" s="155" t="s">
        <v>834</v>
      </c>
      <c r="B755" s="156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 t="shared" ref="D757:E759" si="86">C757</f>
        <v>0</v>
      </c>
      <c r="E757" s="30">
        <f t="shared" si="86"/>
        <v>0</v>
      </c>
    </row>
    <row r="758" spans="1:11">
      <c r="A758" s="29"/>
      <c r="B758" s="28" t="s">
        <v>832</v>
      </c>
      <c r="C758" s="30"/>
      <c r="D758" s="30">
        <f t="shared" si="86"/>
        <v>0</v>
      </c>
      <c r="E758" s="30">
        <f t="shared" si="86"/>
        <v>0</v>
      </c>
    </row>
    <row r="759" spans="1:11">
      <c r="A759" s="29"/>
      <c r="B759" s="28" t="s">
        <v>831</v>
      </c>
      <c r="C759" s="30"/>
      <c r="D759" s="30">
        <f t="shared" si="86"/>
        <v>0</v>
      </c>
      <c r="E759" s="30">
        <f t="shared" si="86"/>
        <v>0</v>
      </c>
    </row>
    <row r="760" spans="1:11">
      <c r="A760" s="155" t="s">
        <v>830</v>
      </c>
      <c r="B760" s="156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7">C762</f>
        <v>0</v>
      </c>
      <c r="E762" s="30">
        <f t="shared" si="87"/>
        <v>0</v>
      </c>
    </row>
    <row r="763" spans="1:11">
      <c r="A763" s="29"/>
      <c r="B763" s="28" t="s">
        <v>819</v>
      </c>
      <c r="C763" s="30"/>
      <c r="D763" s="30">
        <f t="shared" si="87"/>
        <v>0</v>
      </c>
      <c r="E763" s="30">
        <f t="shared" si="87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7"/>
        <v>0</v>
      </c>
      <c r="E764" s="5">
        <f t="shared" si="87"/>
        <v>0</v>
      </c>
    </row>
    <row r="765" spans="1:11">
      <c r="A765" s="155" t="s">
        <v>828</v>
      </c>
      <c r="B765" s="156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55" t="s">
        <v>826</v>
      </c>
      <c r="B767" s="156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55" t="s">
        <v>823</v>
      </c>
      <c r="B771" s="156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 t="shared" ref="D773:E776" si="88">C773</f>
        <v>0</v>
      </c>
      <c r="E773" s="30">
        <f t="shared" si="88"/>
        <v>0</v>
      </c>
    </row>
    <row r="774" spans="1:5">
      <c r="A774" s="29"/>
      <c r="B774" s="28" t="s">
        <v>820</v>
      </c>
      <c r="C774" s="30"/>
      <c r="D774" s="30">
        <f t="shared" si="88"/>
        <v>0</v>
      </c>
      <c r="E774" s="30">
        <f t="shared" si="88"/>
        <v>0</v>
      </c>
    </row>
    <row r="775" spans="1:5">
      <c r="A775" s="29"/>
      <c r="B775" s="28" t="s">
        <v>819</v>
      </c>
      <c r="C775" s="30"/>
      <c r="D775" s="30">
        <f t="shared" si="88"/>
        <v>0</v>
      </c>
      <c r="E775" s="30">
        <f t="shared" si="88"/>
        <v>0</v>
      </c>
    </row>
    <row r="776" spans="1:5">
      <c r="A776" s="29"/>
      <c r="B776" s="28" t="s">
        <v>818</v>
      </c>
      <c r="C776" s="30"/>
      <c r="D776" s="30">
        <f t="shared" si="88"/>
        <v>0</v>
      </c>
      <c r="E776" s="30">
        <f t="shared" si="88"/>
        <v>0</v>
      </c>
    </row>
    <row r="777" spans="1:5">
      <c r="A777" s="155" t="s">
        <v>817</v>
      </c>
      <c r="B777" s="156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228:B228"/>
    <mergeCell ref="A235:B235"/>
    <mergeCell ref="A238:B238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63:B163"/>
    <mergeCell ref="A170:B170"/>
    <mergeCell ref="A177:B177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548:B548"/>
    <mergeCell ref="A549:B549"/>
    <mergeCell ref="A550:B550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482:B482"/>
    <mergeCell ref="A483:B483"/>
    <mergeCell ref="A484:B484"/>
    <mergeCell ref="A504:B504"/>
    <mergeCell ref="A509:B509"/>
    <mergeCell ref="A522:B522"/>
    <mergeCell ref="A528:B528"/>
    <mergeCell ref="A538:B538"/>
    <mergeCell ref="A547:B547"/>
    <mergeCell ref="A610:B610"/>
    <mergeCell ref="A616:B616"/>
    <mergeCell ref="A628:B628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69:B569"/>
    <mergeCell ref="A576:B576"/>
    <mergeCell ref="A577:B577"/>
    <mergeCell ref="A581:B581"/>
    <mergeCell ref="A584:B584"/>
    <mergeCell ref="A585:B585"/>
    <mergeCell ref="A586:B586"/>
    <mergeCell ref="A587:B587"/>
    <mergeCell ref="A592:B592"/>
    <mergeCell ref="A595:B595"/>
    <mergeCell ref="A599:B599"/>
    <mergeCell ref="A603:B603"/>
    <mergeCell ref="A683:B683"/>
    <mergeCell ref="A687:B687"/>
    <mergeCell ref="A694:B694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767:B767"/>
    <mergeCell ref="A771:B771"/>
    <mergeCell ref="A777:B777"/>
    <mergeCell ref="A700:B700"/>
    <mergeCell ref="A712:B712"/>
    <mergeCell ref="A713:B713"/>
    <mergeCell ref="A714:B714"/>
    <mergeCell ref="A715:B715"/>
    <mergeCell ref="A716:B716"/>
    <mergeCell ref="A717:B717"/>
    <mergeCell ref="A718:B718"/>
    <mergeCell ref="A722:B722"/>
    <mergeCell ref="A725:B725"/>
    <mergeCell ref="A726:B726"/>
    <mergeCell ref="A727:B727"/>
    <mergeCell ref="A730:B730"/>
    <mergeCell ref="A733:B733"/>
    <mergeCell ref="A739:B739"/>
    <mergeCell ref="A741:B741"/>
    <mergeCell ref="A743:B743"/>
    <mergeCell ref="A750:B750"/>
    <mergeCell ref="A755:B755"/>
    <mergeCell ref="A760:B760"/>
    <mergeCell ref="A765:B765"/>
  </mergeCells>
  <dataValidations count="14">
    <dataValidation type="custom" allowBlank="1" showInputMessage="1" showErrorMessage="1" sqref="J114:J116" xr:uid="{00000000-0002-0000-0600-00000D000000}">
      <formula1>C115+C340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rightToLeft="1" topLeftCell="A10" workbookViewId="0">
      <selection activeCell="A22" sqref="A22"/>
    </sheetView>
  </sheetViews>
  <sheetFormatPr defaultColWidth="9.1796875" defaultRowHeight="14.5"/>
  <cols>
    <col min="1" max="1" width="25.453125" style="117" customWidth="1"/>
    <col min="2" max="2" width="31.453125" style="117" customWidth="1"/>
    <col min="3" max="3" width="15" style="117" customWidth="1"/>
    <col min="4" max="4" width="15.26953125" style="117" customWidth="1"/>
    <col min="5" max="25" width="9.1796875" style="117"/>
  </cols>
  <sheetData>
    <row r="1" spans="1:4" customFormat="1" ht="26.15" customHeight="1">
      <c r="A1" s="114" t="s">
        <v>788</v>
      </c>
      <c r="B1" s="114" t="s">
        <v>789</v>
      </c>
      <c r="C1" s="114" t="s">
        <v>790</v>
      </c>
      <c r="D1" s="114" t="s">
        <v>791</v>
      </c>
    </row>
    <row r="2" spans="1:4" customFormat="1" ht="26.15" customHeight="1">
      <c r="A2" s="102" t="s">
        <v>900</v>
      </c>
      <c r="B2" s="141" t="s">
        <v>901</v>
      </c>
      <c r="C2" s="96"/>
      <c r="D2" s="96"/>
    </row>
    <row r="3" spans="1:4" customFormat="1" ht="26.15" customHeight="1">
      <c r="A3" s="102"/>
      <c r="B3" s="141" t="s">
        <v>902</v>
      </c>
      <c r="C3" s="96"/>
      <c r="D3" s="96"/>
    </row>
    <row r="4" spans="1:4" customFormat="1" ht="26.15" customHeight="1">
      <c r="A4" s="102"/>
      <c r="B4" s="141" t="s">
        <v>903</v>
      </c>
      <c r="C4" s="96"/>
      <c r="D4" s="96"/>
    </row>
    <row r="5" spans="1:4" customFormat="1" ht="26.15" customHeight="1">
      <c r="A5" s="105"/>
      <c r="B5" s="141" t="s">
        <v>904</v>
      </c>
      <c r="C5" s="105"/>
      <c r="D5" s="105"/>
    </row>
    <row r="6" spans="1:4" customFormat="1" ht="26.15" customHeight="1">
      <c r="A6" s="105"/>
      <c r="B6" s="106" t="s">
        <v>905</v>
      </c>
      <c r="C6" s="96"/>
      <c r="D6" s="96"/>
    </row>
    <row r="7" spans="1:4" customFormat="1" ht="26.15" customHeight="1">
      <c r="A7" s="105"/>
      <c r="B7" s="102" t="s">
        <v>906</v>
      </c>
      <c r="C7" s="96"/>
      <c r="D7" s="96"/>
    </row>
    <row r="8" spans="1:4" customFormat="1" ht="26.15" customHeight="1">
      <c r="A8" s="102" t="s">
        <v>907</v>
      </c>
      <c r="B8" s="102" t="s">
        <v>908</v>
      </c>
      <c r="C8" s="96"/>
      <c r="D8" s="96"/>
    </row>
    <row r="9" spans="1:4" customFormat="1" ht="26.15" customHeight="1">
      <c r="A9" s="102"/>
      <c r="B9" s="102" t="s">
        <v>909</v>
      </c>
      <c r="C9" s="105"/>
      <c r="D9" s="96"/>
    </row>
    <row r="10" spans="1:4" customFormat="1" ht="26.15" customHeight="1">
      <c r="A10" s="105"/>
      <c r="B10" s="142" t="s">
        <v>910</v>
      </c>
      <c r="C10" s="96"/>
      <c r="D10" s="96"/>
    </row>
    <row r="11" spans="1:4" customFormat="1" ht="26.15" customHeight="1">
      <c r="A11" s="105"/>
      <c r="B11" s="102" t="s">
        <v>911</v>
      </c>
      <c r="C11" s="96"/>
      <c r="D11" s="96"/>
    </row>
    <row r="12" spans="1:4" customFormat="1" ht="26.15" customHeight="1">
      <c r="A12" s="105"/>
      <c r="B12" s="142" t="s">
        <v>912</v>
      </c>
      <c r="C12" s="96"/>
      <c r="D12" s="96"/>
    </row>
    <row r="13" spans="1:4" customFormat="1" ht="26.15" customHeight="1">
      <c r="A13" s="142" t="s">
        <v>913</v>
      </c>
      <c r="B13" s="102" t="s">
        <v>914</v>
      </c>
      <c r="C13" s="96"/>
      <c r="D13" s="96"/>
    </row>
    <row r="14" spans="1:4" customFormat="1" ht="26.15" customHeight="1">
      <c r="A14" s="102"/>
      <c r="B14" s="142" t="s">
        <v>915</v>
      </c>
      <c r="C14" s="96"/>
      <c r="D14" s="96"/>
    </row>
    <row r="15" spans="1:4" customFormat="1" ht="26.15" customHeight="1">
      <c r="A15" s="105"/>
      <c r="B15" s="102" t="s">
        <v>916</v>
      </c>
      <c r="C15" s="96"/>
      <c r="D15" s="96"/>
    </row>
    <row r="16" spans="1:4" customFormat="1" ht="26.15" customHeight="1">
      <c r="A16" s="105"/>
      <c r="B16" s="142" t="s">
        <v>917</v>
      </c>
      <c r="C16" s="96"/>
      <c r="D16" s="96"/>
    </row>
    <row r="17" spans="1:4" customFormat="1" ht="26.15" customHeight="1">
      <c r="A17" s="4"/>
      <c r="B17" s="143" t="s">
        <v>918</v>
      </c>
      <c r="C17" s="4"/>
      <c r="D17" s="4"/>
    </row>
    <row r="18" spans="1:4" customFormat="1" ht="26.15" customHeight="1">
      <c r="A18" s="4"/>
      <c r="B18" s="142" t="s">
        <v>919</v>
      </c>
      <c r="C18" s="4"/>
      <c r="D18" s="4"/>
    </row>
    <row r="19" spans="1:4" customFormat="1" ht="26.15" customHeight="1">
      <c r="A19" s="10" t="s">
        <v>920</v>
      </c>
      <c r="B19" s="143" t="s">
        <v>921</v>
      </c>
      <c r="C19" s="4"/>
      <c r="D19" s="4"/>
    </row>
    <row r="20" spans="1:4" customFormat="1" ht="26.15" customHeight="1">
      <c r="A20" s="4"/>
      <c r="B20" s="142" t="s">
        <v>922</v>
      </c>
      <c r="C20" s="4"/>
      <c r="D20" s="4"/>
    </row>
    <row r="21" spans="1:4" customFormat="1" ht="26.15" customHeight="1">
      <c r="A21" s="4"/>
      <c r="B21" s="143" t="s">
        <v>923</v>
      </c>
      <c r="C21" s="4"/>
      <c r="D21" s="4"/>
    </row>
    <row r="22" spans="1:4" customFormat="1" ht="26.15" customHeight="1"/>
    <row r="23" spans="1:4" customFormat="1"/>
    <row r="24" spans="1:4" customFormat="1"/>
    <row r="25" spans="1:4" customFormat="1"/>
  </sheetData>
  <protectedRanges>
    <protectedRange password="CC3D" sqref="A2:D16" name="Range1"/>
  </protectedRanges>
  <conditionalFormatting sqref="A2:D16 B17:B21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البلدي(2014)</vt:lpstr>
      <vt:lpstr>النشاط البلدي(2015)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2018-05-18T09:11:20Z</dcterms:modified>
</cp:coreProperties>
</file>