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7" activeTab="9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C345" i="49" l="1"/>
  <c r="C4" i="49"/>
  <c r="C9" i="35" l="1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80" i="49"/>
  <c r="D779" i="49" s="1"/>
  <c r="C779" i="49"/>
  <c r="D778" i="49"/>
  <c r="E778" i="49" s="1"/>
  <c r="D777" i="49"/>
  <c r="E777" i="49" s="1"/>
  <c r="D776" i="49"/>
  <c r="E776" i="49" s="1"/>
  <c r="D775" i="49"/>
  <c r="E775" i="49" s="1"/>
  <c r="C774" i="49"/>
  <c r="C773" i="49" s="1"/>
  <c r="D772" i="49"/>
  <c r="E772" i="49" s="1"/>
  <c r="D771" i="49"/>
  <c r="E771" i="49" s="1"/>
  <c r="C770" i="49"/>
  <c r="C769" i="49" s="1"/>
  <c r="D768" i="49"/>
  <c r="E768" i="49" s="1"/>
  <c r="E767" i="49" s="1"/>
  <c r="C767" i="49"/>
  <c r="D766" i="49"/>
  <c r="E766" i="49" s="1"/>
  <c r="D765" i="49"/>
  <c r="D764" i="49"/>
  <c r="E764" i="49" s="1"/>
  <c r="C763" i="49"/>
  <c r="C762" i="49" s="1"/>
  <c r="D761" i="49"/>
  <c r="E761" i="49" s="1"/>
  <c r="D760" i="49"/>
  <c r="E760" i="49" s="1"/>
  <c r="D759" i="49"/>
  <c r="E759" i="49" s="1"/>
  <c r="C758" i="49"/>
  <c r="C757" i="49" s="1"/>
  <c r="D756" i="49"/>
  <c r="E756" i="49" s="1"/>
  <c r="D755" i="49"/>
  <c r="E755" i="49" s="1"/>
  <c r="D754" i="49"/>
  <c r="E754" i="49" s="1"/>
  <c r="C753" i="49"/>
  <c r="C752" i="49" s="1"/>
  <c r="D751" i="49"/>
  <c r="E751" i="49" s="1"/>
  <c r="D750" i="49"/>
  <c r="E750" i="49" s="1"/>
  <c r="D749" i="49"/>
  <c r="C748" i="49"/>
  <c r="D747" i="49"/>
  <c r="E747" i="49" s="1"/>
  <c r="E746" i="49" s="1"/>
  <c r="C746" i="49"/>
  <c r="D744" i="49"/>
  <c r="E744" i="49" s="1"/>
  <c r="E743" i="49" s="1"/>
  <c r="D743" i="49"/>
  <c r="C743" i="49"/>
  <c r="D742" i="49"/>
  <c r="D741" i="49" s="1"/>
  <c r="C741" i="49"/>
  <c r="D740" i="49"/>
  <c r="E740" i="49" s="1"/>
  <c r="D739" i="49"/>
  <c r="E739" i="49" s="1"/>
  <c r="D738" i="49"/>
  <c r="E738" i="49" s="1"/>
  <c r="D737" i="49"/>
  <c r="E737" i="49" s="1"/>
  <c r="D736" i="49"/>
  <c r="C736" i="49"/>
  <c r="C735" i="49" s="1"/>
  <c r="D734" i="49"/>
  <c r="E734" i="49" s="1"/>
  <c r="E733" i="49" s="1"/>
  <c r="E732" i="49" s="1"/>
  <c r="C733" i="49"/>
  <c r="C732" i="49" s="1"/>
  <c r="D731" i="49"/>
  <c r="E731" i="49" s="1"/>
  <c r="D730" i="49"/>
  <c r="E730" i="49" s="1"/>
  <c r="C729" i="49"/>
  <c r="J728" i="49"/>
  <c r="J727" i="49"/>
  <c r="D726" i="49"/>
  <c r="E726" i="49" s="1"/>
  <c r="D725" i="49"/>
  <c r="C724" i="49"/>
  <c r="D723" i="49"/>
  <c r="E723" i="49" s="1"/>
  <c r="D722" i="49"/>
  <c r="E722" i="49" s="1"/>
  <c r="D721" i="49"/>
  <c r="E721" i="49" s="1"/>
  <c r="C720" i="49"/>
  <c r="C719" i="49" s="1"/>
  <c r="C718" i="49" s="1"/>
  <c r="J719" i="49"/>
  <c r="J718" i="49"/>
  <c r="D717" i="49"/>
  <c r="E717" i="49" s="1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C702" i="49"/>
  <c r="D701" i="49"/>
  <c r="E701" i="49" s="1"/>
  <c r="D700" i="49"/>
  <c r="E700" i="49" s="1"/>
  <c r="D699" i="49"/>
  <c r="E699" i="49" s="1"/>
  <c r="D698" i="49"/>
  <c r="E698" i="49" s="1"/>
  <c r="D697" i="49"/>
  <c r="C696" i="49"/>
  <c r="D695" i="49"/>
  <c r="E695" i="49" s="1"/>
  <c r="D694" i="49"/>
  <c r="E694" i="49" s="1"/>
  <c r="D693" i="49"/>
  <c r="E693" i="49" s="1"/>
  <c r="D692" i="49"/>
  <c r="E692" i="49" s="1"/>
  <c r="E691" i="49"/>
  <c r="D691" i="49"/>
  <c r="D690" i="49"/>
  <c r="E690" i="49" s="1"/>
  <c r="C689" i="49"/>
  <c r="D688" i="49"/>
  <c r="E688" i="49" s="1"/>
  <c r="D687" i="49"/>
  <c r="E687" i="49" s="1"/>
  <c r="D686" i="49"/>
  <c r="E686" i="49" s="1"/>
  <c r="C685" i="49"/>
  <c r="D684" i="49"/>
  <c r="E684" i="49" s="1"/>
  <c r="D683" i="49"/>
  <c r="E683" i="49" s="1"/>
  <c r="D682" i="49"/>
  <c r="C681" i="49"/>
  <c r="D680" i="49"/>
  <c r="E680" i="49" s="1"/>
  <c r="D679" i="49"/>
  <c r="C678" i="49"/>
  <c r="D677" i="49"/>
  <c r="E677" i="49" s="1"/>
  <c r="D676" i="49"/>
  <c r="E676" i="49" s="1"/>
  <c r="D675" i="49"/>
  <c r="D674" i="49"/>
  <c r="E674" i="49" s="1"/>
  <c r="C673" i="49"/>
  <c r="D672" i="49"/>
  <c r="E672" i="49" s="1"/>
  <c r="D671" i="49"/>
  <c r="E671" i="49" s="1"/>
  <c r="D670" i="49"/>
  <c r="E670" i="49" s="1"/>
  <c r="D669" i="49"/>
  <c r="E669" i="49" s="1"/>
  <c r="D668" i="49"/>
  <c r="E668" i="49" s="1"/>
  <c r="C667" i="49"/>
  <c r="D666" i="49"/>
  <c r="E666" i="49" s="1"/>
  <c r="D665" i="49"/>
  <c r="E665" i="49" s="1"/>
  <c r="D664" i="49"/>
  <c r="C663" i="49"/>
  <c r="D662" i="49"/>
  <c r="E662" i="49" s="1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C655" i="49"/>
  <c r="D654" i="49"/>
  <c r="E654" i="49" s="1"/>
  <c r="D653" i="49"/>
  <c r="E653" i="49" s="1"/>
  <c r="D652" i="49"/>
  <c r="E652" i="49" s="1"/>
  <c r="D651" i="49"/>
  <c r="E651" i="49" s="1"/>
  <c r="D650" i="49"/>
  <c r="E650" i="49" s="1"/>
  <c r="D649" i="49"/>
  <c r="C648" i="49"/>
  <c r="J647" i="49"/>
  <c r="D646" i="49"/>
  <c r="E646" i="49" s="1"/>
  <c r="D645" i="49"/>
  <c r="E645" i="49" s="1"/>
  <c r="J644" i="49"/>
  <c r="C644" i="49"/>
  <c r="D643" i="49"/>
  <c r="E643" i="49" s="1"/>
  <c r="D642" i="49"/>
  <c r="E642" i="49" s="1"/>
  <c r="D641" i="49"/>
  <c r="J640" i="49"/>
  <c r="C640" i="49"/>
  <c r="D639" i="49"/>
  <c r="E639" i="49" s="1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C630" i="49"/>
  <c r="D629" i="49"/>
  <c r="E629" i="49" s="1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C618" i="49"/>
  <c r="D617" i="49"/>
  <c r="E617" i="49" s="1"/>
  <c r="D616" i="49"/>
  <c r="E616" i="49" s="1"/>
  <c r="D615" i="49"/>
  <c r="E615" i="49" s="1"/>
  <c r="D614" i="49"/>
  <c r="E614" i="49" s="1"/>
  <c r="D613" i="49"/>
  <c r="E613" i="49" s="1"/>
  <c r="C612" i="49"/>
  <c r="D611" i="49"/>
  <c r="E611" i="49" s="1"/>
  <c r="D610" i="49"/>
  <c r="E610" i="49" s="1"/>
  <c r="D609" i="49"/>
  <c r="E609" i="49" s="1"/>
  <c r="D608" i="49"/>
  <c r="E608" i="49" s="1"/>
  <c r="D607" i="49"/>
  <c r="E607" i="49" s="1"/>
  <c r="D606" i="49"/>
  <c r="C605" i="49"/>
  <c r="D604" i="49"/>
  <c r="E604" i="49" s="1"/>
  <c r="D603" i="49"/>
  <c r="E603" i="49" s="1"/>
  <c r="D602" i="49"/>
  <c r="E602" i="49" s="1"/>
  <c r="C601" i="49"/>
  <c r="D600" i="49"/>
  <c r="E600" i="49" s="1"/>
  <c r="D599" i="49"/>
  <c r="E599" i="49" s="1"/>
  <c r="D598" i="49"/>
  <c r="E598" i="49" s="1"/>
  <c r="C597" i="49"/>
  <c r="D596" i="49"/>
  <c r="E596" i="49" s="1"/>
  <c r="D595" i="49"/>
  <c r="D594" i="49" s="1"/>
  <c r="C594" i="49"/>
  <c r="D593" i="49"/>
  <c r="E593" i="49" s="1"/>
  <c r="D592" i="49"/>
  <c r="E592" i="49" s="1"/>
  <c r="D591" i="49"/>
  <c r="E591" i="49" s="1"/>
  <c r="D590" i="49"/>
  <c r="C589" i="49"/>
  <c r="D588" i="49"/>
  <c r="E588" i="49" s="1"/>
  <c r="D587" i="49"/>
  <c r="E587" i="49" s="1"/>
  <c r="D586" i="49"/>
  <c r="E586" i="49" s="1"/>
  <c r="D585" i="49"/>
  <c r="E585" i="49" s="1"/>
  <c r="D584" i="49"/>
  <c r="E584" i="49" s="1"/>
  <c r="C583" i="49"/>
  <c r="D582" i="49"/>
  <c r="E582" i="49" s="1"/>
  <c r="D581" i="49"/>
  <c r="D580" i="49"/>
  <c r="E580" i="49" s="1"/>
  <c r="C579" i="49"/>
  <c r="D578" i="49"/>
  <c r="E578" i="49" s="1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C571" i="49"/>
  <c r="D570" i="49"/>
  <c r="E570" i="49" s="1"/>
  <c r="D569" i="49"/>
  <c r="E569" i="49" s="1"/>
  <c r="D568" i="49"/>
  <c r="E568" i="49" s="1"/>
  <c r="D567" i="49"/>
  <c r="E567" i="49" s="1"/>
  <c r="D566" i="49"/>
  <c r="E566" i="49" s="1"/>
  <c r="D565" i="49"/>
  <c r="E565" i="49" s="1"/>
  <c r="C564" i="49"/>
  <c r="J563" i="49"/>
  <c r="J562" i="49"/>
  <c r="J561" i="49"/>
  <c r="D560" i="49"/>
  <c r="E560" i="49" s="1"/>
  <c r="D559" i="49"/>
  <c r="E559" i="49" s="1"/>
  <c r="C558" i="49"/>
  <c r="D557" i="49"/>
  <c r="E557" i="49" s="1"/>
  <c r="D556" i="49"/>
  <c r="E556" i="49" s="1"/>
  <c r="D555" i="49"/>
  <c r="E555" i="49" s="1"/>
  <c r="C554" i="49"/>
  <c r="J553" i="49"/>
  <c r="J552" i="49"/>
  <c r="D551" i="49"/>
  <c r="E551" i="49" s="1"/>
  <c r="D550" i="49"/>
  <c r="E550" i="49" s="1"/>
  <c r="J549" i="49"/>
  <c r="C549" i="49"/>
  <c r="D548" i="49"/>
  <c r="D547" i="49"/>
  <c r="E547" i="49" s="1"/>
  <c r="C546" i="49"/>
  <c r="C540" i="49" s="1"/>
  <c r="D545" i="49"/>
  <c r="E545" i="49" s="1"/>
  <c r="D544" i="49"/>
  <c r="E544" i="49" s="1"/>
  <c r="D543" i="49"/>
  <c r="E543" i="49" s="1"/>
  <c r="D542" i="49"/>
  <c r="E542" i="49" s="1"/>
  <c r="D541" i="49"/>
  <c r="E541" i="49" s="1"/>
  <c r="D539" i="49"/>
  <c r="E539" i="49" s="1"/>
  <c r="D538" i="49"/>
  <c r="E538" i="49" s="1"/>
  <c r="D537" i="49"/>
  <c r="E537" i="49" s="1"/>
  <c r="D536" i="49"/>
  <c r="E536" i="49" s="1"/>
  <c r="D535" i="49"/>
  <c r="E535" i="49" s="1"/>
  <c r="D534" i="49"/>
  <c r="C533" i="49"/>
  <c r="D532" i="49"/>
  <c r="E532" i="49" s="1"/>
  <c r="E531" i="49" s="1"/>
  <c r="C531" i="49"/>
  <c r="D529" i="49"/>
  <c r="E529" i="49" s="1"/>
  <c r="D528" i="49"/>
  <c r="E528" i="49" s="1"/>
  <c r="D527" i="49"/>
  <c r="E527" i="49" s="1"/>
  <c r="D526" i="49"/>
  <c r="E526" i="49" s="1"/>
  <c r="D525" i="49"/>
  <c r="E525" i="49" s="1"/>
  <c r="C524" i="49"/>
  <c r="D523" i="49"/>
  <c r="E523" i="49" s="1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C515" i="49"/>
  <c r="D514" i="49"/>
  <c r="E514" i="49" s="1"/>
  <c r="D513" i="49"/>
  <c r="E513" i="49" s="1"/>
  <c r="D512" i="49"/>
  <c r="E512" i="49" s="1"/>
  <c r="C511" i="49"/>
  <c r="D510" i="49"/>
  <c r="E510" i="49" s="1"/>
  <c r="D509" i="49"/>
  <c r="E509" i="49" s="1"/>
  <c r="D508" i="49"/>
  <c r="E508" i="49" s="1"/>
  <c r="D507" i="49"/>
  <c r="E507" i="49" s="1"/>
  <c r="D506" i="49"/>
  <c r="E506" i="49" s="1"/>
  <c r="C505" i="49"/>
  <c r="D504" i="49"/>
  <c r="E504" i="49" s="1"/>
  <c r="D503" i="49"/>
  <c r="E503" i="49" s="1"/>
  <c r="D502" i="49"/>
  <c r="E502" i="49" s="1"/>
  <c r="D501" i="49"/>
  <c r="E501" i="49" s="1"/>
  <c r="D500" i="49"/>
  <c r="E500" i="49" s="1"/>
  <c r="D499" i="49"/>
  <c r="E499" i="49" s="1"/>
  <c r="C498" i="49"/>
  <c r="D497" i="49"/>
  <c r="E497" i="49" s="1"/>
  <c r="D496" i="49"/>
  <c r="E496" i="49" s="1"/>
  <c r="C495" i="49"/>
  <c r="D494" i="49"/>
  <c r="E494" i="49" s="1"/>
  <c r="D493" i="49"/>
  <c r="E493" i="49" s="1"/>
  <c r="C492" i="49"/>
  <c r="D491" i="49"/>
  <c r="E491" i="49" s="1"/>
  <c r="D490" i="49"/>
  <c r="E490" i="49" s="1"/>
  <c r="D489" i="49"/>
  <c r="E489" i="49" s="1"/>
  <c r="D488" i="49"/>
  <c r="C487" i="49"/>
  <c r="D486" i="49"/>
  <c r="E486" i="49" s="1"/>
  <c r="J484" i="49"/>
  <c r="D482" i="49"/>
  <c r="E482" i="49" s="1"/>
  <c r="D481" i="49"/>
  <c r="E481" i="49" s="1"/>
  <c r="D480" i="49"/>
  <c r="E480" i="49" s="1"/>
  <c r="D479" i="49"/>
  <c r="E479" i="49" s="1"/>
  <c r="C478" i="49"/>
  <c r="D477" i="49"/>
  <c r="E477" i="49" s="1"/>
  <c r="D476" i="49"/>
  <c r="E476" i="49" s="1"/>
  <c r="C475" i="49"/>
  <c r="D474" i="49"/>
  <c r="E474" i="49" s="1"/>
  <c r="D473" i="49"/>
  <c r="E473" i="49" s="1"/>
  <c r="D472" i="49"/>
  <c r="E472" i="49" s="1"/>
  <c r="D471" i="49"/>
  <c r="E471" i="49" s="1"/>
  <c r="D470" i="49"/>
  <c r="E470" i="49" s="1"/>
  <c r="C469" i="49"/>
  <c r="D468" i="49"/>
  <c r="E468" i="49" s="1"/>
  <c r="D467" i="49"/>
  <c r="E467" i="49" s="1"/>
  <c r="D466" i="49"/>
  <c r="E466" i="49" s="1"/>
  <c r="D465" i="49"/>
  <c r="C464" i="49"/>
  <c r="D463" i="49"/>
  <c r="E463" i="49" s="1"/>
  <c r="D462" i="49"/>
  <c r="E462" i="49" s="1"/>
  <c r="D461" i="49"/>
  <c r="E461" i="49" s="1"/>
  <c r="C460" i="49"/>
  <c r="D459" i="49"/>
  <c r="E459" i="49" s="1"/>
  <c r="D458" i="49"/>
  <c r="E458" i="49" s="1"/>
  <c r="D457" i="49"/>
  <c r="E457" i="49" s="1"/>
  <c r="C456" i="49"/>
  <c r="D455" i="49"/>
  <c r="E455" i="49" s="1"/>
  <c r="D454" i="49"/>
  <c r="E454" i="49" s="1"/>
  <c r="D453" i="49"/>
  <c r="E453" i="49" s="1"/>
  <c r="D452" i="49"/>
  <c r="E452" i="49" s="1"/>
  <c r="C451" i="49"/>
  <c r="D450" i="49"/>
  <c r="E450" i="49" s="1"/>
  <c r="D449" i="49"/>
  <c r="E449" i="49" s="1"/>
  <c r="D448" i="49"/>
  <c r="E448" i="49" s="1"/>
  <c r="D447" i="49"/>
  <c r="C446" i="49"/>
  <c r="D444" i="49"/>
  <c r="E444" i="49" s="1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C430" i="49"/>
  <c r="D429" i="49"/>
  <c r="E429" i="49" s="1"/>
  <c r="D428" i="49"/>
  <c r="E428" i="49" s="1"/>
  <c r="D427" i="49"/>
  <c r="E427" i="49" s="1"/>
  <c r="D426" i="49"/>
  <c r="E426" i="49" s="1"/>
  <c r="D425" i="49"/>
  <c r="E425" i="49" s="1"/>
  <c r="D424" i="49"/>
  <c r="E424" i="49" s="1"/>
  <c r="C423" i="49"/>
  <c r="D422" i="49"/>
  <c r="E422" i="49" s="1"/>
  <c r="D421" i="49"/>
  <c r="E421" i="49" s="1"/>
  <c r="D420" i="49"/>
  <c r="E420" i="49" s="1"/>
  <c r="D419" i="49"/>
  <c r="E419" i="49" s="1"/>
  <c r="D418" i="49"/>
  <c r="E418" i="49" s="1"/>
  <c r="C417" i="49"/>
  <c r="D416" i="49"/>
  <c r="E416" i="49" s="1"/>
  <c r="D415" i="49"/>
  <c r="D414" i="49"/>
  <c r="E414" i="49" s="1"/>
  <c r="C413" i="49"/>
  <c r="D412" i="49"/>
  <c r="E412" i="49" s="1"/>
  <c r="D411" i="49"/>
  <c r="E411" i="49" s="1"/>
  <c r="C410" i="49"/>
  <c r="D409" i="49"/>
  <c r="E409" i="49" s="1"/>
  <c r="D408" i="49"/>
  <c r="E408" i="49" s="1"/>
  <c r="D407" i="49"/>
  <c r="E407" i="49" s="1"/>
  <c r="D406" i="49"/>
  <c r="E406" i="49" s="1"/>
  <c r="C405" i="49"/>
  <c r="D404" i="49"/>
  <c r="E404" i="49" s="1"/>
  <c r="D403" i="49"/>
  <c r="E403" i="49" s="1"/>
  <c r="D402" i="49"/>
  <c r="E402" i="49" s="1"/>
  <c r="D401" i="49"/>
  <c r="E401" i="49" s="1"/>
  <c r="C400" i="49"/>
  <c r="D399" i="49"/>
  <c r="E399" i="49" s="1"/>
  <c r="D398" i="49"/>
  <c r="E398" i="49" s="1"/>
  <c r="D397" i="49"/>
  <c r="E397" i="49" s="1"/>
  <c r="C396" i="49"/>
  <c r="D395" i="49"/>
  <c r="E395" i="49" s="1"/>
  <c r="D394" i="49"/>
  <c r="E394" i="49" s="1"/>
  <c r="C393" i="49"/>
  <c r="D392" i="49"/>
  <c r="E392" i="49" s="1"/>
  <c r="D391" i="49"/>
  <c r="E391" i="49" s="1"/>
  <c r="D390" i="49"/>
  <c r="E390" i="49" s="1"/>
  <c r="C389" i="49"/>
  <c r="D388" i="49"/>
  <c r="E388" i="49" s="1"/>
  <c r="D387" i="49"/>
  <c r="E387" i="49" s="1"/>
  <c r="D386" i="49"/>
  <c r="E386" i="49" s="1"/>
  <c r="D385" i="49"/>
  <c r="E385" i="49" s="1"/>
  <c r="D384" i="49"/>
  <c r="E384" i="49" s="1"/>
  <c r="C383" i="49"/>
  <c r="D382" i="49"/>
  <c r="E382" i="49" s="1"/>
  <c r="E381" i="49"/>
  <c r="D381" i="49"/>
  <c r="D380" i="49"/>
  <c r="E380" i="49" s="1"/>
  <c r="C379" i="49"/>
  <c r="D378" i="49"/>
  <c r="E378" i="49" s="1"/>
  <c r="D377" i="49"/>
  <c r="E377" i="49" s="1"/>
  <c r="D376" i="49"/>
  <c r="E376" i="49" s="1"/>
  <c r="D375" i="49"/>
  <c r="C374" i="49"/>
  <c r="D373" i="49"/>
  <c r="E373" i="49" s="1"/>
  <c r="D372" i="49"/>
  <c r="E372" i="49" s="1"/>
  <c r="D371" i="49"/>
  <c r="E371" i="49" s="1"/>
  <c r="D370" i="49"/>
  <c r="E370" i="49" s="1"/>
  <c r="C369" i="49"/>
  <c r="D368" i="49"/>
  <c r="E368" i="49" s="1"/>
  <c r="D367" i="49"/>
  <c r="E367" i="49" s="1"/>
  <c r="D366" i="49"/>
  <c r="E366" i="49" s="1"/>
  <c r="D365" i="49"/>
  <c r="E365" i="49" s="1"/>
  <c r="D364" i="49"/>
  <c r="E364" i="49" s="1"/>
  <c r="C363" i="49"/>
  <c r="D362" i="49"/>
  <c r="E362" i="49" s="1"/>
  <c r="D361" i="49"/>
  <c r="E361" i="49" s="1"/>
  <c r="D360" i="49"/>
  <c r="E360" i="49" s="1"/>
  <c r="D359" i="49"/>
  <c r="E359" i="49" s="1"/>
  <c r="C358" i="49"/>
  <c r="D357" i="49"/>
  <c r="E357" i="49" s="1"/>
  <c r="D356" i="49"/>
  <c r="E356" i="49" s="1"/>
  <c r="D355" i="49"/>
  <c r="E355" i="49" s="1"/>
  <c r="C354" i="49"/>
  <c r="D353" i="49"/>
  <c r="E353" i="49" s="1"/>
  <c r="D352" i="49"/>
  <c r="E352" i="49" s="1"/>
  <c r="D351" i="49"/>
  <c r="E351" i="49" s="1"/>
  <c r="D350" i="49"/>
  <c r="E350" i="49" s="1"/>
  <c r="C349" i="49"/>
  <c r="D348" i="49"/>
  <c r="E348" i="49" s="1"/>
  <c r="D347" i="49"/>
  <c r="E347" i="49" s="1"/>
  <c r="D346" i="49"/>
  <c r="D344" i="49"/>
  <c r="E344" i="49" s="1"/>
  <c r="D343" i="49"/>
  <c r="E343" i="49" s="1"/>
  <c r="D342" i="49"/>
  <c r="E342" i="49" s="1"/>
  <c r="J340" i="49"/>
  <c r="D339" i="49"/>
  <c r="E339" i="49" s="1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C332" i="49"/>
  <c r="D331" i="49"/>
  <c r="E331" i="49" s="1"/>
  <c r="D330" i="49"/>
  <c r="E330" i="49" s="1"/>
  <c r="C329" i="49"/>
  <c r="D328" i="49"/>
  <c r="E328" i="49" s="1"/>
  <c r="D327" i="49"/>
  <c r="C326" i="49"/>
  <c r="D325" i="49"/>
  <c r="E325" i="49" s="1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C316" i="49"/>
  <c r="D314" i="49"/>
  <c r="E314" i="49" s="1"/>
  <c r="D313" i="49"/>
  <c r="E313" i="49" s="1"/>
  <c r="D312" i="49"/>
  <c r="E312" i="49" s="1"/>
  <c r="D311" i="49"/>
  <c r="D310" i="49"/>
  <c r="E310" i="49" s="1"/>
  <c r="C309" i="49"/>
  <c r="D308" i="49"/>
  <c r="E308" i="49" s="1"/>
  <c r="D307" i="49"/>
  <c r="E307" i="49" s="1"/>
  <c r="C306" i="49"/>
  <c r="D305" i="49"/>
  <c r="E305" i="49" s="1"/>
  <c r="D304" i="49"/>
  <c r="E304" i="49" s="1"/>
  <c r="C303" i="49"/>
  <c r="D302" i="49"/>
  <c r="E302" i="49" s="1"/>
  <c r="D301" i="49"/>
  <c r="E301" i="49" s="1"/>
  <c r="D300" i="49"/>
  <c r="E300" i="49" s="1"/>
  <c r="C299" i="49"/>
  <c r="D298" i="49"/>
  <c r="C297" i="49"/>
  <c r="D296" i="49"/>
  <c r="E296" i="49" s="1"/>
  <c r="D295" i="49"/>
  <c r="E295" i="49" s="1"/>
  <c r="D294" i="49"/>
  <c r="E294" i="49" s="1"/>
  <c r="D293" i="49"/>
  <c r="E293" i="49" s="1"/>
  <c r="D292" i="49"/>
  <c r="E292" i="49" s="1"/>
  <c r="D291" i="49"/>
  <c r="C290" i="49"/>
  <c r="D289" i="49"/>
  <c r="E289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C266" i="49"/>
  <c r="D265" i="49"/>
  <c r="E265" i="49" s="1"/>
  <c r="D263" i="49"/>
  <c r="E263" i="49" s="1"/>
  <c r="D262" i="49"/>
  <c r="E262" i="49" s="1"/>
  <c r="C261" i="49"/>
  <c r="J260" i="49"/>
  <c r="J259" i="49"/>
  <c r="J258" i="49"/>
  <c r="J257" i="49"/>
  <c r="D253" i="49"/>
  <c r="E253" i="49" s="1"/>
  <c r="D252" i="49"/>
  <c r="E252" i="49" s="1"/>
  <c r="C251" i="49"/>
  <c r="D250" i="49"/>
  <c r="E250" i="49" s="1"/>
  <c r="D249" i="49"/>
  <c r="E249" i="49" s="1"/>
  <c r="D248" i="49"/>
  <c r="E248" i="49" s="1"/>
  <c r="D247" i="49"/>
  <c r="E247" i="49" s="1"/>
  <c r="D246" i="49"/>
  <c r="E246" i="49" s="1"/>
  <c r="C245" i="49"/>
  <c r="C244" i="49" s="1"/>
  <c r="D243" i="49"/>
  <c r="E243" i="49" s="1"/>
  <c r="D242" i="49"/>
  <c r="E242" i="49" s="1"/>
  <c r="D241" i="49"/>
  <c r="E241" i="49" s="1"/>
  <c r="C240" i="49"/>
  <c r="C239" i="49" s="1"/>
  <c r="D238" i="49"/>
  <c r="E238" i="49" s="1"/>
  <c r="E237" i="49" s="1"/>
  <c r="E236" i="49" s="1"/>
  <c r="C237" i="49"/>
  <c r="C236" i="49" s="1"/>
  <c r="D235" i="49"/>
  <c r="E235" i="49" s="1"/>
  <c r="E234" i="49" s="1"/>
  <c r="C234" i="49"/>
  <c r="D233" i="49"/>
  <c r="E233" i="49" s="1"/>
  <c r="D232" i="49"/>
  <c r="E232" i="49" s="1"/>
  <c r="D231" i="49"/>
  <c r="E231" i="49" s="1"/>
  <c r="C230" i="49"/>
  <c r="C229" i="49" s="1"/>
  <c r="D228" i="49"/>
  <c r="D227" i="49"/>
  <c r="E227" i="49" s="1"/>
  <c r="D226" i="49"/>
  <c r="E226" i="49" s="1"/>
  <c r="D225" i="49"/>
  <c r="E225" i="49" s="1"/>
  <c r="C224" i="49"/>
  <c r="C223" i="49" s="1"/>
  <c r="D222" i="49"/>
  <c r="D221" i="49" s="1"/>
  <c r="C221" i="49"/>
  <c r="D220" i="49"/>
  <c r="E220" i="49" s="1"/>
  <c r="D219" i="49"/>
  <c r="E219" i="49" s="1"/>
  <c r="D218" i="49"/>
  <c r="E218" i="49" s="1"/>
  <c r="C217" i="49"/>
  <c r="C216" i="49" s="1"/>
  <c r="D215" i="49"/>
  <c r="E215" i="49" s="1"/>
  <c r="E214" i="49" s="1"/>
  <c r="C214" i="49"/>
  <c r="D213" i="49"/>
  <c r="E213" i="49" s="1"/>
  <c r="E212" i="49" s="1"/>
  <c r="C212" i="49"/>
  <c r="D211" i="49"/>
  <c r="E211" i="49" s="1"/>
  <c r="D210" i="49"/>
  <c r="E210" i="49" s="1"/>
  <c r="D209" i="49"/>
  <c r="C208" i="49"/>
  <c r="D207" i="49"/>
  <c r="E207" i="49" s="1"/>
  <c r="D206" i="49"/>
  <c r="C205" i="49"/>
  <c r="D203" i="49"/>
  <c r="E203" i="49" s="1"/>
  <c r="E202" i="49" s="1"/>
  <c r="E201" i="49" s="1"/>
  <c r="C202" i="49"/>
  <c r="C201" i="49" s="1"/>
  <c r="D200" i="49"/>
  <c r="E200" i="49" s="1"/>
  <c r="E199" i="49" s="1"/>
  <c r="E198" i="49" s="1"/>
  <c r="D199" i="49"/>
  <c r="D198" i="49" s="1"/>
  <c r="C199" i="49"/>
  <c r="C198" i="49" s="1"/>
  <c r="D197" i="49"/>
  <c r="D196" i="49" s="1"/>
  <c r="C196" i="49"/>
  <c r="D195" i="49"/>
  <c r="D194" i="49" s="1"/>
  <c r="C194" i="49"/>
  <c r="D193" i="49"/>
  <c r="E193" i="49" s="1"/>
  <c r="D192" i="49"/>
  <c r="E192" i="49" s="1"/>
  <c r="D191" i="49"/>
  <c r="E191" i="49" s="1"/>
  <c r="C190" i="49"/>
  <c r="D188" i="49"/>
  <c r="E188" i="49" s="1"/>
  <c r="D187" i="49"/>
  <c r="E187" i="49" s="1"/>
  <c r="C186" i="49"/>
  <c r="C185" i="49" s="1"/>
  <c r="D184" i="49"/>
  <c r="E184" i="49" s="1"/>
  <c r="E183" i="49" s="1"/>
  <c r="D182" i="49"/>
  <c r="E182" i="49" s="1"/>
  <c r="E181" i="49" s="1"/>
  <c r="C180" i="49"/>
  <c r="J179" i="49"/>
  <c r="J178" i="49"/>
  <c r="D177" i="49"/>
  <c r="E177" i="49" s="1"/>
  <c r="D176" i="49"/>
  <c r="E176" i="49" s="1"/>
  <c r="C175" i="49"/>
  <c r="D174" i="49"/>
  <c r="E174" i="49" s="1"/>
  <c r="D173" i="49"/>
  <c r="E173" i="49" s="1"/>
  <c r="C172" i="49"/>
  <c r="J171" i="49"/>
  <c r="D170" i="49"/>
  <c r="E170" i="49" s="1"/>
  <c r="D169" i="49"/>
  <c r="E169" i="49" s="1"/>
  <c r="C168" i="49"/>
  <c r="D167" i="49"/>
  <c r="E167" i="49" s="1"/>
  <c r="D166" i="49"/>
  <c r="E166" i="49" s="1"/>
  <c r="C165" i="49"/>
  <c r="J164" i="49"/>
  <c r="D163" i="49"/>
  <c r="E163" i="49" s="1"/>
  <c r="D162" i="49"/>
  <c r="E162" i="49" s="1"/>
  <c r="C161" i="49"/>
  <c r="D160" i="49"/>
  <c r="E160" i="49" s="1"/>
  <c r="D159" i="49"/>
  <c r="E159" i="49" s="1"/>
  <c r="C158" i="49"/>
  <c r="D157" i="49"/>
  <c r="E157" i="49" s="1"/>
  <c r="D156" i="49"/>
  <c r="C155" i="49"/>
  <c r="J154" i="49"/>
  <c r="J153" i="49"/>
  <c r="D152" i="49"/>
  <c r="E152" i="49" s="1"/>
  <c r="D151" i="49"/>
  <c r="E151" i="49" s="1"/>
  <c r="C150" i="49"/>
  <c r="D149" i="49"/>
  <c r="E149" i="49" s="1"/>
  <c r="D148" i="49"/>
  <c r="C147" i="49"/>
  <c r="D146" i="49"/>
  <c r="E146" i="49" s="1"/>
  <c r="D145" i="49"/>
  <c r="E145" i="49" s="1"/>
  <c r="C144" i="49"/>
  <c r="D143" i="49"/>
  <c r="E143" i="49" s="1"/>
  <c r="D142" i="49"/>
  <c r="E142" i="49" s="1"/>
  <c r="C141" i="49"/>
  <c r="D140" i="49"/>
  <c r="E140" i="49" s="1"/>
  <c r="D139" i="49"/>
  <c r="E139" i="49" s="1"/>
  <c r="D138" i="49"/>
  <c r="E138" i="49" s="1"/>
  <c r="C137" i="49"/>
  <c r="J136" i="49"/>
  <c r="D135" i="49"/>
  <c r="E135" i="49" s="1"/>
  <c r="D134" i="49"/>
  <c r="E134" i="49" s="1"/>
  <c r="C133" i="49"/>
  <c r="D132" i="49"/>
  <c r="E132" i="49" s="1"/>
  <c r="D131" i="49"/>
  <c r="E131" i="49" s="1"/>
  <c r="C130" i="49"/>
  <c r="D129" i="49"/>
  <c r="E129" i="49" s="1"/>
  <c r="D128" i="49"/>
  <c r="E128" i="49" s="1"/>
  <c r="C127" i="49"/>
  <c r="D126" i="49"/>
  <c r="E126" i="49" s="1"/>
  <c r="D125" i="49"/>
  <c r="E125" i="49" s="1"/>
  <c r="C124" i="49"/>
  <c r="D123" i="49"/>
  <c r="E123" i="49" s="1"/>
  <c r="D122" i="49"/>
  <c r="E122" i="49" s="1"/>
  <c r="C121" i="49"/>
  <c r="D120" i="49"/>
  <c r="E120" i="49" s="1"/>
  <c r="D119" i="49"/>
  <c r="E119" i="49" s="1"/>
  <c r="C118" i="49"/>
  <c r="J117" i="49"/>
  <c r="J116" i="49"/>
  <c r="J115" i="49"/>
  <c r="D114" i="49"/>
  <c r="E114" i="49" s="1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J98" i="49"/>
  <c r="C98" i="49"/>
  <c r="D97" i="49"/>
  <c r="E97" i="49" s="1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J69" i="49"/>
  <c r="C69" i="49"/>
  <c r="J68" i="49"/>
  <c r="D67" i="49"/>
  <c r="E67" i="49" s="1"/>
  <c r="D66" i="49"/>
  <c r="E66" i="49" s="1"/>
  <c r="D65" i="49"/>
  <c r="E65" i="49" s="1"/>
  <c r="D64" i="49"/>
  <c r="E64" i="49" s="1"/>
  <c r="D63" i="49"/>
  <c r="E63" i="49" s="1"/>
  <c r="J62" i="49"/>
  <c r="C62" i="49"/>
  <c r="D61" i="49"/>
  <c r="E61" i="49" s="1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J39" i="49"/>
  <c r="C39" i="49"/>
  <c r="D38" i="49"/>
  <c r="E38" i="49" s="1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D15" i="49"/>
  <c r="E15" i="49" s="1"/>
  <c r="D14" i="49"/>
  <c r="E14" i="49" s="1"/>
  <c r="D13" i="49"/>
  <c r="E13" i="49" s="1"/>
  <c r="J12" i="49"/>
  <c r="C12" i="49"/>
  <c r="D11" i="49"/>
  <c r="E11" i="49" s="1"/>
  <c r="D10" i="49"/>
  <c r="E10" i="49" s="1"/>
  <c r="D9" i="49"/>
  <c r="E9" i="49" s="1"/>
  <c r="D7" i="49"/>
  <c r="E7" i="49" s="1"/>
  <c r="D6" i="49"/>
  <c r="E6" i="49" s="1"/>
  <c r="D5" i="49"/>
  <c r="E5" i="49" s="1"/>
  <c r="J4" i="49"/>
  <c r="J3" i="49"/>
  <c r="J2" i="49"/>
  <c r="J1" i="49"/>
  <c r="D779" i="48"/>
  <c r="D778" i="48" s="1"/>
  <c r="C778" i="48"/>
  <c r="E777" i="48"/>
  <c r="D777" i="48"/>
  <c r="E776" i="48"/>
  <c r="D776" i="48"/>
  <c r="E775" i="48"/>
  <c r="D775" i="48"/>
  <c r="E774" i="48"/>
  <c r="D774" i="48"/>
  <c r="E773" i="48"/>
  <c r="E772" i="48" s="1"/>
  <c r="D773" i="48"/>
  <c r="D772" i="48" s="1"/>
  <c r="C773" i="48"/>
  <c r="C772" i="48" s="1"/>
  <c r="E771" i="48"/>
  <c r="D771" i="48"/>
  <c r="E770" i="48"/>
  <c r="D770" i="48"/>
  <c r="D769" i="48" s="1"/>
  <c r="D768" i="48" s="1"/>
  <c r="E769" i="48"/>
  <c r="E768" i="48" s="1"/>
  <c r="C769" i="48"/>
  <c r="C768" i="48" s="1"/>
  <c r="E767" i="48"/>
  <c r="D767" i="48"/>
  <c r="E766" i="48"/>
  <c r="D766" i="48"/>
  <c r="C766" i="48"/>
  <c r="D765" i="48"/>
  <c r="E765" i="48" s="1"/>
  <c r="D764" i="48"/>
  <c r="E764" i="48" s="1"/>
  <c r="D763" i="48"/>
  <c r="E763" i="48" s="1"/>
  <c r="E762" i="48" s="1"/>
  <c r="E761" i="48" s="1"/>
  <c r="D762" i="48"/>
  <c r="D761" i="48" s="1"/>
  <c r="C762" i="48"/>
  <c r="C761" i="48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E746" i="48"/>
  <c r="E745" i="48" s="1"/>
  <c r="D746" i="48"/>
  <c r="D745" i="48" s="1"/>
  <c r="C745" i="48"/>
  <c r="C744" i="48" s="1"/>
  <c r="E743" i="48"/>
  <c r="E742" i="48" s="1"/>
  <c r="D743" i="48"/>
  <c r="D742" i="48"/>
  <c r="C742" i="48"/>
  <c r="D741" i="48"/>
  <c r="D740" i="48" s="1"/>
  <c r="C740" i="48"/>
  <c r="E739" i="48"/>
  <c r="D739" i="48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E729" i="48"/>
  <c r="D729" i="48"/>
  <c r="C728" i="48"/>
  <c r="J727" i="48"/>
  <c r="J726" i="48"/>
  <c r="D725" i="48"/>
  <c r="E725" i="48" s="1"/>
  <c r="D724" i="48"/>
  <c r="E724" i="48" s="1"/>
  <c r="E723" i="48" s="1"/>
  <c r="E718" i="48" s="1"/>
  <c r="E717" i="48" s="1"/>
  <c r="D723" i="48"/>
  <c r="C723" i="48"/>
  <c r="E722" i="48"/>
  <c r="D722" i="48"/>
  <c r="E721" i="48"/>
  <c r="D721" i="48"/>
  <c r="E720" i="48"/>
  <c r="D720" i="48"/>
  <c r="D719" i="48" s="1"/>
  <c r="D718" i="48" s="1"/>
  <c r="D717" i="48" s="1"/>
  <c r="E719" i="48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E700" i="48"/>
  <c r="D700" i="48"/>
  <c r="D699" i="48"/>
  <c r="E698" i="48"/>
  <c r="D698" i="48"/>
  <c r="D697" i="48"/>
  <c r="E697" i="48" s="1"/>
  <c r="E696" i="48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E687" i="48"/>
  <c r="D687" i="48"/>
  <c r="E686" i="48"/>
  <c r="D686" i="48"/>
  <c r="E685" i="48"/>
  <c r="E684" i="48" s="1"/>
  <c r="D685" i="48"/>
  <c r="D684" i="48"/>
  <c r="C684" i="48"/>
  <c r="D683" i="48"/>
  <c r="E683" i="48" s="1"/>
  <c r="D682" i="48"/>
  <c r="E682" i="48" s="1"/>
  <c r="D681" i="48"/>
  <c r="E681" i="48" s="1"/>
  <c r="D680" i="48"/>
  <c r="C680" i="48"/>
  <c r="E679" i="48"/>
  <c r="D679" i="48"/>
  <c r="E678" i="48"/>
  <c r="E677" i="48" s="1"/>
  <c r="D678" i="48"/>
  <c r="D677" i="48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E669" i="48"/>
  <c r="D669" i="48"/>
  <c r="D668" i="48"/>
  <c r="E668" i="48" s="1"/>
  <c r="E666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E660" i="48"/>
  <c r="D660" i="48"/>
  <c r="D659" i="48"/>
  <c r="E658" i="48"/>
  <c r="D658" i="48"/>
  <c r="D657" i="48"/>
  <c r="E657" i="48" s="1"/>
  <c r="E656" i="48"/>
  <c r="D656" i="48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C646" i="48"/>
  <c r="D645" i="48"/>
  <c r="E645" i="48" s="1"/>
  <c r="E644" i="48"/>
  <c r="E643" i="48" s="1"/>
  <c r="D644" i="48"/>
  <c r="J643" i="48"/>
  <c r="D643" i="48"/>
  <c r="C643" i="48"/>
  <c r="E642" i="48"/>
  <c r="D642" i="48"/>
  <c r="E641" i="48"/>
  <c r="D641" i="48"/>
  <c r="E640" i="48"/>
  <c r="D640" i="48"/>
  <c r="J639" i="48"/>
  <c r="D639" i="48"/>
  <c r="C639" i="48"/>
  <c r="D638" i="48"/>
  <c r="E638" i="48" s="1"/>
  <c r="E637" i="48"/>
  <c r="D637" i="48"/>
  <c r="D636" i="48"/>
  <c r="E636" i="48" s="1"/>
  <c r="E635" i="48"/>
  <c r="D635" i="48"/>
  <c r="D634" i="48"/>
  <c r="E633" i="48"/>
  <c r="D633" i="48"/>
  <c r="D632" i="48"/>
  <c r="E632" i="48" s="1"/>
  <c r="E631" i="48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E617" i="48" s="1"/>
  <c r="D617" i="48"/>
  <c r="C617" i="48"/>
  <c r="D616" i="48"/>
  <c r="E616" i="48" s="1"/>
  <c r="E615" i="48"/>
  <c r="D615" i="48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E583" i="48"/>
  <c r="E582" i="48" s="1"/>
  <c r="D583" i="48"/>
  <c r="D582" i="48" s="1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C562" i="48" s="1"/>
  <c r="C561" i="48" s="1"/>
  <c r="J562" i="48"/>
  <c r="J561" i="48"/>
  <c r="J560" i="48"/>
  <c r="D559" i="48"/>
  <c r="E559" i="48" s="1"/>
  <c r="D558" i="48"/>
  <c r="E558" i="48" s="1"/>
  <c r="C557" i="48"/>
  <c r="C552" i="48" s="1"/>
  <c r="C551" i="48" s="1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E549" i="48" s="1"/>
  <c r="J548" i="48"/>
  <c r="D548" i="48"/>
  <c r="C548" i="48"/>
  <c r="E547" i="48"/>
  <c r="D547" i="48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D523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E477" i="48" s="1"/>
  <c r="C477" i="48"/>
  <c r="D476" i="48"/>
  <c r="E476" i="48" s="1"/>
  <c r="D475" i="48"/>
  <c r="E475" i="48" s="1"/>
  <c r="C474" i="48"/>
  <c r="E473" i="48"/>
  <c r="D473" i="48"/>
  <c r="D472" i="48"/>
  <c r="E472" i="48" s="1"/>
  <c r="E471" i="48"/>
  <c r="D471" i="48"/>
  <c r="D470" i="48"/>
  <c r="E470" i="48" s="1"/>
  <c r="D469" i="48"/>
  <c r="E469" i="48" s="1"/>
  <c r="D468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E451" i="48"/>
  <c r="D451" i="48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D429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E417" i="48"/>
  <c r="E416" i="48" s="1"/>
  <c r="D417" i="48"/>
  <c r="C416" i="48"/>
  <c r="D415" i="48"/>
  <c r="E415" i="48" s="1"/>
  <c r="E414" i="48"/>
  <c r="D414" i="48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E405" i="48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D395" i="48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E389" i="48"/>
  <c r="E388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D362" i="48"/>
  <c r="C362" i="48"/>
  <c r="C340" i="48" s="1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E320" i="48"/>
  <c r="D320" i="48"/>
  <c r="D319" i="48"/>
  <c r="E319" i="48" s="1"/>
  <c r="D318" i="48"/>
  <c r="E318" i="48" s="1"/>
  <c r="D317" i="48"/>
  <c r="E316" i="48"/>
  <c r="D316" i="48"/>
  <c r="C315" i="48"/>
  <c r="C314" i="48" s="1"/>
  <c r="C259" i="48" s="1"/>
  <c r="E313" i="48"/>
  <c r="D313" i="48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E304" i="48"/>
  <c r="D304" i="48"/>
  <c r="D303" i="48"/>
  <c r="E303" i="48" s="1"/>
  <c r="E302" i="48" s="1"/>
  <c r="D302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E294" i="48"/>
  <c r="D294" i="48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E283" i="48"/>
  <c r="D283" i="48"/>
  <c r="D282" i="48"/>
  <c r="E282" i="48" s="1"/>
  <c r="D281" i="48"/>
  <c r="E281" i="48" s="1"/>
  <c r="D280" i="48"/>
  <c r="E280" i="48" s="1"/>
  <c r="E279" i="48"/>
  <c r="D279" i="48"/>
  <c r="D278" i="48"/>
  <c r="E278" i="48" s="1"/>
  <c r="E277" i="48"/>
  <c r="D277" i="48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C263" i="48"/>
  <c r="D262" i="48"/>
  <c r="E262" i="48" s="1"/>
  <c r="E261" i="48"/>
  <c r="D261" i="48"/>
  <c r="D260" i="48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E237" i="48"/>
  <c r="E236" i="48" s="1"/>
  <c r="E235" i="48" s="1"/>
  <c r="D237" i="48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C215" i="48" s="1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/>
  <c r="D202" i="48"/>
  <c r="C201" i="48"/>
  <c r="C200" i="48"/>
  <c r="D199" i="48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E183" i="48"/>
  <c r="E182" i="48" s="1"/>
  <c r="D183" i="48"/>
  <c r="D182" i="48"/>
  <c r="E181" i="48"/>
  <c r="E180" i="48" s="1"/>
  <c r="D181" i="48"/>
  <c r="D180" i="48"/>
  <c r="D179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C170" i="48"/>
  <c r="D169" i="48"/>
  <c r="D168" i="48"/>
  <c r="E168" i="48" s="1"/>
  <c r="C167" i="48"/>
  <c r="D166" i="48"/>
  <c r="D165" i="48"/>
  <c r="E165" i="48" s="1"/>
  <c r="C164" i="48"/>
  <c r="J163" i="48"/>
  <c r="C163" i="48"/>
  <c r="D162" i="48"/>
  <c r="E162" i="48" s="1"/>
  <c r="D161" i="48"/>
  <c r="D160" i="48" s="1"/>
  <c r="C160" i="48"/>
  <c r="D159" i="48"/>
  <c r="E159" i="48" s="1"/>
  <c r="D158" i="48"/>
  <c r="E158" i="48" s="1"/>
  <c r="E157" i="48" s="1"/>
  <c r="D157" i="48"/>
  <c r="C157" i="48"/>
  <c r="D156" i="48"/>
  <c r="E156" i="48" s="1"/>
  <c r="D155" i="48"/>
  <c r="E155" i="48" s="1"/>
  <c r="E154" i="48" s="1"/>
  <c r="C154" i="48"/>
  <c r="C153" i="48" s="1"/>
  <c r="C152" i="48" s="1"/>
  <c r="J153" i="48"/>
  <c r="J152" i="48"/>
  <c r="E151" i="48"/>
  <c r="D151" i="48"/>
  <c r="E150" i="48"/>
  <c r="E149" i="48" s="1"/>
  <c r="D150" i="48"/>
  <c r="D149" i="48" s="1"/>
  <c r="C149" i="48"/>
  <c r="D148" i="48"/>
  <c r="E148" i="48" s="1"/>
  <c r="D147" i="48"/>
  <c r="C146" i="48"/>
  <c r="D145" i="48"/>
  <c r="E145" i="48" s="1"/>
  <c r="E144" i="48"/>
  <c r="D144" i="48"/>
  <c r="C143" i="48"/>
  <c r="C135" i="48" s="1"/>
  <c r="D142" i="48"/>
  <c r="E142" i="48" s="1"/>
  <c r="D141" i="48"/>
  <c r="C140" i="48"/>
  <c r="D139" i="48"/>
  <c r="E139" i="48" s="1"/>
  <c r="E138" i="48"/>
  <c r="D138" i="48"/>
  <c r="D137" i="48"/>
  <c r="D136" i="48" s="1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C116" i="48" s="1"/>
  <c r="C115" i="48" s="1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E106" i="48"/>
  <c r="D106" i="48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D96" i="48"/>
  <c r="E96" i="48" s="1"/>
  <c r="D95" i="48"/>
  <c r="E95" i="48" s="1"/>
  <c r="E94" i="48"/>
  <c r="D94" i="48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E83" i="48"/>
  <c r="D83" i="48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C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E52" i="48"/>
  <c r="D52" i="48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E43" i="48"/>
  <c r="D43" i="48"/>
  <c r="E42" i="48"/>
  <c r="D42" i="48"/>
  <c r="E41" i="48"/>
  <c r="D41" i="48"/>
  <c r="D40" i="48"/>
  <c r="E40" i="48" s="1"/>
  <c r="D39" i="48"/>
  <c r="J38" i="48"/>
  <c r="C38" i="48"/>
  <c r="D37" i="48"/>
  <c r="E37" i="48" s="1"/>
  <c r="E36" i="48"/>
  <c r="D36" i="48"/>
  <c r="D35" i="48"/>
  <c r="E35" i="48" s="1"/>
  <c r="E34" i="48"/>
  <c r="D34" i="48"/>
  <c r="D33" i="48"/>
  <c r="E33" i="48" s="1"/>
  <c r="E32" i="48"/>
  <c r="D32" i="48"/>
  <c r="D31" i="48"/>
  <c r="E31" i="48" s="1"/>
  <c r="E30" i="48"/>
  <c r="D30" i="48"/>
  <c r="D29" i="48"/>
  <c r="E29" i="48" s="1"/>
  <c r="E28" i="48"/>
  <c r="D28" i="48"/>
  <c r="D27" i="48"/>
  <c r="E27" i="48" s="1"/>
  <c r="E26" i="48"/>
  <c r="D26" i="48"/>
  <c r="D25" i="48"/>
  <c r="E25" i="48" s="1"/>
  <c r="E24" i="48"/>
  <c r="D24" i="48"/>
  <c r="D23" i="48"/>
  <c r="E23" i="48" s="1"/>
  <c r="E22" i="48"/>
  <c r="D22" i="48"/>
  <c r="D21" i="48"/>
  <c r="E21" i="48" s="1"/>
  <c r="E20" i="48"/>
  <c r="D20" i="48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E13" i="48"/>
  <c r="D13" i="48"/>
  <c r="D12" i="48"/>
  <c r="J11" i="48"/>
  <c r="C11" i="48"/>
  <c r="E10" i="48"/>
  <c r="D10" i="48"/>
  <c r="E9" i="48"/>
  <c r="D9" i="48"/>
  <c r="E8" i="48"/>
  <c r="D8" i="48"/>
  <c r="E7" i="48"/>
  <c r="D7" i="48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32" i="35" l="1"/>
  <c r="C117" i="49"/>
  <c r="E133" i="49"/>
  <c r="E141" i="49"/>
  <c r="E165" i="49"/>
  <c r="C171" i="49"/>
  <c r="E186" i="49"/>
  <c r="E185" i="49" s="1"/>
  <c r="E410" i="49"/>
  <c r="D673" i="49"/>
  <c r="E190" i="49"/>
  <c r="C530" i="49"/>
  <c r="C563" i="49"/>
  <c r="C745" i="49"/>
  <c r="C728" i="49" s="1"/>
  <c r="C727" i="49" s="1"/>
  <c r="E130" i="49"/>
  <c r="C164" i="49"/>
  <c r="E172" i="49"/>
  <c r="E498" i="49"/>
  <c r="D644" i="49"/>
  <c r="C136" i="49"/>
  <c r="C116" i="49" s="1"/>
  <c r="D155" i="49"/>
  <c r="D190" i="49"/>
  <c r="D189" i="49" s="1"/>
  <c r="C189" i="49"/>
  <c r="D202" i="49"/>
  <c r="D201" i="49" s="1"/>
  <c r="D237" i="49"/>
  <c r="D236" i="49" s="1"/>
  <c r="E306" i="49"/>
  <c r="D326" i="49"/>
  <c r="D374" i="49"/>
  <c r="D389" i="49"/>
  <c r="D601" i="49"/>
  <c r="E729" i="49"/>
  <c r="D733" i="49"/>
  <c r="D732" i="49" s="1"/>
  <c r="D487" i="49"/>
  <c r="D446" i="49"/>
  <c r="D410" i="49"/>
  <c r="D354" i="49"/>
  <c r="D309" i="49"/>
  <c r="C68" i="49"/>
  <c r="E749" i="49"/>
  <c r="E748" i="49" s="1"/>
  <c r="D748" i="49"/>
  <c r="D98" i="49"/>
  <c r="E161" i="49"/>
  <c r="E168" i="49"/>
  <c r="C264" i="49"/>
  <c r="E298" i="49"/>
  <c r="E297" i="49" s="1"/>
  <c r="D297" i="49"/>
  <c r="E311" i="49"/>
  <c r="E309" i="49" s="1"/>
  <c r="E346" i="49"/>
  <c r="E345" i="49" s="1"/>
  <c r="D345" i="49"/>
  <c r="E488" i="49"/>
  <c r="E487" i="49" s="1"/>
  <c r="D605" i="49"/>
  <c r="D640" i="49"/>
  <c r="E641" i="49"/>
  <c r="E640" i="49" s="1"/>
  <c r="E675" i="49"/>
  <c r="E682" i="49"/>
  <c r="E681" i="49" s="1"/>
  <c r="D681" i="49"/>
  <c r="D689" i="49"/>
  <c r="C3" i="49"/>
  <c r="C2" i="49" s="1"/>
  <c r="D69" i="49"/>
  <c r="E164" i="49"/>
  <c r="D205" i="49"/>
  <c r="E206" i="49"/>
  <c r="E205" i="49" s="1"/>
  <c r="E291" i="49"/>
  <c r="E290" i="49" s="1"/>
  <c r="D290" i="49"/>
  <c r="E415" i="49"/>
  <c r="D413" i="49"/>
  <c r="D464" i="49"/>
  <c r="E534" i="49"/>
  <c r="E533" i="49" s="1"/>
  <c r="E530" i="49" s="1"/>
  <c r="D533" i="49"/>
  <c r="E581" i="49"/>
  <c r="E579" i="49" s="1"/>
  <c r="D579" i="49"/>
  <c r="E679" i="49"/>
  <c r="E678" i="49" s="1"/>
  <c r="D678" i="49"/>
  <c r="E697" i="49"/>
  <c r="E696" i="49" s="1"/>
  <c r="D696" i="49"/>
  <c r="E745" i="49"/>
  <c r="E765" i="49"/>
  <c r="D763" i="49"/>
  <c r="D762" i="49" s="1"/>
  <c r="D12" i="49"/>
  <c r="D39" i="49"/>
  <c r="D118" i="49"/>
  <c r="D124" i="49"/>
  <c r="E150" i="49"/>
  <c r="C154" i="49"/>
  <c r="C153" i="49" s="1"/>
  <c r="D161" i="49"/>
  <c r="E222" i="49"/>
  <c r="E221" i="49" s="1"/>
  <c r="D234" i="49"/>
  <c r="E299" i="49"/>
  <c r="D303" i="49"/>
  <c r="D316" i="49"/>
  <c r="E465" i="49"/>
  <c r="E464" i="49" s="1"/>
  <c r="D589" i="49"/>
  <c r="E590" i="49"/>
  <c r="E589" i="49" s="1"/>
  <c r="E673" i="49"/>
  <c r="D735" i="49"/>
  <c r="C485" i="49"/>
  <c r="C484" i="49" s="1"/>
  <c r="C553" i="49"/>
  <c r="C552" i="49" s="1"/>
  <c r="E558" i="49"/>
  <c r="E618" i="49"/>
  <c r="D630" i="49"/>
  <c r="E644" i="49"/>
  <c r="C647" i="49"/>
  <c r="E702" i="49"/>
  <c r="E127" i="49"/>
  <c r="D147" i="49"/>
  <c r="D208" i="49"/>
  <c r="E303" i="49"/>
  <c r="D329" i="49"/>
  <c r="D315" i="49" s="1"/>
  <c r="C341" i="49"/>
  <c r="E369" i="49"/>
  <c r="E383" i="49"/>
  <c r="D417" i="49"/>
  <c r="D430" i="49"/>
  <c r="E460" i="49"/>
  <c r="E469" i="49"/>
  <c r="E505" i="49"/>
  <c r="D546" i="49"/>
  <c r="D540" i="49" s="1"/>
  <c r="D554" i="49"/>
  <c r="D648" i="49"/>
  <c r="D663" i="49"/>
  <c r="E667" i="49"/>
  <c r="E67" i="34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E358" i="48"/>
  <c r="D357" i="48"/>
  <c r="E533" i="48"/>
  <c r="D532" i="48"/>
  <c r="D529" i="48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E450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D265" i="48"/>
  <c r="E266" i="48"/>
  <c r="E532" i="48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39" i="48"/>
  <c r="D38" i="48"/>
  <c r="E136" i="48"/>
  <c r="E297" i="48"/>
  <c r="E296" i="48" s="1"/>
  <c r="D296" i="48"/>
  <c r="E310" i="48"/>
  <c r="D308" i="48"/>
  <c r="C444" i="48"/>
  <c r="C339" i="48" s="1"/>
  <c r="C258" i="48" s="1"/>
  <c r="C257" i="48" s="1"/>
  <c r="E452" i="48"/>
  <c r="D450" i="48"/>
  <c r="E506" i="48"/>
  <c r="D504" i="48"/>
  <c r="E663" i="48"/>
  <c r="D662" i="48"/>
  <c r="E675" i="48"/>
  <c r="D672" i="48"/>
  <c r="E704" i="48"/>
  <c r="D701" i="48"/>
  <c r="D732" i="48"/>
  <c r="D731" i="48" s="1"/>
  <c r="E733" i="48"/>
  <c r="E732" i="48" s="1"/>
  <c r="E731" i="48" s="1"/>
  <c r="E118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E5" i="48"/>
  <c r="E4" i="48" s="1"/>
  <c r="D4" i="48"/>
  <c r="E38" i="48"/>
  <c r="E127" i="48"/>
  <c r="E126" i="48" s="1"/>
  <c r="D126" i="48"/>
  <c r="E137" i="48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D314" i="48" s="1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07" i="48"/>
  <c r="E223" i="48"/>
  <c r="E222" i="48" s="1"/>
  <c r="E290" i="48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417" i="49"/>
  <c r="C562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E308" i="48"/>
  <c r="E315" i="48"/>
  <c r="D416" i="48"/>
  <c r="E422" i="48"/>
  <c r="E539" i="48"/>
  <c r="E548" i="48"/>
  <c r="E579" i="48"/>
  <c r="E578" i="48" s="1"/>
  <c r="D578" i="48"/>
  <c r="E596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D744" i="48"/>
  <c r="D224" i="49"/>
  <c r="D223" i="49" s="1"/>
  <c r="E475" i="49"/>
  <c r="E763" i="49"/>
  <c r="E762" i="49" s="1"/>
  <c r="E612" i="49"/>
  <c r="E62" i="49"/>
  <c r="D62" i="49"/>
  <c r="E124" i="49"/>
  <c r="D137" i="49"/>
  <c r="E144" i="49"/>
  <c r="E156" i="49"/>
  <c r="E155" i="49" s="1"/>
  <c r="D158" i="49"/>
  <c r="E197" i="49"/>
  <c r="E196" i="49" s="1"/>
  <c r="C204" i="49"/>
  <c r="D214" i="49"/>
  <c r="D217" i="49"/>
  <c r="D216" i="49" s="1"/>
  <c r="E228" i="49"/>
  <c r="E224" i="49" s="1"/>
  <c r="E223" i="49" s="1"/>
  <c r="E230" i="49"/>
  <c r="E229" i="49" s="1"/>
  <c r="E240" i="49"/>
  <c r="E239" i="49" s="1"/>
  <c r="D245" i="49"/>
  <c r="D244" i="49" s="1"/>
  <c r="D266" i="49"/>
  <c r="D299" i="49"/>
  <c r="D306" i="49"/>
  <c r="C315" i="49"/>
  <c r="E375" i="49"/>
  <c r="E374" i="49" s="1"/>
  <c r="D383" i="49"/>
  <c r="D393" i="49"/>
  <c r="D400" i="49"/>
  <c r="D405" i="49"/>
  <c r="C445" i="49"/>
  <c r="D451" i="49"/>
  <c r="D460" i="49"/>
  <c r="D505" i="49"/>
  <c r="D524" i="49"/>
  <c r="E548" i="49"/>
  <c r="E546" i="49" s="1"/>
  <c r="E540" i="49" s="1"/>
  <c r="E549" i="49"/>
  <c r="D564" i="49"/>
  <c r="D571" i="49"/>
  <c r="E571" i="49"/>
  <c r="E595" i="49"/>
  <c r="E594" i="49" s="1"/>
  <c r="E606" i="49"/>
  <c r="E605" i="49" s="1"/>
  <c r="D618" i="49"/>
  <c r="E649" i="49"/>
  <c r="E648" i="49" s="1"/>
  <c r="D655" i="49"/>
  <c r="E664" i="49"/>
  <c r="E663" i="49" s="1"/>
  <c r="D685" i="49"/>
  <c r="D702" i="49"/>
  <c r="D729" i="49"/>
  <c r="D758" i="49"/>
  <c r="D757" i="49" s="1"/>
  <c r="D767" i="49"/>
  <c r="D774" i="49"/>
  <c r="D773" i="49" s="1"/>
  <c r="E12" i="49"/>
  <c r="E39" i="49"/>
  <c r="E69" i="49"/>
  <c r="D212" i="49"/>
  <c r="D363" i="49"/>
  <c r="D456" i="49"/>
  <c r="D475" i="49"/>
  <c r="D597" i="49"/>
  <c r="D612" i="49"/>
  <c r="E689" i="49"/>
  <c r="D4" i="49"/>
  <c r="D127" i="49"/>
  <c r="D130" i="49"/>
  <c r="D133" i="49"/>
  <c r="D150" i="49"/>
  <c r="D165" i="49"/>
  <c r="D168" i="49"/>
  <c r="D172" i="49"/>
  <c r="D175" i="49"/>
  <c r="C179" i="49"/>
  <c r="C178" i="49" s="1"/>
  <c r="D230" i="49"/>
  <c r="D240" i="49"/>
  <c r="D239" i="49" s="1"/>
  <c r="E245" i="49"/>
  <c r="E244" i="49" s="1"/>
  <c r="E261" i="49"/>
  <c r="E317" i="49"/>
  <c r="E316" i="49" s="1"/>
  <c r="D332" i="49"/>
  <c r="D349" i="49"/>
  <c r="E354" i="49"/>
  <c r="D379" i="49"/>
  <c r="E413" i="49"/>
  <c r="E431" i="49"/>
  <c r="E430" i="49" s="1"/>
  <c r="E447" i="49"/>
  <c r="E446" i="49" s="1"/>
  <c r="D492" i="49"/>
  <c r="D531" i="49"/>
  <c r="D530" i="49" s="1"/>
  <c r="D549" i="49"/>
  <c r="E631" i="49"/>
  <c r="E630" i="49" s="1"/>
  <c r="D667" i="49"/>
  <c r="E720" i="49"/>
  <c r="D724" i="49"/>
  <c r="D753" i="49"/>
  <c r="D752" i="49" s="1"/>
  <c r="D121" i="49"/>
  <c r="E363" i="49"/>
  <c r="E554" i="49"/>
  <c r="E758" i="49"/>
  <c r="E757" i="49" s="1"/>
  <c r="C4" i="34"/>
  <c r="E121" i="49"/>
  <c r="E358" i="49"/>
  <c r="E423" i="49"/>
  <c r="E451" i="49"/>
  <c r="E478" i="49"/>
  <c r="E495" i="49"/>
  <c r="E601" i="49"/>
  <c r="E736" i="49"/>
  <c r="E735" i="49" s="1"/>
  <c r="E98" i="49"/>
  <c r="E137" i="49"/>
  <c r="E158" i="49"/>
  <c r="E393" i="49"/>
  <c r="E405" i="49"/>
  <c r="E564" i="49"/>
  <c r="E655" i="49"/>
  <c r="E685" i="49"/>
  <c r="E774" i="49"/>
  <c r="E773" i="49" s="1"/>
  <c r="E4" i="49"/>
  <c r="E180" i="49"/>
  <c r="E389" i="49"/>
  <c r="E396" i="49"/>
  <c r="E456" i="49"/>
  <c r="E583" i="49"/>
  <c r="E597" i="49"/>
  <c r="E753" i="49"/>
  <c r="E752" i="49" s="1"/>
  <c r="E770" i="49"/>
  <c r="E769" i="49" s="1"/>
  <c r="E175" i="49"/>
  <c r="E217" i="49"/>
  <c r="E251" i="49"/>
  <c r="E266" i="49"/>
  <c r="E329" i="49"/>
  <c r="E332" i="49"/>
  <c r="E349" i="49"/>
  <c r="E379" i="49"/>
  <c r="E400" i="49"/>
  <c r="E492" i="49"/>
  <c r="E515" i="49"/>
  <c r="E511" i="49" s="1"/>
  <c r="E524" i="49"/>
  <c r="E148" i="49"/>
  <c r="E147" i="49" s="1"/>
  <c r="E195" i="49"/>
  <c r="E194" i="49" s="1"/>
  <c r="E209" i="49"/>
  <c r="E208" i="49" s="1"/>
  <c r="D251" i="49"/>
  <c r="D261" i="49"/>
  <c r="E327" i="49"/>
  <c r="E326" i="49" s="1"/>
  <c r="D495" i="49"/>
  <c r="D515" i="49"/>
  <c r="D511" i="49" s="1"/>
  <c r="D558" i="49"/>
  <c r="D583" i="49"/>
  <c r="D720" i="49"/>
  <c r="E725" i="49"/>
  <c r="E724" i="49" s="1"/>
  <c r="E742" i="49"/>
  <c r="E741" i="49" s="1"/>
  <c r="D770" i="49"/>
  <c r="D769" i="49" s="1"/>
  <c r="E780" i="49"/>
  <c r="E779" i="49" s="1"/>
  <c r="D141" i="49"/>
  <c r="D498" i="49"/>
  <c r="D144" i="49"/>
  <c r="D181" i="49"/>
  <c r="D183" i="49"/>
  <c r="D186" i="49"/>
  <c r="D185" i="49" s="1"/>
  <c r="D358" i="49"/>
  <c r="D369" i="49"/>
  <c r="D396" i="49"/>
  <c r="D423" i="49"/>
  <c r="D469" i="49"/>
  <c r="D478" i="49"/>
  <c r="D746" i="49"/>
  <c r="E11" i="48"/>
  <c r="E3" i="48" s="1"/>
  <c r="E97" i="48"/>
  <c r="E117" i="48"/>
  <c r="E120" i="48"/>
  <c r="E132" i="48"/>
  <c r="E189" i="48"/>
  <c r="E188" i="48" s="1"/>
  <c r="E204" i="48"/>
  <c r="E289" i="48"/>
  <c r="E344" i="48"/>
  <c r="E455" i="48"/>
  <c r="E468" i="48"/>
  <c r="E474" i="48"/>
  <c r="E504" i="48"/>
  <c r="E523" i="48"/>
  <c r="E529" i="48"/>
  <c r="E570" i="48"/>
  <c r="E688" i="48"/>
  <c r="C178" i="48"/>
  <c r="C177" i="48" s="1"/>
  <c r="C114" i="48" s="1"/>
  <c r="E229" i="48"/>
  <c r="E228" i="48" s="1"/>
  <c r="E260" i="48"/>
  <c r="E362" i="48"/>
  <c r="E382" i="48"/>
  <c r="E399" i="48"/>
  <c r="E404" i="48"/>
  <c r="E409" i="48"/>
  <c r="E429" i="48"/>
  <c r="E491" i="48"/>
  <c r="E494" i="48"/>
  <c r="E553" i="48"/>
  <c r="E588" i="48"/>
  <c r="E600" i="48"/>
  <c r="E662" i="48"/>
  <c r="E744" i="48"/>
  <c r="E752" i="48"/>
  <c r="E751" i="48" s="1"/>
  <c r="E757" i="48"/>
  <c r="E756" i="48" s="1"/>
  <c r="E129" i="48"/>
  <c r="E357" i="48"/>
  <c r="E459" i="48"/>
  <c r="E463" i="48"/>
  <c r="E444" i="48" s="1"/>
  <c r="E672" i="48"/>
  <c r="E701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D204" i="49" l="1"/>
  <c r="D154" i="49"/>
  <c r="E171" i="49"/>
  <c r="E216" i="49"/>
  <c r="C115" i="49"/>
  <c r="E154" i="49"/>
  <c r="E153" i="49" s="1"/>
  <c r="E204" i="49"/>
  <c r="C340" i="49"/>
  <c r="D68" i="49"/>
  <c r="E3" i="49"/>
  <c r="E445" i="49"/>
  <c r="E68" i="49"/>
  <c r="D553" i="49"/>
  <c r="D552" i="49" s="1"/>
  <c r="D745" i="49"/>
  <c r="D136" i="49"/>
  <c r="E719" i="49"/>
  <c r="E718" i="49" s="1"/>
  <c r="E553" i="49"/>
  <c r="E552" i="49" s="1"/>
  <c r="D117" i="49"/>
  <c r="D116" i="49" s="1"/>
  <c r="D229" i="49"/>
  <c r="C561" i="49"/>
  <c r="D647" i="49"/>
  <c r="C260" i="49"/>
  <c r="G39" i="34"/>
  <c r="E646" i="45"/>
  <c r="C4" i="35"/>
  <c r="E340" i="44"/>
  <c r="E339" i="44" s="1"/>
  <c r="D152" i="45"/>
  <c r="E646" i="46"/>
  <c r="E339" i="47"/>
  <c r="E135" i="48"/>
  <c r="C25" i="35"/>
  <c r="D4" i="35"/>
  <c r="E3" i="45"/>
  <c r="E2" i="45" s="1"/>
  <c r="D646" i="48"/>
  <c r="E340" i="48"/>
  <c r="E339" i="48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203" i="48"/>
  <c r="E314" i="48"/>
  <c r="D728" i="49"/>
  <c r="D727" i="49" s="1"/>
  <c r="D263" i="48"/>
  <c r="D259" i="48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D727" i="48"/>
  <c r="D726" i="48" s="1"/>
  <c r="E263" i="48"/>
  <c r="E259" i="48" s="1"/>
  <c r="E258" i="48" s="1"/>
  <c r="E257" i="48" s="1"/>
  <c r="E152" i="48"/>
  <c r="E646" i="48"/>
  <c r="E203" i="48"/>
  <c r="E117" i="49"/>
  <c r="D3" i="48"/>
  <c r="E163" i="47"/>
  <c r="E552" i="44"/>
  <c r="E551" i="44" s="1"/>
  <c r="D228" i="48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84" i="48"/>
  <c r="E483" i="48" s="1"/>
  <c r="D264" i="49"/>
  <c r="D260" i="49" s="1"/>
  <c r="D170" i="48"/>
  <c r="E444" i="47"/>
  <c r="E163" i="48"/>
  <c r="E263" i="46"/>
  <c r="E259" i="46" s="1"/>
  <c r="E258" i="46" s="1"/>
  <c r="E257" i="46" s="1"/>
  <c r="E135" i="46"/>
  <c r="D484" i="48"/>
  <c r="D483" i="48" s="1"/>
  <c r="D646" i="46"/>
  <c r="D552" i="44"/>
  <c r="D551" i="44" s="1"/>
  <c r="D529" i="45"/>
  <c r="D483" i="45" s="1"/>
  <c r="D646" i="44"/>
  <c r="D561" i="44" s="1"/>
  <c r="D560" i="44" s="1"/>
  <c r="E178" i="48"/>
  <c r="E177" i="48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8"/>
  <c r="D339" i="48" s="1"/>
  <c r="D258" i="48" s="1"/>
  <c r="D257" i="48" s="1"/>
  <c r="D152" i="48"/>
  <c r="E727" i="48"/>
  <c r="E726" i="48" s="1"/>
  <c r="D340" i="48"/>
  <c r="D188" i="48"/>
  <c r="D67" i="48"/>
  <c r="D2" i="48" s="1"/>
  <c r="E552" i="48"/>
  <c r="E551" i="48" s="1"/>
  <c r="E67" i="48"/>
  <c r="E2" i="48" s="1"/>
  <c r="D445" i="49"/>
  <c r="D563" i="49"/>
  <c r="D562" i="49" s="1"/>
  <c r="E315" i="49"/>
  <c r="E189" i="49"/>
  <c r="E179" i="49" s="1"/>
  <c r="E178" i="49" s="1"/>
  <c r="D3" i="49"/>
  <c r="D2" i="49" s="1"/>
  <c r="C561" i="47"/>
  <c r="C560" i="47" s="1"/>
  <c r="C258" i="47"/>
  <c r="C257" i="47" s="1"/>
  <c r="D562" i="48"/>
  <c r="D561" i="48" s="1"/>
  <c r="D3" i="46"/>
  <c r="D2" i="46" s="1"/>
  <c r="D215" i="48"/>
  <c r="E728" i="49"/>
  <c r="E727" i="49" s="1"/>
  <c r="E264" i="49"/>
  <c r="E260" i="49" s="1"/>
  <c r="E647" i="49"/>
  <c r="D164" i="49"/>
  <c r="D180" i="49"/>
  <c r="D719" i="49"/>
  <c r="D718" i="49" s="1"/>
  <c r="D485" i="49"/>
  <c r="D484" i="49" s="1"/>
  <c r="E485" i="49"/>
  <c r="E484" i="49" s="1"/>
  <c r="D171" i="49"/>
  <c r="E341" i="49"/>
  <c r="D341" i="49"/>
  <c r="E136" i="49"/>
  <c r="E563" i="49"/>
  <c r="D116" i="48"/>
  <c r="D115" i="48" s="1"/>
  <c r="E562" i="48"/>
  <c r="E561" i="48" s="1"/>
  <c r="E560" i="48" s="1"/>
  <c r="E116" i="48"/>
  <c r="E115" i="48" s="1"/>
  <c r="E114" i="48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2" i="49" l="1"/>
  <c r="E561" i="49" s="1"/>
  <c r="D179" i="49"/>
  <c r="D178" i="49" s="1"/>
  <c r="D153" i="49"/>
  <c r="D561" i="49"/>
  <c r="E340" i="49"/>
  <c r="E259" i="49" s="1"/>
  <c r="E258" i="49" s="1"/>
  <c r="C259" i="49"/>
  <c r="C258" i="49" s="1"/>
  <c r="E2" i="49"/>
  <c r="E560" i="47"/>
  <c r="D114" i="45"/>
  <c r="D115" i="47"/>
  <c r="D114" i="47" s="1"/>
  <c r="E116" i="49"/>
  <c r="E115" i="49" s="1"/>
  <c r="D561" i="47"/>
  <c r="D560" i="47" s="1"/>
  <c r="D560" i="48"/>
  <c r="E114" i="47"/>
  <c r="E561" i="44"/>
  <c r="E560" i="44" s="1"/>
  <c r="D178" i="48"/>
  <c r="D177" i="48" s="1"/>
  <c r="D114" i="48" s="1"/>
  <c r="E2" i="44"/>
  <c r="E259" i="47"/>
  <c r="E258" i="47" s="1"/>
  <c r="E257" i="47" s="1"/>
  <c r="D340" i="49"/>
  <c r="D259" i="49" s="1"/>
  <c r="D258" i="49" s="1"/>
  <c r="D339" i="46"/>
  <c r="D258" i="46" s="1"/>
  <c r="D257" i="46" s="1"/>
  <c r="E115" i="46"/>
  <c r="E114" i="46" s="1"/>
  <c r="C74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115" i="49" l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<sst xmlns="http://schemas.openxmlformats.org/spreadsheetml/2006/main" count="6321" uniqueCount="968">
  <si>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</si>
  <si>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</si>
  <si>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</si>
  <si>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</si>
  <si>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</si>
  <si>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</si>
  <si>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</si>
  <si>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</si>
  <si>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</si>
  <si>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</si>
  <si>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</si>
  <si>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</si>
  <si>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</si>
  <si>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</si>
  <si>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</si>
  <si>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</si>
  <si>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</si>
  <si>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</si>
  <si>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</si>
  <si>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</si>
  <si>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</si>
  <si>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</si>
  <si>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</si>
  <si>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</si>
  <si>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</si>
  <si>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</si>
  <si>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</si>
  <si>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</si>
  <si>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</si>
  <si>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</si>
  <si>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</si>
  <si>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</si>
  <si>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</si>
  <si>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</si>
  <si>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</si>
  <si>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</si>
  <si>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</si>
  <si>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</si>
  <si>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</si>
  <si>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</si>
  <si>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</si>
  <si>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</si>
  <si>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</si>
  <si>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</si>
  <si>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</si>
  <si>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</si>
  <si>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</si>
  <si>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</si>
  <si>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</si>
  <si>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</si>
  <si>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</si>
  <si>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</si>
  <si>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</si>
  <si>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</si>
  <si>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</si>
  <si>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</si>
  <si>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</si>
  <si>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</si>
  <si>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</si>
  <si>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</si>
  <si>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</si>
  <si>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</si>
  <si>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</si>
  <si>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</si>
  <si>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</si>
  <si>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</si>
  <si>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</si>
  <si>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</si>
  <si>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</si>
  <si>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</si>
  <si>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</si>
  <si>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</si>
  <si>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</si>
  <si>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</si>
  <si>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</si>
  <si>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</si>
  <si>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</si>
  <si>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</si>
  <si>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</si>
  <si>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</si>
  <si>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</si>
  <si>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</si>
  <si>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</si>
  <si>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</si>
  <si>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</si>
  <si>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</si>
  <si>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</si>
  <si>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</si>
  <si>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</si>
  <si>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</si>
  <si>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</si>
  <si>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</si>
  <si>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</si>
  <si>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</si>
  <si>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</si>
  <si>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</si>
  <si>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</si>
  <si>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</si>
  <si>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</si>
  <si>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</si>
  <si>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</si>
  <si>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</si>
  <si>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</si>
  <si>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</si>
  <si>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</si>
  <si>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</si>
  <si>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</si>
  <si>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</si>
  <si>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</si>
  <si>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</si>
  <si>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</si>
  <si>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</si>
  <si>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</si>
  <si>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</si>
  <si>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</si>
  <si>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</si>
  <si>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</si>
  <si>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</si>
  <si>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</si>
  <si>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</si>
  <si>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</si>
  <si>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</si>
  <si>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</si>
  <si>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</si>
  <si>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</si>
  <si>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</si>
  <si>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</si>
  <si>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</si>
  <si>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</si>
  <si>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</si>
  <si>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</si>
  <si>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</si>
  <si>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</si>
  <si>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</si>
  <si>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</si>
  <si>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</si>
  <si>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</si>
  <si>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</si>
  <si>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</si>
  <si>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</si>
  <si>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</si>
  <si>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</si>
  <si>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</si>
  <si>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</si>
  <si>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</si>
  <si>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</si>
  <si>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</si>
  <si>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</si>
  <si>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</si>
  <si>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</si>
  <si>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</si>
  <si>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</si>
  <si>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</si>
  <si>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</si>
  <si>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</si>
  <si>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</si>
  <si>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</si>
  <si>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</si>
  <si>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</si>
  <si>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</si>
  <si>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</si>
  <si>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</si>
  <si>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</si>
  <si>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</si>
  <si>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</si>
  <si>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</si>
  <si>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</si>
  <si>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</si>
  <si>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</si>
  <si>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</si>
  <si>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</si>
  <si>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</si>
  <si>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</si>
  <si>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</si>
  <si>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</si>
  <si>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</si>
  <si>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</si>
  <si>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</si>
  <si>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</si>
  <si>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</si>
  <si>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</si>
  <si>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</si>
  <si>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</si>
  <si>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</si>
  <si>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</si>
  <si>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</si>
  <si>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</si>
  <si>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</si>
  <si>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</si>
  <si>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</si>
  <si>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</si>
  <si>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</si>
  <si>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</si>
  <si>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</si>
  <si>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</si>
  <si>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</si>
  <si>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</si>
  <si>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</si>
  <si>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</si>
  <si>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</si>
  <si>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</si>
  <si>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</si>
  <si>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</si>
  <si>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</si>
  <si>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</si>
  <si>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</si>
  <si>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</si>
  <si>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</si>
  <si>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</si>
  <si>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</si>
  <si>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</si>
  <si>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</si>
  <si>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</si>
  <si>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</si>
  <si>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</si>
  <si>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</si>
  <si>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</si>
  <si>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</si>
  <si>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</si>
  <si>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</si>
  <si>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</si>
  <si>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</si>
  <si>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</si>
  <si>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</si>
  <si>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</si>
  <si>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</si>
  <si>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</si>
  <si>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</si>
  <si>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</si>
  <si>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</si>
  <si>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</si>
  <si>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</si>
  <si>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</si>
  <si>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</si>
  <si>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</si>
  <si>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</si>
  <si>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</si>
  <si>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</si>
  <si>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</si>
  <si>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</si>
  <si>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</si>
  <si>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</si>
  <si>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</si>
  <si>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</si>
  <si>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</si>
  <si>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</si>
  <si>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</si>
  <si>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</si>
  <si>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</si>
  <si>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</si>
  <si>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</si>
  <si>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</si>
  <si>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</si>
  <si>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</si>
  <si>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</si>
  <si>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</si>
  <si>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</si>
  <si>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</si>
  <si>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</si>
  <si>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</si>
  <si>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</si>
  <si>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</si>
  <si>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</si>
  <si>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</si>
  <si>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</si>
  <si>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</si>
  <si>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</si>
  <si>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</si>
  <si>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</si>
  <si>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</si>
  <si>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</si>
  <si>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</si>
  <si>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</si>
  <si>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</si>
  <si>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</si>
  <si>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</si>
  <si>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</si>
  <si>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</si>
  <si>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</si>
  <si>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</si>
  <si>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</si>
  <si>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</si>
  <si>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</si>
  <si>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</si>
  <si>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</si>
  <si>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</si>
  <si>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</si>
  <si>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</si>
  <si>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</si>
  <si>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</si>
  <si>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</si>
  <si>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</si>
  <si>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</si>
  <si>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</si>
  <si>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</si>
  <si>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</si>
  <si>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</si>
  <si>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</si>
  <si>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</si>
  <si>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</si>
  <si>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</si>
  <si>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</si>
  <si>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</si>
  <si>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</si>
  <si>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</si>
  <si>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</si>
  <si>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</si>
  <si>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</si>
  <si>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</si>
  <si>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</si>
  <si>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</si>
  <si>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</si>
  <si>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</si>
  <si>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</si>
  <si>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</si>
  <si>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</si>
  <si>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</si>
  <si>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</si>
  <si>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</si>
  <si>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</si>
  <si>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</si>
  <si>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</si>
  <si>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</si>
  <si>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</si>
  <si>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</si>
  <si>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</si>
  <si>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</si>
  <si>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</si>
  <si>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</si>
  <si>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</si>
  <si>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</si>
  <si>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</si>
  <si>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</si>
  <si>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</si>
  <si>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</si>
  <si>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</si>
  <si>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</si>
  <si>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</si>
  <si>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</si>
  <si>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</si>
  <si>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</si>
  <si>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</si>
  <si>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</si>
  <si>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</si>
  <si>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</si>
  <si>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</si>
  <si>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</si>
  <si>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</si>
  <si>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</si>
  <si>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</si>
  <si>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</si>
  <si>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</si>
  <si>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</si>
  <si>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</si>
  <si>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</si>
  <si>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</si>
  <si>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</si>
  <si>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</si>
  <si>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</si>
  <si>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</si>
  <si>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</si>
  <si>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</si>
  <si>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</si>
  <si>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</si>
  <si>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</si>
  <si>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</si>
  <si>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</si>
  <si>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</si>
  <si>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</si>
  <si>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</si>
  <si>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</si>
  <si>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</si>
  <si>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</si>
  <si>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</si>
  <si>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</si>
  <si>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</si>
  <si>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</si>
  <si>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</si>
  <si>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</si>
  <si>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</si>
  <si>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</si>
  <si>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</si>
  <si>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</si>
  <si>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</si>
  <si>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</si>
  <si>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</si>
  <si>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</si>
  <si>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</si>
  <si>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</si>
  <si>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</si>
  <si>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</si>
  <si>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</si>
  <si>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</si>
  <si>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</si>
  <si>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</si>
  <si>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</si>
  <si>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</si>
  <si>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</si>
  <si>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</si>
  <si>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</si>
  <si>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</si>
  <si>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</si>
  <si>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</si>
  <si>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</si>
  <si>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</si>
  <si>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</si>
  <si>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</si>
  <si>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</si>
  <si>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</si>
  <si>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</si>
  <si>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</si>
  <si>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</si>
  <si>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</si>
  <si>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</si>
  <si>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</si>
  <si>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</si>
  <si>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</si>
  <si>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</si>
  <si>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</si>
  <si>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</si>
  <si>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</si>
  <si>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</si>
  <si>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</si>
  <si>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</si>
  <si>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</si>
  <si>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</si>
  <si>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</si>
  <si>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</si>
  <si>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</si>
  <si>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</si>
  <si>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</si>
  <si>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</si>
  <si>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</si>
  <si>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</si>
  <si>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</si>
  <si>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</si>
  <si>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</si>
  <si>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</si>
  <si>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</si>
  <si>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</si>
  <si>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</si>
  <si>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</si>
  <si>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</si>
  <si>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</si>
  <si>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</si>
  <si>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</si>
  <si>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</si>
  <si>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</si>
  <si>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</si>
  <si>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</si>
  <si>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</si>
  <si>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</si>
  <si>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</si>
  <si>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</si>
  <si>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</si>
  <si>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</si>
  <si>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</si>
  <si>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</si>
  <si>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</si>
  <si>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</si>
  <si>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</si>
  <si>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</si>
  <si>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</si>
  <si>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</si>
  <si>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</si>
  <si>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</si>
  <si>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</si>
  <si>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</si>
  <si>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</si>
  <si>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</si>
  <si>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</si>
  <si>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</si>
  <si>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</si>
  <si>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</si>
  <si>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</si>
  <si>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</si>
  <si>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</si>
  <si>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</si>
  <si>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</si>
  <si>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</si>
  <si>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</si>
  <si>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</si>
  <si>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</si>
  <si>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</si>
  <si>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</si>
  <si>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</si>
  <si>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</si>
  <si>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</si>
  <si>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</si>
  <si>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</si>
  <si>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</si>
  <si>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</si>
  <si>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</si>
  <si>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</si>
  <si>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</si>
  <si>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</si>
  <si>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</si>
  <si>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</si>
  <si>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</si>
  <si>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</si>
  <si>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</si>
  <si>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</si>
  <si>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</si>
  <si>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</si>
  <si>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</si>
  <si>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</si>
  <si>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</si>
  <si>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</si>
  <si>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</si>
  <si>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</si>
  <si>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</si>
  <si>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</si>
  <si>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</si>
  <si>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</si>
  <si>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</si>
  <si>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</si>
  <si>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</si>
  <si>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</si>
  <si>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</si>
  <si>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</si>
  <si>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</si>
  <si>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</si>
  <si>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</si>
  <si>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</si>
  <si>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</si>
  <si>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</si>
  <si>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</si>
  <si>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</si>
  <si>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</si>
  <si>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</si>
  <si>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</si>
  <si>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</si>
  <si>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</si>
  <si>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</si>
  <si>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</si>
  <si>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</si>
  <si>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</si>
  <si>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</si>
  <si>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</si>
  <si>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</si>
  <si>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</si>
  <si>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</si>
  <si>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</si>
  <si>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</si>
  <si>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</si>
  <si>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</si>
  <si>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</si>
  <si>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</si>
  <si>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</si>
  <si>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</si>
  <si>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</si>
  <si>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</si>
  <si>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</si>
  <si>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</si>
  <si>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</si>
  <si>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</si>
  <si>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</si>
  <si>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</si>
  <si>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</si>
  <si>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</si>
  <si>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</si>
  <si>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</si>
  <si>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</si>
  <si>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</si>
  <si>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</si>
  <si>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</si>
  <si>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</si>
  <si>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</si>
  <si>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</si>
  <si>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</si>
  <si>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</si>
  <si>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</si>
  <si>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</si>
  <si>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</si>
  <si>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</si>
  <si>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</si>
  <si>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</si>
  <si>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</si>
  <si>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</si>
  <si>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</si>
  <si>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</si>
  <si>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</si>
  <si>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</si>
  <si>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</si>
  <si>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</si>
  <si>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</si>
  <si>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</si>
  <si>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</si>
  <si>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</si>
  <si>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</si>
  <si>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</si>
  <si>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</si>
  <si>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</si>
  <si>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</si>
  <si>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</si>
  <si>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</si>
  <si>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</si>
  <si>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</si>
  <si>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</si>
  <si>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</si>
  <si>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</si>
  <si>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</si>
  <si>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</si>
  <si>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</si>
  <si>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</si>
  <si>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</si>
  <si>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</si>
  <si>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</si>
  <si>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</si>
  <si>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</si>
  <si>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</si>
  <si>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</si>
  <si>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</si>
  <si>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</si>
  <si>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</si>
  <si>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</si>
  <si>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</si>
  <si>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</si>
  <si>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</si>
  <si>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</si>
  <si>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</si>
  <si>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</si>
  <si>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</si>
  <si>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</si>
  <si>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</si>
  <si>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</si>
  <si>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</si>
  <si>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</si>
  <si>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</si>
  <si>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</si>
  <si>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</si>
  <si>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</si>
  <si>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</si>
  <si>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</si>
  <si>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</si>
  <si>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</si>
  <si>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</si>
  <si>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</si>
  <si>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</si>
  <si>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</si>
  <si>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</si>
  <si>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</si>
  <si>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</si>
  <si>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</si>
  <si>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</si>
  <si>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</si>
  <si>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</si>
  <si>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</si>
  <si>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</si>
  <si>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</si>
  <si>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</si>
  <si>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</si>
  <si>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</si>
  <si>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</si>
  <si>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</si>
  <si>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</si>
  <si>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</si>
  <si>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</si>
  <si>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</si>
  <si>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</si>
  <si>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</si>
  <si>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</si>
  <si>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</si>
  <si>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</si>
  <si>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</si>
  <si>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</si>
  <si>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</si>
  <si>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</si>
  <si>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</si>
  <si>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</si>
  <si>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</si>
  <si>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</si>
  <si>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</si>
  <si>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</si>
  <si>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</si>
  <si>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</si>
  <si>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</si>
  <si>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</si>
  <si>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</si>
  <si>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</si>
  <si>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</si>
  <si>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</si>
  <si>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</si>
  <si>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</si>
  <si>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</si>
  <si>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</si>
  <si>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</si>
  <si>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</si>
  <si>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</si>
  <si>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</si>
  <si>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</si>
  <si>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</si>
  <si>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</si>
  <si>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</si>
  <si>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</si>
  <si>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</si>
  <si>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</si>
  <si>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</si>
  <si>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</si>
  <si>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</si>
  <si>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</si>
  <si>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</si>
  <si>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</si>
  <si>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</si>
  <si>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</si>
  <si>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</si>
  <si>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</si>
  <si>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</si>
  <si>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</si>
  <si>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</si>
  <si>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</si>
  <si>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</si>
  <si>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</si>
  <si>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</si>
  <si>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</si>
  <si>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</si>
  <si>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</si>
  <si>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</si>
  <si>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</si>
  <si>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</si>
  <si>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</si>
  <si>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</si>
  <si>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</si>
  <si>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</si>
  <si>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</si>
  <si>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</si>
  <si>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</si>
  <si>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</si>
  <si>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</si>
  <si>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</si>
  <si>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</si>
  <si>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</si>
  <si>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</si>
  <si>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</si>
  <si>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</si>
  <si>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</si>
  <si>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</si>
  <si>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</si>
  <si>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</si>
  <si>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</si>
  <si>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</si>
  <si>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</si>
  <si>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</si>
  <si>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</si>
  <si>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</si>
  <si>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</si>
  <si>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</si>
  <si>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</si>
  <si>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</si>
  <si>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</si>
  <si>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</si>
  <si>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</si>
  <si>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</si>
  <si>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</si>
  <si>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</si>
  <si>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</si>
  <si>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</si>
  <si>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</si>
  <si>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</si>
  <si>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</si>
  <si>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</si>
  <si>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</si>
  <si>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</si>
  <si>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</si>
  <si>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</si>
  <si>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</si>
  <si>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</si>
  <si>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</si>
  <si>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</si>
  <si>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</si>
  <si>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</si>
  <si>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</si>
  <si>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</si>
  <si>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</si>
  <si>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</si>
  <si>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</si>
  <si>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</si>
  <si>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</si>
  <si>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</si>
  <si>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</si>
  <si>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</si>
  <si>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</si>
  <si>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</si>
  <si>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</si>
  <si>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</si>
  <si>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</si>
  <si>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</si>
  <si>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</si>
  <si>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</si>
  <si>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</si>
  <si>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</si>
  <si>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</si>
  <si>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</si>
  <si>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</si>
  <si>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</si>
  <si>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</si>
  <si>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</si>
  <si>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</si>
  <si>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</si>
  <si>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</si>
  <si>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</si>
  <si>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</si>
  <si>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</si>
  <si>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</si>
  <si>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</si>
  <si>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</si>
  <si>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</si>
  <si>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</si>
  <si>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</si>
  <si>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</si>
  <si>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</si>
  <si>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</si>
  <si>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</si>
  <si>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</si>
  <si>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</si>
  <si>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</si>
  <si>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</si>
  <si>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</si>
  <si>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</si>
  <si>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</si>
  <si>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</si>
  <si>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</si>
  <si>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</si>
  <si>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</si>
  <si>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</si>
  <si>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</si>
  <si>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</si>
  <si>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</si>
  <si>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</si>
  <si>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</si>
  <si>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</si>
  <si>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</si>
  <si>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</si>
  <si>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</si>
  <si>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</si>
  <si>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</si>
  <si>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</si>
  <si>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</si>
  <si>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</si>
  <si>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</si>
  <si>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</si>
  <si>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</si>
  <si>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</si>
  <si>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</si>
  <si>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</si>
  <si>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</si>
  <si>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</si>
  <si>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</si>
  <si>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</si>
  <si>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</si>
  <si>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</si>
  <si>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</si>
  <si>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</si>
  <si>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</si>
  <si>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</si>
  <si>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</si>
  <si>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</si>
  <si>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</si>
  <si>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</si>
  <si>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</si>
  <si>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</si>
  <si>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</si>
  <si>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</si>
  <si>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</si>
  <si>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</si>
  <si>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</si>
  <si>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</si>
  <si>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</si>
  <si>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</si>
  <si>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</si>
  <si>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</si>
  <si>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</si>
  <si>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</si>
  <si>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</si>
  <si>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</si>
  <si>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</si>
  <si>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</si>
  <si>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</si>
  <si>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</si>
  <si>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</si>
  <si>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</si>
  <si>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</si>
  <si>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</si>
  <si>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</si>
  <si>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</si>
  <si>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</si>
  <si>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</si>
  <si>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</si>
  <si>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</si>
  <si>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</si>
  <si>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</si>
  <si>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</si>
  <si>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</si>
  <si>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</si>
  <si>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</si>
  <si>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</si>
  <si>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</si>
  <si>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</si>
  <si>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</si>
  <si>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</si>
  <si>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</si>
  <si>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</si>
  <si>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</si>
  <si>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</si>
  <si>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</si>
  <si>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</si>
  <si>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</si>
  <si>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</si>
  <si>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</si>
  <si>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</si>
  <si>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</si>
  <si>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</si>
  <si>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</si>
  <si>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</si>
  <si>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</si>
  <si>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</si>
  <si>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</si>
  <si>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</si>
  <si>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</si>
  <si>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</si>
  <si>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</si>
  <si>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</si>
  <si>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</si>
  <si>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</si>
  <si>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</si>
  <si>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</si>
  <si>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</si>
  <si>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</si>
  <si>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</si>
  <si>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</si>
  <si>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</si>
  <si>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تنوير عمومي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</si>
  <si>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</si>
  <si>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</si>
  <si>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</si>
  <si>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</si>
  <si>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</si>
  <si>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</si>
  <si>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</si>
  <si>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</si>
  <si>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</si>
  <si>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</si>
  <si>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</si>
  <si>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</si>
  <si>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</si>
  <si>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</si>
  <si>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</si>
  <si>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</si>
  <si>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</si>
  <si>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</si>
  <si>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</si>
  <si>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</si>
  <si>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</si>
  <si>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</si>
  <si>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</si>
  <si>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</si>
  <si>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</si>
  <si>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</si>
  <si>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</si>
  <si>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*$</t>
  </si>
  <si>
    <t>المقابيض الاعتيادية للمعلوم على المؤسسات ذات الصبغة الصناعية</t>
  </si>
  <si>
    <t>تنقيح ميزانية التنمية 2016</t>
  </si>
  <si>
    <t>تهيئة المستودع البلدي</t>
  </si>
  <si>
    <t>اقتناء معدات خفيفة</t>
  </si>
  <si>
    <t>تهيئة مقر البلدية</t>
  </si>
  <si>
    <t>2015/2016/2017</t>
  </si>
  <si>
    <t>تسييج مقر البلدية وتبليط الساحة</t>
  </si>
  <si>
    <t>مقر الشرطة البلدية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</si>
</sst>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958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abSelected="1" workbookViewId="0">
      <selection activeCell="E7" sqref="E7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935</v>
      </c>
      <c r="B1" s="149" t="s">
        <v>936</v>
      </c>
      <c r="C1" s="149" t="s">
        <v>957</v>
      </c>
      <c r="D1" s="149" t="s">
        <v>937</v>
      </c>
      <c r="E1" s="149" t="s">
        <v>938</v>
      </c>
    </row>
    <row r="2" spans="1:5">
      <c r="A2" s="197" t="s">
        <v>939</v>
      </c>
      <c r="B2" s="150">
        <v>2011</v>
      </c>
      <c r="C2" s="151"/>
      <c r="D2" s="151"/>
      <c r="E2" s="151"/>
    </row>
    <row r="3" spans="1:5">
      <c r="A3" s="198"/>
      <c r="B3" s="150">
        <v>2012</v>
      </c>
      <c r="C3" s="151"/>
      <c r="D3" s="151"/>
      <c r="E3" s="151"/>
    </row>
    <row r="4" spans="1:5">
      <c r="A4" s="198"/>
      <c r="B4" s="150">
        <v>2013</v>
      </c>
      <c r="C4" s="151"/>
      <c r="D4" s="151"/>
      <c r="E4" s="151"/>
    </row>
    <row r="5" spans="1:5">
      <c r="A5" s="198"/>
      <c r="B5" s="150">
        <v>2014</v>
      </c>
      <c r="C5" s="151"/>
      <c r="D5" s="151"/>
      <c r="E5" s="151"/>
    </row>
    <row r="6" spans="1:5">
      <c r="A6" s="198"/>
      <c r="B6" s="150">
        <v>2015</v>
      </c>
      <c r="C6" s="151"/>
      <c r="D6" s="151"/>
      <c r="E6" s="151"/>
    </row>
    <row r="7" spans="1:5">
      <c r="A7" s="199"/>
      <c r="B7" s="150">
        <v>2016</v>
      </c>
      <c r="C7" s="151">
        <v>363411</v>
      </c>
      <c r="D7" s="151">
        <v>50068</v>
      </c>
      <c r="E7" s="151"/>
    </row>
    <row r="8" spans="1:5">
      <c r="A8" s="200" t="s">
        <v>940</v>
      </c>
      <c r="B8" s="152">
        <v>2011</v>
      </c>
      <c r="C8" s="153"/>
      <c r="D8" s="153"/>
      <c r="E8" s="153"/>
    </row>
    <row r="9" spans="1:5">
      <c r="A9" s="201"/>
      <c r="B9" s="152">
        <v>2012</v>
      </c>
      <c r="C9" s="153"/>
      <c r="D9" s="153"/>
      <c r="E9" s="153"/>
    </row>
    <row r="10" spans="1:5">
      <c r="A10" s="201"/>
      <c r="B10" s="152">
        <v>2013</v>
      </c>
      <c r="C10" s="153"/>
      <c r="D10" s="153"/>
      <c r="E10" s="153"/>
    </row>
    <row r="11" spans="1:5">
      <c r="A11" s="201"/>
      <c r="B11" s="152">
        <v>2014</v>
      </c>
      <c r="C11" s="153"/>
      <c r="D11" s="153"/>
      <c r="E11" s="153"/>
    </row>
    <row r="12" spans="1:5">
      <c r="A12" s="201"/>
      <c r="B12" s="152">
        <v>2015</v>
      </c>
      <c r="C12" s="153"/>
      <c r="D12" s="153"/>
      <c r="E12" s="153"/>
    </row>
    <row r="13" spans="1:5">
      <c r="A13" s="202"/>
      <c r="B13" s="152">
        <v>2016</v>
      </c>
      <c r="C13" s="153">
        <v>357584</v>
      </c>
      <c r="D13" s="153">
        <v>32688</v>
      </c>
      <c r="E13" s="153"/>
    </row>
    <row r="14" spans="1:5">
      <c r="A14" s="197" t="s">
        <v>123</v>
      </c>
      <c r="B14" s="150">
        <v>2011</v>
      </c>
      <c r="C14" s="151"/>
      <c r="D14" s="151"/>
      <c r="E14" s="151"/>
    </row>
    <row r="15" spans="1:5">
      <c r="A15" s="198"/>
      <c r="B15" s="150">
        <v>2012</v>
      </c>
      <c r="C15" s="151"/>
      <c r="D15" s="151"/>
      <c r="E15" s="151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151"/>
    </row>
    <row r="18" spans="1:5">
      <c r="A18" s="198"/>
      <c r="B18" s="150">
        <v>2015</v>
      </c>
      <c r="C18" s="151"/>
      <c r="D18" s="151"/>
      <c r="E18" s="151"/>
    </row>
    <row r="19" spans="1:5">
      <c r="A19" s="199"/>
      <c r="B19" s="150">
        <v>2016</v>
      </c>
      <c r="C19" s="151"/>
      <c r="D19" s="151"/>
      <c r="E19" s="151"/>
    </row>
    <row r="20" spans="1:5">
      <c r="A20" s="203" t="s">
        <v>941</v>
      </c>
      <c r="B20" s="152">
        <v>2011</v>
      </c>
      <c r="C20" s="153"/>
      <c r="D20" s="153"/>
      <c r="E20" s="153"/>
    </row>
    <row r="21" spans="1:5">
      <c r="A21" s="204"/>
      <c r="B21" s="152">
        <v>2012</v>
      </c>
      <c r="C21" s="153"/>
      <c r="D21" s="153"/>
      <c r="E21" s="153"/>
    </row>
    <row r="22" spans="1:5">
      <c r="A22" s="204"/>
      <c r="B22" s="152">
        <v>2013</v>
      </c>
      <c r="C22" s="153"/>
      <c r="D22" s="153"/>
      <c r="E22" s="153"/>
    </row>
    <row r="23" spans="1:5">
      <c r="A23" s="204"/>
      <c r="B23" s="152">
        <v>2014</v>
      </c>
      <c r="C23" s="153"/>
      <c r="D23" s="153"/>
      <c r="E23" s="153"/>
    </row>
    <row r="24" spans="1:5">
      <c r="A24" s="204"/>
      <c r="B24" s="152">
        <v>2015</v>
      </c>
      <c r="C24" s="153"/>
      <c r="D24" s="153"/>
      <c r="E24" s="153"/>
    </row>
    <row r="25" spans="1:5">
      <c r="A25" s="205"/>
      <c r="B25" s="152">
        <v>2016</v>
      </c>
      <c r="C25" s="153"/>
      <c r="D25" s="153">
        <v>81333</v>
      </c>
      <c r="E25" s="153"/>
    </row>
    <row r="26" spans="1:5">
      <c r="A26" s="206" t="s">
        <v>942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7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7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7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7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8"/>
      <c r="B31" s="150">
        <v>2016</v>
      </c>
      <c r="C31" s="151">
        <f>C25+C19+C13+C7</f>
        <v>720995</v>
      </c>
      <c r="D31" s="151">
        <f t="shared" si="0"/>
        <v>164089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09" t="s">
        <v>943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944</v>
      </c>
      <c r="C3" s="156" t="s">
        <v>945</v>
      </c>
      <c r="D3" s="215" t="s">
        <v>946</v>
      </c>
    </row>
    <row r="4" spans="1:4">
      <c r="A4" s="157" t="s">
        <v>947</v>
      </c>
      <c r="B4" s="149" t="s">
        <v>948</v>
      </c>
      <c r="C4" s="149" t="s">
        <v>949</v>
      </c>
      <c r="D4" s="216"/>
    </row>
    <row r="5" spans="1:4">
      <c r="A5" s="149" t="s">
        <v>950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951</v>
      </c>
      <c r="B6" s="10"/>
      <c r="C6" s="10"/>
      <c r="D6" s="10"/>
    </row>
    <row r="7" spans="1:4">
      <c r="A7" s="149" t="s">
        <v>952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953</v>
      </c>
      <c r="B8" s="10"/>
      <c r="C8" s="10"/>
      <c r="D8" s="10"/>
    </row>
    <row r="9" spans="1:4">
      <c r="A9" s="149" t="s">
        <v>954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955</v>
      </c>
      <c r="B10" s="10"/>
      <c r="C10" s="10"/>
      <c r="D10" s="10"/>
    </row>
    <row r="11" spans="1:4">
      <c r="A11" s="149" t="s">
        <v>956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AH24"/>
  <sheetViews>
    <sheetView rightToLeft="1" topLeftCell="A4" workbookViewId="0">
      <selection activeCell="R24" sqref="R24"/>
    </sheetView>
  </sheetViews>
  <sheetFormatPr defaultColWidth="9.140625" defaultRowHeight="15"/>
  <cols>
    <col min="1" max="1" width="31" style="10" customWidth="1"/>
    <col min="2" max="34" width="9.140625" style="117"/>
  </cols>
  <sheetData>
    <row r="24" spans="18:18">
      <c r="R24" s="117" t="s">
        <v>959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780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0" t="s">
        <v>784</v>
      </c>
      <c r="B21" s="22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" sqref="B2: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958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4" sqref="B4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42523</v>
      </c>
    </row>
    <row r="4" spans="1:2">
      <c r="A4" s="10" t="s">
        <v>99</v>
      </c>
      <c r="B4" s="12">
        <v>42584</v>
      </c>
    </row>
    <row r="5" spans="1:2">
      <c r="A5" s="10" t="s">
        <v>100</v>
      </c>
      <c r="B5" s="12">
        <v>42707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>
        <v>42489</v>
      </c>
    </row>
    <row r="9" spans="1:2">
      <c r="A9" s="10" t="s">
        <v>99</v>
      </c>
      <c r="B9" s="12"/>
    </row>
    <row r="10" spans="1:2">
      <c r="A10" s="10" t="s">
        <v>100</v>
      </c>
      <c r="B10" s="12">
        <v>42669</v>
      </c>
    </row>
    <row r="11" spans="1:2">
      <c r="A11" s="111" t="s">
        <v>103</v>
      </c>
      <c r="B11" s="160" t="s">
        <v>763</v>
      </c>
    </row>
    <row r="12" spans="1:2">
      <c r="A12" s="10" t="s">
        <v>961</v>
      </c>
      <c r="B12" s="12">
        <v>42396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4" sqref="B4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42776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42741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1" t="s">
        <v>602</v>
      </c>
      <c r="C1" s="243" t="s">
        <v>603</v>
      </c>
      <c r="D1" s="243" t="s">
        <v>604</v>
      </c>
      <c r="E1" s="243" t="s">
        <v>605</v>
      </c>
      <c r="F1" s="243" t="s">
        <v>606</v>
      </c>
      <c r="G1" s="243" t="s">
        <v>607</v>
      </c>
      <c r="H1" s="243" t="s">
        <v>608</v>
      </c>
      <c r="I1" s="243" t="s">
        <v>609</v>
      </c>
      <c r="J1" s="243" t="s">
        <v>610</v>
      </c>
      <c r="K1" s="243" t="s">
        <v>611</v>
      </c>
      <c r="L1" s="243" t="s">
        <v>612</v>
      </c>
      <c r="M1" s="239" t="s">
        <v>737</v>
      </c>
      <c r="N1" s="228" t="s">
        <v>613</v>
      </c>
      <c r="O1" s="228"/>
      <c r="P1" s="228"/>
      <c r="Q1" s="228"/>
      <c r="R1" s="228"/>
      <c r="S1" s="239" t="s">
        <v>738</v>
      </c>
      <c r="T1" s="228" t="s">
        <v>613</v>
      </c>
      <c r="U1" s="228"/>
      <c r="V1" s="228"/>
      <c r="W1" s="228"/>
      <c r="X1" s="228"/>
      <c r="Y1" s="229" t="s">
        <v>614</v>
      </c>
      <c r="Z1" s="229" t="s">
        <v>615</v>
      </c>
      <c r="AA1" s="229" t="s">
        <v>616</v>
      </c>
      <c r="AB1" s="229" t="s">
        <v>617</v>
      </c>
      <c r="AC1" s="229" t="s">
        <v>618</v>
      </c>
      <c r="AD1" s="229" t="s">
        <v>619</v>
      </c>
      <c r="AE1" s="231" t="s">
        <v>620</v>
      </c>
      <c r="AF1" s="233" t="s">
        <v>621</v>
      </c>
      <c r="AG1" s="235" t="s">
        <v>622</v>
      </c>
      <c r="AH1" s="237" t="s">
        <v>623</v>
      </c>
      <c r="AI1" s="22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2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0"/>
      <c r="Z2" s="230"/>
      <c r="AA2" s="230"/>
      <c r="AB2" s="230"/>
      <c r="AC2" s="230"/>
      <c r="AD2" s="230"/>
      <c r="AE2" s="232"/>
      <c r="AF2" s="234"/>
      <c r="AG2" s="236"/>
      <c r="AH2" s="238"/>
      <c r="AI2" s="22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958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958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958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958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1"/>
  <sheetViews>
    <sheetView rightToLeft="1" topLeftCell="A257" zoomScaleNormal="100" workbookViewId="0">
      <selection activeCell="A257" sqref="A257:C257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C3+C68</f>
        <v>1174.5</v>
      </c>
      <c r="D2" s="26">
        <f>D3+D68</f>
        <v>1124.5</v>
      </c>
      <c r="E2" s="26">
        <f>E3+E68</f>
        <v>1124.5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C4+C12+C39+C62</f>
        <v>561.5</v>
      </c>
      <c r="D3" s="23">
        <f>D4+D12+D39+D62</f>
        <v>511.5</v>
      </c>
      <c r="E3" s="23">
        <f>E4+E12+E39+E62</f>
        <v>511.5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SUM(C5:C11)</f>
        <v>270</v>
      </c>
      <c r="D4" s="21">
        <f>SUM(D5:D11)</f>
        <v>220</v>
      </c>
      <c r="E4" s="21">
        <f>SUM(E5:E11)</f>
        <v>220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120</v>
      </c>
      <c r="D5" s="2">
        <f>C5</f>
        <v>120</v>
      </c>
      <c r="E5" s="2">
        <f>D5</f>
        <v>120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</v>
      </c>
      <c r="D6" s="2">
        <f t="shared" ref="D6:E11" si="0">C6</f>
        <v>50</v>
      </c>
      <c r="E6" s="2">
        <f t="shared" si="0"/>
        <v>50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20</v>
      </c>
      <c r="D7" s="2">
        <f t="shared" si="0"/>
        <v>20</v>
      </c>
      <c r="E7" s="2">
        <f t="shared" si="0"/>
        <v>20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/>
      <c r="B8" s="1" t="s">
        <v>960</v>
      </c>
      <c r="C8" s="2">
        <v>50</v>
      </c>
      <c r="D8" s="2"/>
      <c r="E8" s="2"/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1201</v>
      </c>
      <c r="B9" s="1" t="s">
        <v>64</v>
      </c>
      <c r="C9" s="2">
        <v>30</v>
      </c>
      <c r="D9" s="2">
        <f t="shared" si="0"/>
        <v>30</v>
      </c>
      <c r="E9" s="2">
        <f t="shared" si="0"/>
        <v>30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1202</v>
      </c>
      <c r="B10" s="1" t="s">
        <v>123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hidden="1" customHeight="1" outlineLevel="1">
      <c r="A11" s="3">
        <v>1203</v>
      </c>
      <c r="B11" s="1" t="s">
        <v>3</v>
      </c>
      <c r="C11" s="2"/>
      <c r="D11" s="2">
        <f t="shared" si="0"/>
        <v>0</v>
      </c>
      <c r="E11" s="2">
        <f t="shared" si="0"/>
        <v>0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5" customHeight="1" collapsed="1">
      <c r="A12" s="165" t="s">
        <v>125</v>
      </c>
      <c r="B12" s="166"/>
      <c r="C12" s="21">
        <f>SUM(C13:C38)</f>
        <v>158</v>
      </c>
      <c r="D12" s="21">
        <f>SUM(D13:D38)</f>
        <v>158</v>
      </c>
      <c r="E12" s="21">
        <f>SUM(E13:E38)</f>
        <v>158</v>
      </c>
      <c r="F12" s="17"/>
      <c r="G12" s="39" t="s">
        <v>54</v>
      </c>
      <c r="H12" s="41"/>
      <c r="I12" s="42"/>
      <c r="J12" s="40" t="b">
        <f>AND(H12=I12)</f>
        <v>1</v>
      </c>
      <c r="K12" s="17"/>
      <c r="L12" s="17"/>
      <c r="M12" s="17"/>
      <c r="N12" s="17"/>
    </row>
    <row r="13" spans="1:14" hidden="1" outlineLevel="1">
      <c r="A13" s="3">
        <v>2101</v>
      </c>
      <c r="B13" s="1" t="s">
        <v>4</v>
      </c>
      <c r="C13" s="2">
        <v>90</v>
      </c>
      <c r="D13" s="2">
        <f>C13</f>
        <v>90</v>
      </c>
      <c r="E13" s="2">
        <f>D13</f>
        <v>90</v>
      </c>
    </row>
    <row r="14" spans="1:14" hidden="1" outlineLevel="1">
      <c r="A14" s="3">
        <v>2102</v>
      </c>
      <c r="B14" s="1" t="s">
        <v>126</v>
      </c>
      <c r="C14" s="2"/>
      <c r="D14" s="2">
        <f t="shared" ref="D14:E29" si="1">C14</f>
        <v>0</v>
      </c>
      <c r="E14" s="2">
        <f t="shared" si="1"/>
        <v>0</v>
      </c>
    </row>
    <row r="15" spans="1:14" hidden="1" outlineLevel="1">
      <c r="A15" s="3">
        <v>2201</v>
      </c>
      <c r="B15" s="1" t="s">
        <v>5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127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2201</v>
      </c>
      <c r="B17" s="1" t="s">
        <v>128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2202</v>
      </c>
      <c r="B18" s="1" t="s">
        <v>129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2203</v>
      </c>
      <c r="B19" s="1" t="s">
        <v>130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2204</v>
      </c>
      <c r="B20" s="1" t="s">
        <v>131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2299</v>
      </c>
      <c r="B21" s="1" t="s">
        <v>132</v>
      </c>
      <c r="C21" s="2">
        <v>10</v>
      </c>
      <c r="D21" s="2">
        <f t="shared" si="1"/>
        <v>10</v>
      </c>
      <c r="E21" s="2">
        <f t="shared" si="1"/>
        <v>10</v>
      </c>
    </row>
    <row r="22" spans="1:5" hidden="1" outlineLevel="1">
      <c r="A22" s="3">
        <v>2301</v>
      </c>
      <c r="B22" s="1" t="s">
        <v>133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2302</v>
      </c>
      <c r="B23" s="1" t="s">
        <v>134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2303</v>
      </c>
      <c r="B24" s="1" t="s">
        <v>135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2304</v>
      </c>
      <c r="B25" s="1" t="s">
        <v>136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2305</v>
      </c>
      <c r="B26" s="1" t="s">
        <v>137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2306</v>
      </c>
      <c r="B27" s="1" t="s">
        <v>138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2307</v>
      </c>
      <c r="B28" s="1" t="s">
        <v>139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2308</v>
      </c>
      <c r="B29" s="1" t="s">
        <v>140</v>
      </c>
      <c r="C29" s="2"/>
      <c r="D29" s="2">
        <f t="shared" si="1"/>
        <v>0</v>
      </c>
      <c r="E29" s="2">
        <f t="shared" si="1"/>
        <v>0</v>
      </c>
    </row>
    <row r="30" spans="1:5" hidden="1" outlineLevel="1">
      <c r="A30" s="3">
        <v>2401</v>
      </c>
      <c r="B30" s="1" t="s">
        <v>141</v>
      </c>
      <c r="C30" s="2"/>
      <c r="D30" s="2">
        <f t="shared" ref="D30:E38" si="2">C30</f>
        <v>0</v>
      </c>
      <c r="E30" s="2">
        <f t="shared" si="2"/>
        <v>0</v>
      </c>
    </row>
    <row r="31" spans="1:5" ht="12.75" hidden="1" customHeight="1" outlineLevel="1">
      <c r="A31" s="3">
        <v>2401</v>
      </c>
      <c r="B31" s="1" t="s">
        <v>142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2401</v>
      </c>
      <c r="B32" s="1" t="s">
        <v>143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2402</v>
      </c>
      <c r="B33" s="1" t="s">
        <v>6</v>
      </c>
      <c r="C33" s="2">
        <v>20</v>
      </c>
      <c r="D33" s="2">
        <f t="shared" si="2"/>
        <v>20</v>
      </c>
      <c r="E33" s="2">
        <f t="shared" si="2"/>
        <v>20</v>
      </c>
    </row>
    <row r="34" spans="1:10" hidden="1" outlineLevel="1">
      <c r="A34" s="3">
        <v>2403</v>
      </c>
      <c r="B34" s="1" t="s">
        <v>144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2404</v>
      </c>
      <c r="B35" s="1" t="s">
        <v>7</v>
      </c>
      <c r="C35" s="2">
        <v>20</v>
      </c>
      <c r="D35" s="2">
        <f t="shared" si="2"/>
        <v>20</v>
      </c>
      <c r="E35" s="2">
        <f t="shared" si="2"/>
        <v>20</v>
      </c>
    </row>
    <row r="36" spans="1:10" hidden="1" outlineLevel="1">
      <c r="A36" s="3">
        <v>2405</v>
      </c>
      <c r="B36" s="1" t="s">
        <v>8</v>
      </c>
      <c r="C36" s="2">
        <v>1</v>
      </c>
      <c r="D36" s="2">
        <f t="shared" si="2"/>
        <v>1</v>
      </c>
      <c r="E36" s="2">
        <f t="shared" si="2"/>
        <v>1</v>
      </c>
    </row>
    <row r="37" spans="1:10" hidden="1" outlineLevel="1">
      <c r="A37" s="3">
        <v>2406</v>
      </c>
      <c r="B37" s="1" t="s">
        <v>9</v>
      </c>
      <c r="C37" s="2">
        <v>7</v>
      </c>
      <c r="D37" s="2">
        <f t="shared" si="2"/>
        <v>7</v>
      </c>
      <c r="E37" s="2">
        <f t="shared" si="2"/>
        <v>7</v>
      </c>
    </row>
    <row r="38" spans="1:10" hidden="1" outlineLevel="1">
      <c r="A38" s="3">
        <v>2499</v>
      </c>
      <c r="B38" s="1" t="s">
        <v>10</v>
      </c>
      <c r="C38" s="15">
        <v>10</v>
      </c>
      <c r="D38" s="2">
        <f t="shared" si="2"/>
        <v>10</v>
      </c>
      <c r="E38" s="2">
        <f t="shared" si="2"/>
        <v>10</v>
      </c>
    </row>
    <row r="39" spans="1:10" collapsed="1">
      <c r="A39" s="165" t="s">
        <v>145</v>
      </c>
      <c r="B39" s="166"/>
      <c r="C39" s="21">
        <f>SUM(C40:C61)</f>
        <v>133.5</v>
      </c>
      <c r="D39" s="21">
        <f>SUM(D40:D61)</f>
        <v>133.5</v>
      </c>
      <c r="E39" s="21">
        <f>SUM(E40:E61)</f>
        <v>133.5</v>
      </c>
      <c r="G39" s="39" t="s">
        <v>55</v>
      </c>
      <c r="H39" s="41"/>
      <c r="I39" s="42"/>
      <c r="J39" s="40" t="b">
        <f>AND(H39=I39)</f>
        <v>1</v>
      </c>
    </row>
    <row r="40" spans="1:10" hidden="1" outlineLevel="1">
      <c r="A40" s="20">
        <v>3101</v>
      </c>
      <c r="B40" s="20" t="s">
        <v>11</v>
      </c>
      <c r="C40" s="2">
        <v>10</v>
      </c>
      <c r="D40" s="2">
        <f>C40</f>
        <v>10</v>
      </c>
      <c r="E40" s="2">
        <f>D40</f>
        <v>10</v>
      </c>
    </row>
    <row r="41" spans="1:10" hidden="1" outlineLevel="1">
      <c r="A41" s="20">
        <v>3102</v>
      </c>
      <c r="B41" s="20" t="s">
        <v>12</v>
      </c>
      <c r="C41" s="2">
        <v>5</v>
      </c>
      <c r="D41" s="2">
        <f t="shared" ref="D41:E56" si="3">C41</f>
        <v>5</v>
      </c>
      <c r="E41" s="2">
        <f t="shared" si="3"/>
        <v>5</v>
      </c>
    </row>
    <row r="42" spans="1:10" hidden="1" outlineLevel="1">
      <c r="A42" s="20">
        <v>3103</v>
      </c>
      <c r="B42" s="20" t="s">
        <v>13</v>
      </c>
      <c r="C42" s="2">
        <v>7</v>
      </c>
      <c r="D42" s="2">
        <f t="shared" si="3"/>
        <v>7</v>
      </c>
      <c r="E42" s="2">
        <f t="shared" si="3"/>
        <v>7</v>
      </c>
    </row>
    <row r="43" spans="1:10" hidden="1" outlineLevel="1">
      <c r="A43" s="20">
        <v>3199</v>
      </c>
      <c r="B43" s="20" t="s">
        <v>14</v>
      </c>
      <c r="C43" s="2">
        <v>1</v>
      </c>
      <c r="D43" s="2">
        <f t="shared" si="3"/>
        <v>1</v>
      </c>
      <c r="E43" s="2">
        <f t="shared" si="3"/>
        <v>1</v>
      </c>
    </row>
    <row r="44" spans="1:10" hidden="1" outlineLevel="1">
      <c r="A44" s="20">
        <v>3201</v>
      </c>
      <c r="B44" s="20" t="s">
        <v>146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3202</v>
      </c>
      <c r="B45" s="20" t="s">
        <v>15</v>
      </c>
      <c r="C45" s="2">
        <v>1</v>
      </c>
      <c r="D45" s="2">
        <f t="shared" si="3"/>
        <v>1</v>
      </c>
      <c r="E45" s="2">
        <f t="shared" si="3"/>
        <v>1</v>
      </c>
    </row>
    <row r="46" spans="1:10" hidden="1" outlineLevel="1">
      <c r="A46" s="20">
        <v>3203</v>
      </c>
      <c r="B46" s="20" t="s">
        <v>16</v>
      </c>
      <c r="C46" s="2">
        <v>2</v>
      </c>
      <c r="D46" s="2">
        <f t="shared" si="3"/>
        <v>2</v>
      </c>
      <c r="E46" s="2">
        <f t="shared" si="3"/>
        <v>2</v>
      </c>
    </row>
    <row r="47" spans="1:10" hidden="1" outlineLevel="1">
      <c r="A47" s="20">
        <v>3204</v>
      </c>
      <c r="B47" s="20" t="s">
        <v>147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3205</v>
      </c>
      <c r="B48" s="20" t="s">
        <v>148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3206</v>
      </c>
      <c r="B49" s="20" t="s">
        <v>17</v>
      </c>
      <c r="C49" s="2">
        <v>30</v>
      </c>
      <c r="D49" s="2">
        <f t="shared" si="3"/>
        <v>30</v>
      </c>
      <c r="E49" s="2">
        <f t="shared" si="3"/>
        <v>30</v>
      </c>
    </row>
    <row r="50" spans="1:10" hidden="1" outlineLevel="1">
      <c r="A50" s="20">
        <v>3207</v>
      </c>
      <c r="B50" s="20" t="s">
        <v>149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3208</v>
      </c>
      <c r="B51" s="20" t="s">
        <v>150</v>
      </c>
      <c r="C51" s="2">
        <v>0.5</v>
      </c>
      <c r="D51" s="2">
        <f t="shared" si="3"/>
        <v>0.5</v>
      </c>
      <c r="E51" s="2">
        <f t="shared" si="3"/>
        <v>0.5</v>
      </c>
    </row>
    <row r="52" spans="1:10" hidden="1" outlineLevel="1">
      <c r="A52" s="20">
        <v>3209</v>
      </c>
      <c r="B52" s="20" t="s">
        <v>151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3299</v>
      </c>
      <c r="B53" s="20" t="s">
        <v>152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3301</v>
      </c>
      <c r="B54" s="20" t="s">
        <v>18</v>
      </c>
      <c r="C54" s="2">
        <v>3</v>
      </c>
      <c r="D54" s="2">
        <f t="shared" si="3"/>
        <v>3</v>
      </c>
      <c r="E54" s="2">
        <f t="shared" si="3"/>
        <v>3</v>
      </c>
    </row>
    <row r="55" spans="1:10" hidden="1" outlineLevel="1">
      <c r="A55" s="20">
        <v>3302</v>
      </c>
      <c r="B55" s="20" t="s">
        <v>19</v>
      </c>
      <c r="C55" s="2">
        <v>1</v>
      </c>
      <c r="D55" s="2">
        <f t="shared" si="3"/>
        <v>1</v>
      </c>
      <c r="E55" s="2">
        <f t="shared" si="3"/>
        <v>1</v>
      </c>
    </row>
    <row r="56" spans="1:10" hidden="1" outlineLevel="1">
      <c r="A56" s="20">
        <v>3303</v>
      </c>
      <c r="B56" s="20" t="s">
        <v>153</v>
      </c>
      <c r="C56" s="2">
        <v>30</v>
      </c>
      <c r="D56" s="2">
        <f t="shared" si="3"/>
        <v>30</v>
      </c>
      <c r="E56" s="2">
        <f t="shared" si="3"/>
        <v>30</v>
      </c>
    </row>
    <row r="57" spans="1:10" hidden="1" outlineLevel="1">
      <c r="A57" s="20">
        <v>3303</v>
      </c>
      <c r="B57" s="20" t="s">
        <v>154</v>
      </c>
      <c r="C57" s="2">
        <v>40</v>
      </c>
      <c r="D57" s="2">
        <f t="shared" ref="D57:E61" si="4">C57</f>
        <v>40</v>
      </c>
      <c r="E57" s="2">
        <f t="shared" si="4"/>
        <v>40</v>
      </c>
    </row>
    <row r="58" spans="1:10" hidden="1" outlineLevel="1">
      <c r="A58" s="20">
        <v>3304</v>
      </c>
      <c r="B58" s="20" t="s">
        <v>155</v>
      </c>
      <c r="C58" s="2">
        <v>2</v>
      </c>
      <c r="D58" s="2">
        <f t="shared" si="4"/>
        <v>2</v>
      </c>
      <c r="E58" s="2">
        <f t="shared" si="4"/>
        <v>2</v>
      </c>
    </row>
    <row r="59" spans="1:10" hidden="1" outlineLevel="1">
      <c r="A59" s="20">
        <v>3305</v>
      </c>
      <c r="B59" s="20" t="s">
        <v>156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3306</v>
      </c>
      <c r="B60" s="20" t="s">
        <v>157</v>
      </c>
      <c r="C60" s="2"/>
      <c r="D60" s="2">
        <f t="shared" si="4"/>
        <v>0</v>
      </c>
      <c r="E60" s="2">
        <f t="shared" si="4"/>
        <v>0</v>
      </c>
    </row>
    <row r="61" spans="1:10" hidden="1" outlineLevel="1">
      <c r="A61" s="20">
        <v>3399</v>
      </c>
      <c r="B61" s="20" t="s">
        <v>104</v>
      </c>
      <c r="C61" s="2">
        <v>1</v>
      </c>
      <c r="D61" s="2">
        <f t="shared" si="4"/>
        <v>1</v>
      </c>
      <c r="E61" s="2">
        <f t="shared" si="4"/>
        <v>1</v>
      </c>
    </row>
    <row r="62" spans="1:10" collapsed="1">
      <c r="A62" s="165" t="s">
        <v>158</v>
      </c>
      <c r="B62" s="166"/>
      <c r="C62" s="22">
        <f>SUM(C63:C67)</f>
        <v>0</v>
      </c>
      <c r="D62" s="22">
        <f>SUM(D63:D67)</f>
        <v>0</v>
      </c>
      <c r="E62" s="22">
        <f>SUM(E63:E67)</f>
        <v>0</v>
      </c>
      <c r="G62" s="39" t="s">
        <v>105</v>
      </c>
      <c r="H62" s="41"/>
      <c r="I62" s="42"/>
      <c r="J62" s="40" t="b">
        <f>AND(H62=I62)</f>
        <v>1</v>
      </c>
    </row>
    <row r="63" spans="1:10" hidden="1" outlineLevel="1">
      <c r="A63" s="3">
        <v>4001</v>
      </c>
      <c r="B63" s="1" t="s">
        <v>159</v>
      </c>
      <c r="C63" s="2"/>
      <c r="D63" s="2">
        <f>C63</f>
        <v>0</v>
      </c>
      <c r="E63" s="2">
        <f>D63</f>
        <v>0</v>
      </c>
    </row>
    <row r="64" spans="1:10" hidden="1" outlineLevel="1">
      <c r="A64" s="3">
        <v>4002</v>
      </c>
      <c r="B64" s="1" t="s">
        <v>160</v>
      </c>
      <c r="C64" s="2"/>
      <c r="D64" s="2">
        <f t="shared" ref="D64:E67" si="5">C64</f>
        <v>0</v>
      </c>
      <c r="E64" s="2">
        <f t="shared" si="5"/>
        <v>0</v>
      </c>
    </row>
    <row r="65" spans="1:10" hidden="1" outlineLevel="1">
      <c r="A65" s="3">
        <v>4003</v>
      </c>
      <c r="B65" s="1" t="s">
        <v>106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4004</v>
      </c>
      <c r="B66" s="1" t="s">
        <v>161</v>
      </c>
      <c r="C66" s="2"/>
      <c r="D66" s="2">
        <f t="shared" si="5"/>
        <v>0</v>
      </c>
      <c r="E66" s="2">
        <f t="shared" si="5"/>
        <v>0</v>
      </c>
    </row>
    <row r="67" spans="1:10" hidden="1" outlineLevel="1">
      <c r="A67" s="14">
        <v>4099</v>
      </c>
      <c r="B67" s="1" t="s">
        <v>162</v>
      </c>
      <c r="C67" s="2"/>
      <c r="D67" s="2">
        <f t="shared" si="5"/>
        <v>0</v>
      </c>
      <c r="E67" s="2">
        <f t="shared" si="5"/>
        <v>0</v>
      </c>
    </row>
    <row r="68" spans="1:10" collapsed="1">
      <c r="A68" s="164" t="s">
        <v>579</v>
      </c>
      <c r="B68" s="164"/>
      <c r="C68" s="25">
        <f>C98+C69</f>
        <v>613</v>
      </c>
      <c r="D68" s="25">
        <f>D98+D69</f>
        <v>613</v>
      </c>
      <c r="E68" s="25">
        <f>E98+E69</f>
        <v>613</v>
      </c>
      <c r="G68" s="39" t="s">
        <v>59</v>
      </c>
      <c r="H68" s="41"/>
      <c r="I68" s="42"/>
      <c r="J68" s="40" t="b">
        <f>AND(H68=I68)</f>
        <v>1</v>
      </c>
    </row>
    <row r="69" spans="1:10">
      <c r="A69" s="165" t="s">
        <v>163</v>
      </c>
      <c r="B69" s="166"/>
      <c r="C69" s="21">
        <f>SUM(C70:C97)</f>
        <v>148</v>
      </c>
      <c r="D69" s="21">
        <f>SUM(D70:D97)</f>
        <v>148</v>
      </c>
      <c r="E69" s="21">
        <f>SUM(E70:E97)</f>
        <v>148</v>
      </c>
      <c r="G69" s="39" t="s">
        <v>56</v>
      </c>
      <c r="H69" s="41"/>
      <c r="I69" s="42"/>
      <c r="J69" s="40" t="b">
        <f>AND(H69=I69)</f>
        <v>1</v>
      </c>
    </row>
    <row r="70" spans="1:10" ht="15" hidden="1" customHeight="1" outlineLevel="1">
      <c r="A70" s="3">
        <v>5101</v>
      </c>
      <c r="B70" s="2" t="s">
        <v>164</v>
      </c>
      <c r="C70" s="2"/>
      <c r="D70" s="2">
        <f>C70</f>
        <v>0</v>
      </c>
      <c r="E70" s="2">
        <f>D70</f>
        <v>0</v>
      </c>
    </row>
    <row r="71" spans="1:10" ht="15" hidden="1" customHeight="1" outlineLevel="1">
      <c r="A71" s="3">
        <v>5102</v>
      </c>
      <c r="B71" s="2" t="s">
        <v>165</v>
      </c>
      <c r="C71" s="2"/>
      <c r="D71" s="2">
        <f t="shared" ref="D71:E86" si="6">C71</f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22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5102</v>
      </c>
      <c r="B73" s="2" t="s">
        <v>166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5103</v>
      </c>
      <c r="B74" s="2" t="s">
        <v>167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5104</v>
      </c>
      <c r="B75" s="2" t="s">
        <v>168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5105</v>
      </c>
      <c r="B76" s="2" t="s">
        <v>169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5106</v>
      </c>
      <c r="B77" s="2" t="s">
        <v>170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5107</v>
      </c>
      <c r="B78" s="2" t="s">
        <v>171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5199</v>
      </c>
      <c r="B79" s="2" t="s">
        <v>173</v>
      </c>
      <c r="C79" s="2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5201</v>
      </c>
      <c r="B80" s="2" t="s">
        <v>20</v>
      </c>
      <c r="C80" s="18">
        <v>100</v>
      </c>
      <c r="D80" s="2">
        <f t="shared" si="6"/>
        <v>100</v>
      </c>
      <c r="E80" s="2">
        <f t="shared" si="6"/>
        <v>100</v>
      </c>
    </row>
    <row r="81" spans="1:5" ht="15" hidden="1" customHeight="1" outlineLevel="1">
      <c r="A81" s="3">
        <v>5202</v>
      </c>
      <c r="B81" s="2" t="s">
        <v>172</v>
      </c>
      <c r="C81" s="2">
        <v>15</v>
      </c>
      <c r="D81" s="2">
        <f t="shared" si="6"/>
        <v>15</v>
      </c>
      <c r="E81" s="2">
        <f t="shared" si="6"/>
        <v>15</v>
      </c>
    </row>
    <row r="82" spans="1:5" ht="15" hidden="1" customHeight="1" outlineLevel="1">
      <c r="A82" s="3">
        <v>5203</v>
      </c>
      <c r="B82" s="2" t="s">
        <v>21</v>
      </c>
      <c r="C82" s="2"/>
      <c r="D82" s="2">
        <f t="shared" si="6"/>
        <v>0</v>
      </c>
      <c r="E82" s="2">
        <f t="shared" si="6"/>
        <v>0</v>
      </c>
    </row>
    <row r="83" spans="1:5" ht="15" hidden="1" customHeight="1" outlineLevel="1">
      <c r="A83" s="3">
        <v>5204</v>
      </c>
      <c r="B83" s="2" t="s">
        <v>174</v>
      </c>
      <c r="C83" s="2"/>
      <c r="D83" s="2">
        <f t="shared" si="6"/>
        <v>0</v>
      </c>
      <c r="E83" s="2">
        <f t="shared" si="6"/>
        <v>0</v>
      </c>
    </row>
    <row r="84" spans="1:5" s="16" customFormat="1" ht="15" hidden="1" customHeight="1" outlineLevel="1">
      <c r="A84" s="3">
        <v>5205</v>
      </c>
      <c r="B84" s="2" t="s">
        <v>175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176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177</v>
      </c>
      <c r="C86" s="2"/>
      <c r="D86" s="2">
        <f t="shared" si="6"/>
        <v>0</v>
      </c>
      <c r="E86" s="2">
        <f t="shared" si="6"/>
        <v>0</v>
      </c>
    </row>
    <row r="87" spans="1:5" ht="15" hidden="1" customHeight="1" outlineLevel="1">
      <c r="A87" s="3">
        <v>5206</v>
      </c>
      <c r="B87" s="2" t="s">
        <v>178</v>
      </c>
      <c r="C87" s="2"/>
      <c r="D87" s="2">
        <f t="shared" ref="D87:E97" si="7">C87</f>
        <v>0</v>
      </c>
      <c r="E87" s="2">
        <f t="shared" si="7"/>
        <v>0</v>
      </c>
    </row>
    <row r="88" spans="1:5" ht="15" hidden="1" customHeight="1" outlineLevel="1">
      <c r="A88" s="3">
        <v>5207</v>
      </c>
      <c r="B88" s="2" t="s">
        <v>179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5208</v>
      </c>
      <c r="B89" s="2" t="s">
        <v>180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5209</v>
      </c>
      <c r="B90" s="2" t="s">
        <v>107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5210</v>
      </c>
      <c r="B91" s="2" t="s">
        <v>108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5211</v>
      </c>
      <c r="B92" s="2" t="s">
        <v>23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5212</v>
      </c>
      <c r="B93" s="2" t="s">
        <v>181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5299</v>
      </c>
      <c r="B94" s="2" t="s">
        <v>182</v>
      </c>
      <c r="C94" s="2"/>
      <c r="D94" s="2">
        <f t="shared" si="7"/>
        <v>0</v>
      </c>
      <c r="E94" s="2">
        <f t="shared" si="7"/>
        <v>0</v>
      </c>
    </row>
    <row r="95" spans="1:5" ht="15" hidden="1" customHeight="1" outlineLevel="1">
      <c r="A95" s="3">
        <v>5301</v>
      </c>
      <c r="B95" s="2" t="s">
        <v>109</v>
      </c>
      <c r="C95" s="2">
        <v>23</v>
      </c>
      <c r="D95" s="2">
        <f t="shared" si="7"/>
        <v>23</v>
      </c>
      <c r="E95" s="2">
        <f t="shared" si="7"/>
        <v>23</v>
      </c>
    </row>
    <row r="96" spans="1:5" ht="13.5" hidden="1" customHeight="1" outlineLevel="1">
      <c r="A96" s="3">
        <v>5302</v>
      </c>
      <c r="B96" s="2" t="s">
        <v>24</v>
      </c>
      <c r="C96" s="2"/>
      <c r="D96" s="2">
        <f t="shared" si="7"/>
        <v>0</v>
      </c>
      <c r="E96" s="2">
        <f t="shared" si="7"/>
        <v>0</v>
      </c>
    </row>
    <row r="97" spans="1:10" ht="13.5" hidden="1" customHeight="1" outlineLevel="1">
      <c r="A97" s="3">
        <v>5399</v>
      </c>
      <c r="B97" s="2" t="s">
        <v>183</v>
      </c>
      <c r="C97" s="2">
        <v>10</v>
      </c>
      <c r="D97" s="2">
        <f t="shared" si="7"/>
        <v>10</v>
      </c>
      <c r="E97" s="2">
        <f t="shared" si="7"/>
        <v>10</v>
      </c>
    </row>
    <row r="98" spans="1:10" collapsed="1">
      <c r="A98" s="19" t="s">
        <v>184</v>
      </c>
      <c r="B98" s="24"/>
      <c r="C98" s="21">
        <f>SUM(C99:C114)</f>
        <v>465</v>
      </c>
      <c r="D98" s="21">
        <f>SUM(D99:D114)</f>
        <v>465</v>
      </c>
      <c r="E98" s="21">
        <f>SUM(E99:E114)</f>
        <v>465</v>
      </c>
      <c r="G98" s="39" t="s">
        <v>58</v>
      </c>
      <c r="H98" s="41"/>
      <c r="I98" s="42"/>
      <c r="J98" s="40" t="b">
        <f>AND(H98=I98)</f>
        <v>1</v>
      </c>
    </row>
    <row r="99" spans="1:10" ht="15" hidden="1" customHeight="1" outlineLevel="1">
      <c r="A99" s="3">
        <v>6001</v>
      </c>
      <c r="B99" s="1" t="s">
        <v>25</v>
      </c>
      <c r="C99" s="2">
        <v>460</v>
      </c>
      <c r="D99" s="2">
        <f>C99</f>
        <v>460</v>
      </c>
      <c r="E99" s="2">
        <f>D99</f>
        <v>460</v>
      </c>
    </row>
    <row r="100" spans="1:10" ht="15" hidden="1" customHeight="1" outlineLevel="1">
      <c r="A100" s="3">
        <v>6002</v>
      </c>
      <c r="B100" s="1" t="s">
        <v>185</v>
      </c>
      <c r="C100" s="2"/>
      <c r="D100" s="2">
        <f t="shared" ref="D100:E114" si="8">C100</f>
        <v>0</v>
      </c>
      <c r="E100" s="2">
        <f t="shared" si="8"/>
        <v>0</v>
      </c>
    </row>
    <row r="101" spans="1:10" ht="15" hidden="1" customHeight="1" outlineLevel="1">
      <c r="A101" s="3">
        <v>6003</v>
      </c>
      <c r="B101" s="1" t="s">
        <v>186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6004</v>
      </c>
      <c r="B102" s="1" t="s">
        <v>187</v>
      </c>
      <c r="C102" s="2"/>
      <c r="D102" s="2">
        <f t="shared" si="8"/>
        <v>0</v>
      </c>
      <c r="E102" s="2">
        <f t="shared" si="8"/>
        <v>0</v>
      </c>
    </row>
    <row r="103" spans="1:10" ht="15" hidden="1" customHeight="1" outlineLevel="1">
      <c r="A103" s="3">
        <v>6005</v>
      </c>
      <c r="B103" s="1" t="s">
        <v>188</v>
      </c>
      <c r="C103" s="2"/>
      <c r="D103" s="2">
        <f t="shared" si="8"/>
        <v>0</v>
      </c>
      <c r="E103" s="2">
        <f t="shared" si="8"/>
        <v>0</v>
      </c>
    </row>
    <row r="104" spans="1:10" hidden="1" outlineLevel="1">
      <c r="A104" s="3">
        <v>6006</v>
      </c>
      <c r="B104" s="1" t="s">
        <v>26</v>
      </c>
      <c r="C104" s="2">
        <v>1</v>
      </c>
      <c r="D104" s="2">
        <f t="shared" si="8"/>
        <v>1</v>
      </c>
      <c r="E104" s="2">
        <f t="shared" si="8"/>
        <v>1</v>
      </c>
    </row>
    <row r="105" spans="1:10" ht="15" hidden="1" customHeight="1" outlineLevel="1">
      <c r="A105" s="3">
        <v>6007</v>
      </c>
      <c r="B105" s="1" t="s">
        <v>27</v>
      </c>
      <c r="C105" s="2">
        <v>1</v>
      </c>
      <c r="D105" s="2">
        <f t="shared" si="8"/>
        <v>1</v>
      </c>
      <c r="E105" s="2">
        <f t="shared" si="8"/>
        <v>1</v>
      </c>
    </row>
    <row r="106" spans="1:10" hidden="1" outlineLevel="1">
      <c r="A106" s="3">
        <v>6008</v>
      </c>
      <c r="B106" s="1" t="s">
        <v>110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6009</v>
      </c>
      <c r="B107" s="1" t="s">
        <v>28</v>
      </c>
      <c r="C107" s="2">
        <v>3</v>
      </c>
      <c r="D107" s="2">
        <f t="shared" si="8"/>
        <v>3</v>
      </c>
      <c r="E107" s="2">
        <f t="shared" si="8"/>
        <v>3</v>
      </c>
    </row>
    <row r="108" spans="1:10" hidden="1" outlineLevel="1">
      <c r="A108" s="3">
        <v>6010</v>
      </c>
      <c r="B108" s="1" t="s">
        <v>189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6011</v>
      </c>
      <c r="B109" s="1" t="s">
        <v>190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191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192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193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3">
        <v>6099</v>
      </c>
      <c r="B113" s="1" t="s">
        <v>194</v>
      </c>
      <c r="C113" s="2"/>
      <c r="D113" s="2">
        <f t="shared" si="8"/>
        <v>0</v>
      </c>
      <c r="E113" s="2">
        <f t="shared" si="8"/>
        <v>0</v>
      </c>
    </row>
    <row r="114" spans="1:10" hidden="1" outlineLevel="1">
      <c r="A114" s="8">
        <v>6099</v>
      </c>
      <c r="B114" s="1" t="s">
        <v>29</v>
      </c>
      <c r="C114" s="2"/>
      <c r="D114" s="2">
        <f t="shared" si="8"/>
        <v>0</v>
      </c>
      <c r="E114" s="2">
        <f t="shared" si="8"/>
        <v>0</v>
      </c>
    </row>
    <row r="115" spans="1:10" collapsed="1">
      <c r="A115" s="169" t="s">
        <v>62</v>
      </c>
      <c r="B115" s="170"/>
      <c r="C115" s="26">
        <f>C116+C153+C178</f>
        <v>96</v>
      </c>
      <c r="D115" s="26">
        <f>D116+D153+D178</f>
        <v>96</v>
      </c>
      <c r="E115" s="26">
        <f>E116+E153+E178</f>
        <v>96</v>
      </c>
      <c r="G115" s="39" t="s">
        <v>62</v>
      </c>
      <c r="H115" s="41"/>
      <c r="I115" s="42"/>
      <c r="J115" s="40" t="b">
        <f>AND(H115=I115)</f>
        <v>1</v>
      </c>
    </row>
    <row r="116" spans="1:10">
      <c r="A116" s="167" t="s">
        <v>580</v>
      </c>
      <c r="B116" s="168"/>
      <c r="C116" s="23">
        <f>C117+C136</f>
        <v>96</v>
      </c>
      <c r="D116" s="23">
        <f>D117+D136</f>
        <v>96</v>
      </c>
      <c r="E116" s="23">
        <f>E117+E136</f>
        <v>96</v>
      </c>
      <c r="G116" s="39" t="s">
        <v>61</v>
      </c>
      <c r="H116" s="41"/>
      <c r="I116" s="42"/>
      <c r="J116" s="40" t="b">
        <f>AND(H116=I116)</f>
        <v>1</v>
      </c>
    </row>
    <row r="117" spans="1:10" ht="15" customHeight="1">
      <c r="A117" s="165" t="s">
        <v>195</v>
      </c>
      <c r="B117" s="166"/>
      <c r="C117" s="21">
        <f>C118+C121+C124+C127+C130+C133</f>
        <v>96</v>
      </c>
      <c r="D117" s="21">
        <f>D118+D121+D124+D127+D130+D133</f>
        <v>96</v>
      </c>
      <c r="E117" s="21">
        <f>E118+E121+E124+E127+E130+E133</f>
        <v>96</v>
      </c>
      <c r="G117" s="39" t="s">
        <v>583</v>
      </c>
      <c r="H117" s="41"/>
      <c r="I117" s="42"/>
      <c r="J117" s="40" t="b">
        <f>AND(H117=I117)</f>
        <v>1</v>
      </c>
    </row>
    <row r="118" spans="1:10" ht="15" hidden="1" customHeight="1" outlineLevel="1">
      <c r="A118" s="3">
        <v>7001</v>
      </c>
      <c r="B118" s="1" t="s">
        <v>196</v>
      </c>
      <c r="C118" s="2">
        <f>C119+C120</f>
        <v>96</v>
      </c>
      <c r="D118" s="2">
        <f>D119+D120</f>
        <v>96</v>
      </c>
      <c r="E118" s="2">
        <f>E119+E120</f>
        <v>96</v>
      </c>
    </row>
    <row r="119" spans="1:10" ht="15" hidden="1" customHeight="1" outlineLevel="2">
      <c r="A119" s="131"/>
      <c r="B119" s="130" t="s">
        <v>855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2">
      <c r="A120" s="131"/>
      <c r="B120" s="130" t="s">
        <v>860</v>
      </c>
      <c r="C120" s="129">
        <v>96</v>
      </c>
      <c r="D120" s="129">
        <f>C120</f>
        <v>96</v>
      </c>
      <c r="E120" s="129">
        <f>D120</f>
        <v>96</v>
      </c>
    </row>
    <row r="121" spans="1:10" ht="15" hidden="1" customHeight="1" outlineLevel="1">
      <c r="A121" s="3">
        <v>7001</v>
      </c>
      <c r="B121" s="1" t="s">
        <v>197</v>
      </c>
      <c r="C121" s="2">
        <f>C122+C123</f>
        <v>0</v>
      </c>
      <c r="D121" s="2">
        <f>D122+D123</f>
        <v>0</v>
      </c>
      <c r="E121" s="2">
        <f>E122+E123</f>
        <v>0</v>
      </c>
    </row>
    <row r="122" spans="1:10" ht="15" hidden="1" customHeight="1" outlineLevel="2">
      <c r="A122" s="131"/>
      <c r="B122" s="130" t="s">
        <v>855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2">
      <c r="A123" s="131"/>
      <c r="B123" s="130" t="s">
        <v>860</v>
      </c>
      <c r="C123" s="129"/>
      <c r="D123" s="129">
        <f>C123</f>
        <v>0</v>
      </c>
      <c r="E123" s="129">
        <f>D123</f>
        <v>0</v>
      </c>
    </row>
    <row r="124" spans="1:10" ht="15" hidden="1" customHeight="1" outlineLevel="1">
      <c r="A124" s="3">
        <v>7001</v>
      </c>
      <c r="B124" s="1" t="s">
        <v>198</v>
      </c>
      <c r="C124" s="2">
        <f>C125+C126</f>
        <v>0</v>
      </c>
      <c r="D124" s="2">
        <f>D125+D126</f>
        <v>0</v>
      </c>
      <c r="E124" s="2">
        <f>E125+E126</f>
        <v>0</v>
      </c>
    </row>
    <row r="125" spans="1:10" ht="15" hidden="1" customHeight="1" outlineLevel="2">
      <c r="A125" s="131"/>
      <c r="B125" s="130" t="s">
        <v>855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2">
      <c r="A126" s="131"/>
      <c r="B126" s="130" t="s">
        <v>860</v>
      </c>
      <c r="C126" s="129"/>
      <c r="D126" s="129">
        <f>C126</f>
        <v>0</v>
      </c>
      <c r="E126" s="129">
        <f>D126</f>
        <v>0</v>
      </c>
    </row>
    <row r="127" spans="1:10" ht="15" hidden="1" customHeight="1" outlineLevel="1">
      <c r="A127" s="3">
        <v>7001</v>
      </c>
      <c r="B127" s="1" t="s">
        <v>199</v>
      </c>
      <c r="C127" s="2">
        <f>C128+C129</f>
        <v>0</v>
      </c>
      <c r="D127" s="2">
        <f>D128+D129</f>
        <v>0</v>
      </c>
      <c r="E127" s="2">
        <f>E128+E129</f>
        <v>0</v>
      </c>
    </row>
    <row r="128" spans="1:10" ht="15" hidden="1" customHeight="1" outlineLevel="2">
      <c r="A128" s="131"/>
      <c r="B128" s="130" t="s">
        <v>855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2">
      <c r="A129" s="131"/>
      <c r="B129" s="130" t="s">
        <v>860</v>
      </c>
      <c r="C129" s="129"/>
      <c r="D129" s="129">
        <f>C129</f>
        <v>0</v>
      </c>
      <c r="E129" s="129">
        <f>D129</f>
        <v>0</v>
      </c>
    </row>
    <row r="130" spans="1:10" ht="15" hidden="1" customHeight="1" outlineLevel="1">
      <c r="A130" s="3">
        <v>7002</v>
      </c>
      <c r="B130" s="1" t="s">
        <v>200</v>
      </c>
      <c r="C130" s="2">
        <f>C131+C132</f>
        <v>0</v>
      </c>
      <c r="D130" s="2">
        <f>D131+D132</f>
        <v>0</v>
      </c>
      <c r="E130" s="2">
        <f>E131+E132</f>
        <v>0</v>
      </c>
    </row>
    <row r="131" spans="1:10" ht="15" hidden="1" customHeight="1" outlineLevel="2">
      <c r="A131" s="131"/>
      <c r="B131" s="130" t="s">
        <v>855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2">
      <c r="A132" s="131"/>
      <c r="B132" s="130" t="s">
        <v>860</v>
      </c>
      <c r="C132" s="129"/>
      <c r="D132" s="129">
        <f>C132</f>
        <v>0</v>
      </c>
      <c r="E132" s="129">
        <f>D132</f>
        <v>0</v>
      </c>
    </row>
    <row r="133" spans="1:10" ht="15" hidden="1" customHeight="1" outlineLevel="1">
      <c r="A133" s="3">
        <v>7002</v>
      </c>
      <c r="B133" s="1" t="s">
        <v>201</v>
      </c>
      <c r="C133" s="2">
        <f>C134+C135</f>
        <v>0</v>
      </c>
      <c r="D133" s="2">
        <f>D134+D135</f>
        <v>0</v>
      </c>
      <c r="E133" s="2">
        <f>E134+E135</f>
        <v>0</v>
      </c>
    </row>
    <row r="134" spans="1:10" ht="15" hidden="1" customHeight="1" outlineLevel="2">
      <c r="A134" s="131"/>
      <c r="B134" s="130" t="s">
        <v>855</v>
      </c>
      <c r="C134" s="129"/>
      <c r="D134" s="129">
        <f>C134</f>
        <v>0</v>
      </c>
      <c r="E134" s="129">
        <f>D134</f>
        <v>0</v>
      </c>
    </row>
    <row r="135" spans="1:10" ht="15" hidden="1" customHeight="1" outlineLevel="2">
      <c r="A135" s="131"/>
      <c r="B135" s="130" t="s">
        <v>860</v>
      </c>
      <c r="C135" s="129"/>
      <c r="D135" s="129">
        <f>C135</f>
        <v>0</v>
      </c>
      <c r="E135" s="129">
        <f>D135</f>
        <v>0</v>
      </c>
    </row>
    <row r="136" spans="1:10" collapsed="1">
      <c r="A136" s="165" t="s">
        <v>202</v>
      </c>
      <c r="B136" s="166"/>
      <c r="C136" s="21">
        <f>C137+C141+C144+C147+C150</f>
        <v>0</v>
      </c>
      <c r="D136" s="21">
        <f>D137+D141+D144+D147+D150</f>
        <v>0</v>
      </c>
      <c r="E136" s="21">
        <f>E137+E141+E144+E147+E150</f>
        <v>0</v>
      </c>
      <c r="G136" s="39" t="s">
        <v>584</v>
      </c>
      <c r="H136" s="41"/>
      <c r="I136" s="42"/>
      <c r="J136" s="40" t="b">
        <f>AND(H136=I136)</f>
        <v>1</v>
      </c>
    </row>
    <row r="137" spans="1:10" ht="15" hidden="1" customHeight="1" outlineLevel="1">
      <c r="A137" s="3">
        <v>8001</v>
      </c>
      <c r="B137" s="1" t="s">
        <v>203</v>
      </c>
      <c r="C137" s="2">
        <f>C138+C139+C140</f>
        <v>0</v>
      </c>
      <c r="D137" s="2">
        <f>D138+D139+D140</f>
        <v>0</v>
      </c>
      <c r="E137" s="2">
        <f>E138+E139+E140</f>
        <v>0</v>
      </c>
    </row>
    <row r="138" spans="1:10" ht="15" hidden="1" customHeight="1" outlineLevel="2">
      <c r="A138" s="131"/>
      <c r="B138" s="130" t="s">
        <v>855</v>
      </c>
      <c r="C138" s="129"/>
      <c r="D138" s="129">
        <f>C138</f>
        <v>0</v>
      </c>
      <c r="E138" s="129">
        <f>D138</f>
        <v>0</v>
      </c>
    </row>
    <row r="139" spans="1:10" ht="15" hidden="1" customHeight="1" outlineLevel="2">
      <c r="A139" s="131"/>
      <c r="B139" s="130" t="s">
        <v>862</v>
      </c>
      <c r="C139" s="129"/>
      <c r="D139" s="129">
        <f t="shared" ref="D139:E140" si="9">C139</f>
        <v>0</v>
      </c>
      <c r="E139" s="129">
        <f t="shared" si="9"/>
        <v>0</v>
      </c>
    </row>
    <row r="140" spans="1:10" ht="15" hidden="1" customHeight="1" outlineLevel="2">
      <c r="A140" s="131"/>
      <c r="B140" s="130" t="s">
        <v>861</v>
      </c>
      <c r="C140" s="129"/>
      <c r="D140" s="129">
        <f t="shared" si="9"/>
        <v>0</v>
      </c>
      <c r="E140" s="129">
        <f t="shared" si="9"/>
        <v>0</v>
      </c>
    </row>
    <row r="141" spans="1:10" ht="15" hidden="1" customHeight="1" outlineLevel="1">
      <c r="A141" s="3">
        <v>8002</v>
      </c>
      <c r="B141" s="1" t="s">
        <v>204</v>
      </c>
      <c r="C141" s="2">
        <f>C142+C143</f>
        <v>0</v>
      </c>
      <c r="D141" s="2">
        <f>D142+D143</f>
        <v>0</v>
      </c>
      <c r="E141" s="2">
        <f>E142+E143</f>
        <v>0</v>
      </c>
    </row>
    <row r="142" spans="1:10" ht="15" hidden="1" customHeight="1" outlineLevel="2">
      <c r="A142" s="131"/>
      <c r="B142" s="130" t="s">
        <v>855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2">
      <c r="A143" s="131"/>
      <c r="B143" s="130" t="s">
        <v>860</v>
      </c>
      <c r="C143" s="129"/>
      <c r="D143" s="129">
        <f>C143</f>
        <v>0</v>
      </c>
      <c r="E143" s="129">
        <f>D143</f>
        <v>0</v>
      </c>
    </row>
    <row r="144" spans="1:10" ht="15" hidden="1" customHeight="1" outlineLevel="1">
      <c r="A144" s="3">
        <v>8003</v>
      </c>
      <c r="B144" s="1" t="s">
        <v>205</v>
      </c>
      <c r="C144" s="2">
        <f>C145+C146</f>
        <v>0</v>
      </c>
      <c r="D144" s="2">
        <f>D145+D146</f>
        <v>0</v>
      </c>
      <c r="E144" s="2">
        <f>E145+E146</f>
        <v>0</v>
      </c>
    </row>
    <row r="145" spans="1:10" ht="15" hidden="1" customHeight="1" outlineLevel="2">
      <c r="A145" s="131"/>
      <c r="B145" s="130" t="s">
        <v>855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2">
      <c r="A146" s="131"/>
      <c r="B146" s="130" t="s">
        <v>860</v>
      </c>
      <c r="C146" s="129"/>
      <c r="D146" s="129">
        <f>C146</f>
        <v>0</v>
      </c>
      <c r="E146" s="129">
        <f>D146</f>
        <v>0</v>
      </c>
    </row>
    <row r="147" spans="1:10" ht="15" hidden="1" customHeight="1" outlineLevel="1">
      <c r="A147" s="3">
        <v>8004</v>
      </c>
      <c r="B147" s="1" t="s">
        <v>206</v>
      </c>
      <c r="C147" s="2">
        <f>C148+C149</f>
        <v>0</v>
      </c>
      <c r="D147" s="2">
        <f>D148+D149</f>
        <v>0</v>
      </c>
      <c r="E147" s="2">
        <f>E148+E149</f>
        <v>0</v>
      </c>
    </row>
    <row r="148" spans="1:10" ht="15" hidden="1" customHeight="1" outlineLevel="2">
      <c r="A148" s="131"/>
      <c r="B148" s="130" t="s">
        <v>855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2">
      <c r="A149" s="131"/>
      <c r="B149" s="130" t="s">
        <v>860</v>
      </c>
      <c r="C149" s="129"/>
      <c r="D149" s="129">
        <f>C149</f>
        <v>0</v>
      </c>
      <c r="E149" s="129">
        <f>D149</f>
        <v>0</v>
      </c>
    </row>
    <row r="150" spans="1:10" ht="15" hidden="1" customHeight="1" outlineLevel="1">
      <c r="A150" s="3">
        <v>8005</v>
      </c>
      <c r="B150" s="1" t="s">
        <v>207</v>
      </c>
      <c r="C150" s="2">
        <f>C151+C152</f>
        <v>0</v>
      </c>
      <c r="D150" s="2">
        <f>D151+D152</f>
        <v>0</v>
      </c>
      <c r="E150" s="2">
        <f>E151+E152</f>
        <v>0</v>
      </c>
    </row>
    <row r="151" spans="1:10" ht="15" hidden="1" customHeight="1" outlineLevel="2">
      <c r="A151" s="131"/>
      <c r="B151" s="130" t="s">
        <v>855</v>
      </c>
      <c r="C151" s="129"/>
      <c r="D151" s="129">
        <f>C151</f>
        <v>0</v>
      </c>
      <c r="E151" s="129">
        <f>D151</f>
        <v>0</v>
      </c>
    </row>
    <row r="152" spans="1:10" ht="15" hidden="1" customHeight="1" outlineLevel="2">
      <c r="A152" s="131"/>
      <c r="B152" s="130" t="s">
        <v>860</v>
      </c>
      <c r="C152" s="129"/>
      <c r="D152" s="129">
        <f>C152</f>
        <v>0</v>
      </c>
      <c r="E152" s="129">
        <f>D152</f>
        <v>0</v>
      </c>
    </row>
    <row r="153" spans="1:10" collapsed="1">
      <c r="A153" s="167" t="s">
        <v>581</v>
      </c>
      <c r="B153" s="168"/>
      <c r="C153" s="23">
        <f>C154+C164+C171</f>
        <v>0</v>
      </c>
      <c r="D153" s="23">
        <f>D154+D164+D171</f>
        <v>0</v>
      </c>
      <c r="E153" s="23">
        <f>E154+E164+E171</f>
        <v>0</v>
      </c>
      <c r="G153" s="39" t="s">
        <v>66</v>
      </c>
      <c r="H153" s="41"/>
      <c r="I153" s="42"/>
      <c r="J153" s="40" t="b">
        <f>AND(H153=I153)</f>
        <v>1</v>
      </c>
    </row>
    <row r="154" spans="1:10">
      <c r="A154" s="165" t="s">
        <v>208</v>
      </c>
      <c r="B154" s="166"/>
      <c r="C154" s="21">
        <f>C155+C158+C161</f>
        <v>0</v>
      </c>
      <c r="D154" s="21">
        <f>D155+D158+D161</f>
        <v>0</v>
      </c>
      <c r="E154" s="21">
        <f>E155+E158+E161</f>
        <v>0</v>
      </c>
      <c r="G154" s="39" t="s">
        <v>585</v>
      </c>
      <c r="H154" s="41"/>
      <c r="I154" s="42"/>
      <c r="J154" s="40" t="b">
        <f>AND(H154=I154)</f>
        <v>1</v>
      </c>
    </row>
    <row r="155" spans="1:10" ht="15" hidden="1" customHeight="1" outlineLevel="1">
      <c r="A155" s="3">
        <v>9001</v>
      </c>
      <c r="B155" s="1" t="s">
        <v>209</v>
      </c>
      <c r="C155" s="2">
        <f>C156+C157</f>
        <v>0</v>
      </c>
      <c r="D155" s="2">
        <f>D156+D157</f>
        <v>0</v>
      </c>
      <c r="E155" s="2">
        <f>E156+E157</f>
        <v>0</v>
      </c>
    </row>
    <row r="156" spans="1:10" ht="15" hidden="1" customHeight="1" outlineLevel="2">
      <c r="A156" s="131"/>
      <c r="B156" s="130" t="s">
        <v>855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2">
      <c r="A157" s="131"/>
      <c r="B157" s="130" t="s">
        <v>860</v>
      </c>
      <c r="C157" s="129"/>
      <c r="D157" s="129">
        <f>C157</f>
        <v>0</v>
      </c>
      <c r="E157" s="129">
        <f>D157</f>
        <v>0</v>
      </c>
    </row>
    <row r="158" spans="1:10" ht="15" hidden="1" customHeight="1" outlineLevel="1">
      <c r="A158" s="3">
        <v>9002</v>
      </c>
      <c r="B158" s="1" t="s">
        <v>210</v>
      </c>
      <c r="C158" s="2">
        <f>C159+C160</f>
        <v>0</v>
      </c>
      <c r="D158" s="2">
        <f>D159+D160</f>
        <v>0</v>
      </c>
      <c r="E158" s="2">
        <f>E159+E160</f>
        <v>0</v>
      </c>
    </row>
    <row r="159" spans="1:10" ht="15" hidden="1" customHeight="1" outlineLevel="2">
      <c r="A159" s="131"/>
      <c r="B159" s="130" t="s">
        <v>855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2">
      <c r="A160" s="131"/>
      <c r="B160" s="130" t="s">
        <v>860</v>
      </c>
      <c r="C160" s="129"/>
      <c r="D160" s="129">
        <f>C160</f>
        <v>0</v>
      </c>
      <c r="E160" s="129">
        <f>D160</f>
        <v>0</v>
      </c>
    </row>
    <row r="161" spans="1:10" ht="15" hidden="1" customHeight="1" outlineLevel="1">
      <c r="A161" s="3">
        <v>9003</v>
      </c>
      <c r="B161" s="1" t="s">
        <v>211</v>
      </c>
      <c r="C161" s="2">
        <f>C162+C163</f>
        <v>0</v>
      </c>
      <c r="D161" s="2">
        <f>D162+D163</f>
        <v>0</v>
      </c>
      <c r="E161" s="2">
        <f>E162+E163</f>
        <v>0</v>
      </c>
    </row>
    <row r="162" spans="1:10" ht="15" hidden="1" customHeight="1" outlineLevel="2">
      <c r="A162" s="131"/>
      <c r="B162" s="130" t="s">
        <v>855</v>
      </c>
      <c r="C162" s="129"/>
      <c r="D162" s="129">
        <f>C162</f>
        <v>0</v>
      </c>
      <c r="E162" s="129">
        <f>D162</f>
        <v>0</v>
      </c>
    </row>
    <row r="163" spans="1:10" ht="15" hidden="1" customHeight="1" outlineLevel="2">
      <c r="A163" s="131"/>
      <c r="B163" s="130" t="s">
        <v>860</v>
      </c>
      <c r="C163" s="129"/>
      <c r="D163" s="129">
        <f>C163</f>
        <v>0</v>
      </c>
      <c r="E163" s="129">
        <f>D163</f>
        <v>0</v>
      </c>
    </row>
    <row r="164" spans="1:10" collapsed="1">
      <c r="A164" s="165" t="s">
        <v>212</v>
      </c>
      <c r="B164" s="166"/>
      <c r="C164" s="21">
        <f>C165+C168</f>
        <v>0</v>
      </c>
      <c r="D164" s="21">
        <f>D165+D168</f>
        <v>0</v>
      </c>
      <c r="E164" s="21">
        <f>E165+E168</f>
        <v>0</v>
      </c>
      <c r="G164" s="39" t="s">
        <v>63</v>
      </c>
      <c r="H164" s="41"/>
      <c r="I164" s="42"/>
      <c r="J164" s="40" t="b">
        <f>AND(H164=I164)</f>
        <v>1</v>
      </c>
    </row>
    <row r="165" spans="1:10" ht="15" hidden="1" customHeight="1" outlineLevel="1">
      <c r="A165" s="3">
        <v>10001</v>
      </c>
      <c r="B165" s="1" t="s">
        <v>213</v>
      </c>
      <c r="C165" s="2">
        <f>C166+C167</f>
        <v>0</v>
      </c>
      <c r="D165" s="2">
        <f>D166+D167</f>
        <v>0</v>
      </c>
      <c r="E165" s="2">
        <f>E166+E167</f>
        <v>0</v>
      </c>
    </row>
    <row r="166" spans="1:10" ht="15" hidden="1" customHeight="1" outlineLevel="2">
      <c r="A166" s="131"/>
      <c r="B166" s="130" t="s">
        <v>855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2">
      <c r="A167" s="131"/>
      <c r="B167" s="130" t="s">
        <v>860</v>
      </c>
      <c r="C167" s="129"/>
      <c r="D167" s="129">
        <f>C167</f>
        <v>0</v>
      </c>
      <c r="E167" s="129">
        <f>D167</f>
        <v>0</v>
      </c>
    </row>
    <row r="168" spans="1:10" ht="15" hidden="1" customHeight="1" outlineLevel="1">
      <c r="A168" s="3">
        <v>10002</v>
      </c>
      <c r="B168" s="1" t="s">
        <v>215</v>
      </c>
      <c r="C168" s="2">
        <f>C169+C170</f>
        <v>0</v>
      </c>
      <c r="D168" s="2">
        <f>D169+D170</f>
        <v>0</v>
      </c>
      <c r="E168" s="2">
        <f>E169+E170</f>
        <v>0</v>
      </c>
    </row>
    <row r="169" spans="1:10" ht="15" hidden="1" customHeight="1" outlineLevel="2">
      <c r="A169" s="131"/>
      <c r="B169" s="130" t="s">
        <v>855</v>
      </c>
      <c r="C169" s="129"/>
      <c r="D169" s="129">
        <f>C169</f>
        <v>0</v>
      </c>
      <c r="E169" s="129">
        <f>D169</f>
        <v>0</v>
      </c>
    </row>
    <row r="170" spans="1:10" ht="15" hidden="1" customHeight="1" outlineLevel="2">
      <c r="A170" s="131"/>
      <c r="B170" s="130" t="s">
        <v>860</v>
      </c>
      <c r="C170" s="129"/>
      <c r="D170" s="129">
        <f>C170</f>
        <v>0</v>
      </c>
      <c r="E170" s="129">
        <f>D170</f>
        <v>0</v>
      </c>
    </row>
    <row r="171" spans="1:10" collapsed="1">
      <c r="A171" s="165" t="s">
        <v>214</v>
      </c>
      <c r="B171" s="166"/>
      <c r="C171" s="21">
        <f>C172+C175</f>
        <v>0</v>
      </c>
      <c r="D171" s="21">
        <f>D172+D175</f>
        <v>0</v>
      </c>
      <c r="E171" s="21">
        <f>E172+E175</f>
        <v>0</v>
      </c>
      <c r="G171" s="39" t="s">
        <v>586</v>
      </c>
      <c r="H171" s="41"/>
      <c r="I171" s="42"/>
      <c r="J171" s="40" t="b">
        <f>AND(H171=I171)</f>
        <v>1</v>
      </c>
    </row>
    <row r="172" spans="1:10" ht="15" hidden="1" customHeight="1" outlineLevel="1">
      <c r="A172" s="3">
        <v>11001</v>
      </c>
      <c r="B172" s="1" t="s">
        <v>213</v>
      </c>
      <c r="C172" s="2">
        <f>C173+C174</f>
        <v>0</v>
      </c>
      <c r="D172" s="2">
        <f>D173+D174</f>
        <v>0</v>
      </c>
      <c r="E172" s="2">
        <f>E173+E174</f>
        <v>0</v>
      </c>
    </row>
    <row r="173" spans="1:10" ht="15" hidden="1" customHeight="1" outlineLevel="2">
      <c r="A173" s="131"/>
      <c r="B173" s="130" t="s">
        <v>855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2">
      <c r="A174" s="131"/>
      <c r="B174" s="130" t="s">
        <v>860</v>
      </c>
      <c r="C174" s="129"/>
      <c r="D174" s="129">
        <f>C174</f>
        <v>0</v>
      </c>
      <c r="E174" s="129">
        <f>D174</f>
        <v>0</v>
      </c>
    </row>
    <row r="175" spans="1:10" ht="15" hidden="1" customHeight="1" outlineLevel="1">
      <c r="A175" s="3">
        <v>11002</v>
      </c>
      <c r="B175" s="1" t="s">
        <v>215</v>
      </c>
      <c r="C175" s="2">
        <f>C176+C177</f>
        <v>0</v>
      </c>
      <c r="D175" s="2">
        <f>D176+D177</f>
        <v>0</v>
      </c>
      <c r="E175" s="2">
        <f>E176+E177</f>
        <v>0</v>
      </c>
    </row>
    <row r="176" spans="1:10" ht="15" hidden="1" customHeight="1" outlineLevel="2">
      <c r="A176" s="131"/>
      <c r="B176" s="130" t="s">
        <v>855</v>
      </c>
      <c r="C176" s="129"/>
      <c r="D176" s="129">
        <f>C176</f>
        <v>0</v>
      </c>
      <c r="E176" s="129">
        <f>D176</f>
        <v>0</v>
      </c>
    </row>
    <row r="177" spans="1:10" ht="15" hidden="1" customHeight="1" outlineLevel="2">
      <c r="A177" s="131"/>
      <c r="B177" s="130" t="s">
        <v>860</v>
      </c>
      <c r="C177" s="129"/>
      <c r="D177" s="129">
        <f>C177</f>
        <v>0</v>
      </c>
      <c r="E177" s="129">
        <f>D177</f>
        <v>0</v>
      </c>
    </row>
    <row r="178" spans="1:10" collapsed="1">
      <c r="A178" s="167" t="s">
        <v>582</v>
      </c>
      <c r="B178" s="168"/>
      <c r="C178" s="27">
        <f>C179</f>
        <v>0</v>
      </c>
      <c r="D178" s="27">
        <f>D179</f>
        <v>0</v>
      </c>
      <c r="E178" s="27">
        <f>E179</f>
        <v>0</v>
      </c>
      <c r="G178" s="39" t="s">
        <v>216</v>
      </c>
      <c r="H178" s="41"/>
      <c r="I178" s="42"/>
      <c r="J178" s="40" t="b">
        <f>AND(H178=I178)</f>
        <v>1</v>
      </c>
    </row>
    <row r="179" spans="1:10">
      <c r="A179" s="165" t="s">
        <v>217</v>
      </c>
      <c r="B179" s="166"/>
      <c r="C179" s="21">
        <f>C180+C185+C189+C198+C201+C204+C216+C223+C229+C236+C239+C244+C251</f>
        <v>0</v>
      </c>
      <c r="D179" s="21">
        <f>D180+D185+D189+D198+D201+D204+D216+D223+D229+D236+D239+D244+D251</f>
        <v>0</v>
      </c>
      <c r="E179" s="21">
        <f>E180+E185+E189+E198+E201+E204+E216+E223+E229+E236+E239+E244+E251</f>
        <v>0</v>
      </c>
      <c r="G179" s="39" t="s">
        <v>587</v>
      </c>
      <c r="H179" s="41"/>
      <c r="I179" s="42"/>
      <c r="J179" s="40" t="b">
        <f>AND(H179=I179)</f>
        <v>1</v>
      </c>
    </row>
    <row r="180" spans="1:10" hidden="1" outlineLevel="1">
      <c r="A180" s="171" t="s">
        <v>849</v>
      </c>
      <c r="B180" s="172"/>
      <c r="C180" s="2">
        <f>C181+C183</f>
        <v>0</v>
      </c>
      <c r="D180" s="2">
        <f>D181+D183</f>
        <v>0</v>
      </c>
      <c r="E180" s="2">
        <f>E181+E183</f>
        <v>0</v>
      </c>
    </row>
    <row r="181" spans="1:10" hidden="1" outlineLevel="2">
      <c r="A181" s="131">
        <v>3</v>
      </c>
      <c r="B181" s="130" t="s">
        <v>857</v>
      </c>
      <c r="C181" s="129"/>
      <c r="D181" s="129">
        <f>D182</f>
        <v>0</v>
      </c>
      <c r="E181" s="129">
        <f>E182</f>
        <v>0</v>
      </c>
    </row>
    <row r="182" spans="1:10" hidden="1" outlineLevel="2">
      <c r="A182" s="90"/>
      <c r="B182" s="89" t="s">
        <v>855</v>
      </c>
      <c r="C182" s="128"/>
      <c r="D182" s="128">
        <f>C182</f>
        <v>0</v>
      </c>
      <c r="E182" s="128">
        <f>D182</f>
        <v>0</v>
      </c>
    </row>
    <row r="183" spans="1:10" hidden="1" outlineLevel="2">
      <c r="A183" s="131">
        <v>4</v>
      </c>
      <c r="B183" s="130" t="s">
        <v>858</v>
      </c>
      <c r="C183" s="129"/>
      <c r="D183" s="129">
        <f>D184</f>
        <v>0</v>
      </c>
      <c r="E183" s="129">
        <f>E184</f>
        <v>0</v>
      </c>
    </row>
    <row r="184" spans="1:10" hidden="1" outlineLevel="2">
      <c r="A184" s="90"/>
      <c r="B184" s="89" t="s">
        <v>855</v>
      </c>
      <c r="C184" s="128"/>
      <c r="D184" s="128">
        <f>C184</f>
        <v>0</v>
      </c>
      <c r="E184" s="128">
        <f>D184</f>
        <v>0</v>
      </c>
    </row>
    <row r="185" spans="1:10" hidden="1" outlineLevel="1">
      <c r="A185" s="171" t="s">
        <v>848</v>
      </c>
      <c r="B185" s="172"/>
      <c r="C185" s="2">
        <f>C186</f>
        <v>0</v>
      </c>
      <c r="D185" s="2">
        <f>D186</f>
        <v>0</v>
      </c>
      <c r="E185" s="2">
        <f>E186</f>
        <v>0</v>
      </c>
    </row>
    <row r="186" spans="1:10" hidden="1" outlineLevel="2">
      <c r="A186" s="131">
        <v>2</v>
      </c>
      <c r="B186" s="130" t="s">
        <v>856</v>
      </c>
      <c r="C186" s="129">
        <f>C187+C188</f>
        <v>0</v>
      </c>
      <c r="D186" s="129">
        <f>D187+D188</f>
        <v>0</v>
      </c>
      <c r="E186" s="129">
        <f>E187+E188</f>
        <v>0</v>
      </c>
    </row>
    <row r="187" spans="1:10" hidden="1" outlineLevel="3">
      <c r="A187" s="90"/>
      <c r="B187" s="89" t="s">
        <v>855</v>
      </c>
      <c r="C187" s="128"/>
      <c r="D187" s="128">
        <f>C187</f>
        <v>0</v>
      </c>
      <c r="E187" s="128">
        <f>D187</f>
        <v>0</v>
      </c>
    </row>
    <row r="188" spans="1:10" hidden="1" outlineLevel="3">
      <c r="A188" s="90"/>
      <c r="B188" s="89" t="s">
        <v>847</v>
      </c>
      <c r="C188" s="128"/>
      <c r="D188" s="128">
        <f>C188</f>
        <v>0</v>
      </c>
      <c r="E188" s="128">
        <f>D188</f>
        <v>0</v>
      </c>
    </row>
    <row r="189" spans="1:10" hidden="1" outlineLevel="1">
      <c r="A189" s="171" t="s">
        <v>846</v>
      </c>
      <c r="B189" s="172"/>
      <c r="C189" s="2">
        <f>C190+C194+C196</f>
        <v>0</v>
      </c>
      <c r="D189" s="2">
        <f>D190+D194+D196</f>
        <v>0</v>
      </c>
      <c r="E189" s="2">
        <f>E190+E194+E196</f>
        <v>0</v>
      </c>
    </row>
    <row r="190" spans="1:10" hidden="1" outlineLevel="2">
      <c r="A190" s="131">
        <v>1</v>
      </c>
      <c r="B190" s="130" t="s">
        <v>859</v>
      </c>
      <c r="C190" s="129">
        <f>C191+C192+C193</f>
        <v>0</v>
      </c>
      <c r="D190" s="129">
        <f>D191+D192+D193</f>
        <v>0</v>
      </c>
      <c r="E190" s="129">
        <f>E191+E192+E193</f>
        <v>0</v>
      </c>
    </row>
    <row r="191" spans="1:10" hidden="1" outlineLevel="3">
      <c r="A191" s="90"/>
      <c r="B191" s="89" t="s">
        <v>855</v>
      </c>
      <c r="C191" s="128">
        <v>0</v>
      </c>
      <c r="D191" s="128">
        <f t="shared" ref="D191:E193" si="10">C191</f>
        <v>0</v>
      </c>
      <c r="E191" s="128">
        <f t="shared" si="10"/>
        <v>0</v>
      </c>
    </row>
    <row r="192" spans="1:10" hidden="1" outlineLevel="3">
      <c r="A192" s="90"/>
      <c r="B192" s="89" t="s">
        <v>845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3">
      <c r="A193" s="90"/>
      <c r="B193" s="89" t="s">
        <v>844</v>
      </c>
      <c r="C193" s="128">
        <v>0</v>
      </c>
      <c r="D193" s="128">
        <f t="shared" si="10"/>
        <v>0</v>
      </c>
      <c r="E193" s="128">
        <f t="shared" si="10"/>
        <v>0</v>
      </c>
    </row>
    <row r="194" spans="1:5" hidden="1" outlineLevel="2">
      <c r="A194" s="131">
        <v>3</v>
      </c>
      <c r="B194" s="130" t="s">
        <v>857</v>
      </c>
      <c r="C194" s="129">
        <f>C195</f>
        <v>0</v>
      </c>
      <c r="D194" s="129">
        <f>D195</f>
        <v>0</v>
      </c>
      <c r="E194" s="129">
        <f>E195</f>
        <v>0</v>
      </c>
    </row>
    <row r="195" spans="1:5" hidden="1" outlineLevel="3">
      <c r="A195" s="90"/>
      <c r="B195" s="89" t="s">
        <v>855</v>
      </c>
      <c r="C195" s="128">
        <v>0</v>
      </c>
      <c r="D195" s="128">
        <f>C195</f>
        <v>0</v>
      </c>
      <c r="E195" s="128">
        <f>D195</f>
        <v>0</v>
      </c>
    </row>
    <row r="196" spans="1:5" hidden="1" outlineLevel="2">
      <c r="A196" s="131">
        <v>4</v>
      </c>
      <c r="B196" s="130" t="s">
        <v>858</v>
      </c>
      <c r="C196" s="129">
        <f>C197</f>
        <v>0</v>
      </c>
      <c r="D196" s="129">
        <f>D197</f>
        <v>0</v>
      </c>
      <c r="E196" s="129">
        <f>E197</f>
        <v>0</v>
      </c>
    </row>
    <row r="197" spans="1:5" hidden="1" outlineLevel="3">
      <c r="A197" s="90"/>
      <c r="B197" s="89" t="s">
        <v>855</v>
      </c>
      <c r="C197" s="128">
        <v>0</v>
      </c>
      <c r="D197" s="128">
        <f>C197</f>
        <v>0</v>
      </c>
      <c r="E197" s="128">
        <f>D197</f>
        <v>0</v>
      </c>
    </row>
    <row r="198" spans="1:5" hidden="1" outlineLevel="1">
      <c r="A198" s="171" t="s">
        <v>843</v>
      </c>
      <c r="B198" s="172"/>
      <c r="C198" s="2">
        <f t="shared" ref="C198:E199" si="11">C199</f>
        <v>0</v>
      </c>
      <c r="D198" s="2">
        <f t="shared" si="11"/>
        <v>0</v>
      </c>
      <c r="E198" s="2">
        <f t="shared" si="11"/>
        <v>0</v>
      </c>
    </row>
    <row r="199" spans="1:5" hidden="1" outlineLevel="2">
      <c r="A199" s="131">
        <v>4</v>
      </c>
      <c r="B199" s="130" t="s">
        <v>858</v>
      </c>
      <c r="C199" s="129">
        <f t="shared" si="11"/>
        <v>0</v>
      </c>
      <c r="D199" s="129">
        <f t="shared" si="11"/>
        <v>0</v>
      </c>
      <c r="E199" s="129">
        <f t="shared" si="11"/>
        <v>0</v>
      </c>
    </row>
    <row r="200" spans="1:5" hidden="1" outlineLevel="3">
      <c r="A200" s="90"/>
      <c r="B200" s="89" t="s">
        <v>855</v>
      </c>
      <c r="C200" s="128">
        <v>0</v>
      </c>
      <c r="D200" s="128">
        <f>C200</f>
        <v>0</v>
      </c>
      <c r="E200" s="128">
        <f>D200</f>
        <v>0</v>
      </c>
    </row>
    <row r="201" spans="1:5" hidden="1" outlineLevel="1">
      <c r="A201" s="171" t="s">
        <v>842</v>
      </c>
      <c r="B201" s="172"/>
      <c r="C201" s="2">
        <f>SUM(C202)</f>
        <v>0</v>
      </c>
      <c r="D201" s="2">
        <f>SUM(D202)</f>
        <v>0</v>
      </c>
      <c r="E201" s="2">
        <f>SUM(E202)</f>
        <v>0</v>
      </c>
    </row>
    <row r="202" spans="1:5" hidden="1" outlineLevel="2">
      <c r="A202" s="131">
        <v>3</v>
      </c>
      <c r="B202" s="130" t="s">
        <v>857</v>
      </c>
      <c r="C202" s="129">
        <f>C203</f>
        <v>0</v>
      </c>
      <c r="D202" s="129">
        <f>D203</f>
        <v>0</v>
      </c>
      <c r="E202" s="129">
        <f>E203</f>
        <v>0</v>
      </c>
    </row>
    <row r="203" spans="1:5" hidden="1" outlineLevel="3">
      <c r="A203" s="90"/>
      <c r="B203" s="89" t="s">
        <v>855</v>
      </c>
      <c r="C203" s="128">
        <v>0</v>
      </c>
      <c r="D203" s="128">
        <f>C203</f>
        <v>0</v>
      </c>
      <c r="E203" s="128">
        <f>D203</f>
        <v>0</v>
      </c>
    </row>
    <row r="204" spans="1:5" hidden="1" outlineLevel="1">
      <c r="A204" s="171" t="s">
        <v>841</v>
      </c>
      <c r="B204" s="172"/>
      <c r="C204" s="2">
        <f>C205+C212+C214+C208</f>
        <v>0</v>
      </c>
      <c r="D204" s="2">
        <f>D205+D212+D214+D208</f>
        <v>0</v>
      </c>
      <c r="E204" s="2">
        <f>E205+E212+E214+E208</f>
        <v>0</v>
      </c>
    </row>
    <row r="205" spans="1:5" hidden="1" outlineLevel="2">
      <c r="A205" s="131">
        <v>1</v>
      </c>
      <c r="B205" s="130" t="s">
        <v>859</v>
      </c>
      <c r="C205" s="129">
        <f>C206+C207</f>
        <v>0</v>
      </c>
      <c r="D205" s="129">
        <f>D206+D207</f>
        <v>0</v>
      </c>
      <c r="E205" s="129">
        <f>E206+E207</f>
        <v>0</v>
      </c>
    </row>
    <row r="206" spans="1:5" hidden="1" outlineLevel="3">
      <c r="A206" s="90"/>
      <c r="B206" s="89" t="s">
        <v>855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3">
      <c r="A207" s="90"/>
      <c r="B207" s="89" t="s">
        <v>839</v>
      </c>
      <c r="C207" s="128">
        <v>0</v>
      </c>
      <c r="D207" s="128">
        <f>C207</f>
        <v>0</v>
      </c>
      <c r="E207" s="128">
        <f>D207</f>
        <v>0</v>
      </c>
    </row>
    <row r="208" spans="1:5" hidden="1" outlineLevel="2">
      <c r="A208" s="131">
        <v>2</v>
      </c>
      <c r="B208" s="130" t="s">
        <v>856</v>
      </c>
      <c r="C208" s="129">
        <f>C210+C209+C211</f>
        <v>0</v>
      </c>
      <c r="D208" s="129">
        <f>D210+D209+D211</f>
        <v>0</v>
      </c>
      <c r="E208" s="129">
        <f>E210+E209+E211</f>
        <v>0</v>
      </c>
    </row>
    <row r="209" spans="1:5" hidden="1" outlineLevel="3">
      <c r="A209" s="90"/>
      <c r="B209" s="89" t="s">
        <v>855</v>
      </c>
      <c r="C209" s="128">
        <v>0</v>
      </c>
      <c r="D209" s="128">
        <f t="shared" ref="D209:E211" si="12">C209</f>
        <v>0</v>
      </c>
      <c r="E209" s="128">
        <f t="shared" si="12"/>
        <v>0</v>
      </c>
    </row>
    <row r="210" spans="1:5" hidden="1" outlineLevel="3">
      <c r="A210" s="90"/>
      <c r="B210" s="89" t="s">
        <v>838</v>
      </c>
      <c r="C210" s="128"/>
      <c r="D210" s="128">
        <f t="shared" si="12"/>
        <v>0</v>
      </c>
      <c r="E210" s="128">
        <f t="shared" si="12"/>
        <v>0</v>
      </c>
    </row>
    <row r="211" spans="1:5" hidden="1" outlineLevel="3">
      <c r="A211" s="90"/>
      <c r="B211" s="89" t="s">
        <v>855</v>
      </c>
      <c r="C211" s="128">
        <v>0</v>
      </c>
      <c r="D211" s="128">
        <f t="shared" si="12"/>
        <v>0</v>
      </c>
      <c r="E211" s="128">
        <f t="shared" si="12"/>
        <v>0</v>
      </c>
    </row>
    <row r="212" spans="1:5" hidden="1" outlineLevel="2">
      <c r="A212" s="131">
        <v>3</v>
      </c>
      <c r="B212" s="130" t="s">
        <v>857</v>
      </c>
      <c r="C212" s="129">
        <f>C213</f>
        <v>0</v>
      </c>
      <c r="D212" s="129">
        <f>D213</f>
        <v>0</v>
      </c>
      <c r="E212" s="129">
        <f>E213</f>
        <v>0</v>
      </c>
    </row>
    <row r="213" spans="1:5" hidden="1" outlineLevel="3">
      <c r="A213" s="90"/>
      <c r="B213" s="89" t="s">
        <v>855</v>
      </c>
      <c r="C213" s="128">
        <v>0</v>
      </c>
      <c r="D213" s="128">
        <f>C213</f>
        <v>0</v>
      </c>
      <c r="E213" s="128">
        <f>D213</f>
        <v>0</v>
      </c>
    </row>
    <row r="214" spans="1:5" hidden="1" outlineLevel="2">
      <c r="A214" s="131">
        <v>4</v>
      </c>
      <c r="B214" s="130" t="s">
        <v>858</v>
      </c>
      <c r="C214" s="129">
        <f>C215</f>
        <v>0</v>
      </c>
      <c r="D214" s="129">
        <f>D215</f>
        <v>0</v>
      </c>
      <c r="E214" s="129">
        <f>E215</f>
        <v>0</v>
      </c>
    </row>
    <row r="215" spans="1:5" hidden="1" outlineLevel="3">
      <c r="A215" s="90"/>
      <c r="B215" s="89" t="s">
        <v>855</v>
      </c>
      <c r="C215" s="128">
        <v>0</v>
      </c>
      <c r="D215" s="128">
        <f>C215</f>
        <v>0</v>
      </c>
      <c r="E215" s="128">
        <f>D215</f>
        <v>0</v>
      </c>
    </row>
    <row r="216" spans="1:5" hidden="1" outlineLevel="1">
      <c r="A216" s="171" t="s">
        <v>836</v>
      </c>
      <c r="B216" s="172"/>
      <c r="C216" s="2">
        <f>C221++C217</f>
        <v>0</v>
      </c>
      <c r="D216" s="2">
        <f>D221++D217</f>
        <v>0</v>
      </c>
      <c r="E216" s="2">
        <f>E221++E217</f>
        <v>0</v>
      </c>
    </row>
    <row r="217" spans="1:5" hidden="1" outlineLevel="2">
      <c r="A217" s="131">
        <v>2</v>
      </c>
      <c r="B217" s="130" t="s">
        <v>856</v>
      </c>
      <c r="C217" s="129">
        <f>C220+C219+C218</f>
        <v>0</v>
      </c>
      <c r="D217" s="129">
        <f>D220+D219+D218</f>
        <v>0</v>
      </c>
      <c r="E217" s="129">
        <f>E220+E219+E218</f>
        <v>0</v>
      </c>
    </row>
    <row r="218" spans="1:5" hidden="1" outlineLevel="3">
      <c r="A218" s="90"/>
      <c r="B218" s="89" t="s">
        <v>855</v>
      </c>
      <c r="C218" s="128">
        <v>0</v>
      </c>
      <c r="D218" s="128">
        <f t="shared" ref="D218:E220" si="13">C218</f>
        <v>0</v>
      </c>
      <c r="E218" s="128">
        <f t="shared" si="13"/>
        <v>0</v>
      </c>
    </row>
    <row r="219" spans="1:5" s="124" customFormat="1" hidden="1" outlineLevel="3">
      <c r="A219" s="134"/>
      <c r="B219" s="133" t="s">
        <v>835</v>
      </c>
      <c r="C219" s="132"/>
      <c r="D219" s="132">
        <f t="shared" si="13"/>
        <v>0</v>
      </c>
      <c r="E219" s="132">
        <f t="shared" si="13"/>
        <v>0</v>
      </c>
    </row>
    <row r="220" spans="1:5" s="124" customFormat="1" hidden="1" outlineLevel="3">
      <c r="A220" s="134"/>
      <c r="B220" s="133" t="s">
        <v>821</v>
      </c>
      <c r="C220" s="132"/>
      <c r="D220" s="132">
        <f t="shared" si="13"/>
        <v>0</v>
      </c>
      <c r="E220" s="132">
        <f t="shared" si="13"/>
        <v>0</v>
      </c>
    </row>
    <row r="221" spans="1:5" hidden="1" outlineLevel="2">
      <c r="A221" s="131">
        <v>3</v>
      </c>
      <c r="B221" s="130" t="s">
        <v>857</v>
      </c>
      <c r="C221" s="129">
        <f>C222</f>
        <v>0</v>
      </c>
      <c r="D221" s="129">
        <f>D222</f>
        <v>0</v>
      </c>
      <c r="E221" s="129">
        <f>E222</f>
        <v>0</v>
      </c>
    </row>
    <row r="222" spans="1:5" hidden="1" outlineLevel="3">
      <c r="A222" s="90"/>
      <c r="B222" s="89" t="s">
        <v>855</v>
      </c>
      <c r="C222" s="128">
        <v>0</v>
      </c>
      <c r="D222" s="128">
        <f>C222</f>
        <v>0</v>
      </c>
      <c r="E222" s="128">
        <f>D222</f>
        <v>0</v>
      </c>
    </row>
    <row r="223" spans="1:5" hidden="1" outlineLevel="1">
      <c r="A223" s="171" t="s">
        <v>834</v>
      </c>
      <c r="B223" s="172"/>
      <c r="C223" s="2">
        <f>C224</f>
        <v>0</v>
      </c>
      <c r="D223" s="2">
        <f>D224</f>
        <v>0</v>
      </c>
      <c r="E223" s="2">
        <f>E224</f>
        <v>0</v>
      </c>
    </row>
    <row r="224" spans="1:5" hidden="1" outlineLevel="2">
      <c r="A224" s="131">
        <v>2</v>
      </c>
      <c r="B224" s="130" t="s">
        <v>856</v>
      </c>
      <c r="C224" s="129">
        <f>C226+C227+C228+C225</f>
        <v>0</v>
      </c>
      <c r="D224" s="129">
        <f>D226+D227+D228+D225</f>
        <v>0</v>
      </c>
      <c r="E224" s="129">
        <f>E226+E227+E228+E225</f>
        <v>0</v>
      </c>
    </row>
    <row r="225" spans="1:5" hidden="1" outlineLevel="3">
      <c r="A225" s="90"/>
      <c r="B225" s="89" t="s">
        <v>855</v>
      </c>
      <c r="C225" s="128">
        <v>0</v>
      </c>
      <c r="D225" s="128">
        <f>C225</f>
        <v>0</v>
      </c>
      <c r="E225" s="128">
        <f>D225</f>
        <v>0</v>
      </c>
    </row>
    <row r="226" spans="1:5" hidden="1" outlineLevel="3">
      <c r="A226" s="90"/>
      <c r="B226" s="89" t="s">
        <v>833</v>
      </c>
      <c r="C226" s="128"/>
      <c r="D226" s="128">
        <f t="shared" ref="D226:E228" si="14">C226</f>
        <v>0</v>
      </c>
      <c r="E226" s="128">
        <f t="shared" si="14"/>
        <v>0</v>
      </c>
    </row>
    <row r="227" spans="1:5" hidden="1" outlineLevel="3">
      <c r="A227" s="90"/>
      <c r="B227" s="89" t="s">
        <v>832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3">
      <c r="A228" s="90"/>
      <c r="B228" s="89" t="s">
        <v>831</v>
      </c>
      <c r="C228" s="128"/>
      <c r="D228" s="128">
        <f t="shared" si="14"/>
        <v>0</v>
      </c>
      <c r="E228" s="128">
        <f t="shared" si="14"/>
        <v>0</v>
      </c>
    </row>
    <row r="229" spans="1:5" hidden="1" outlineLevel="1">
      <c r="A229" s="171" t="s">
        <v>830</v>
      </c>
      <c r="B229" s="172"/>
      <c r="C229" s="2">
        <f>C230+C234</f>
        <v>0</v>
      </c>
      <c r="D229" s="2">
        <f>D230+D234</f>
        <v>0</v>
      </c>
      <c r="E229" s="2">
        <f>E230+E234</f>
        <v>0</v>
      </c>
    </row>
    <row r="230" spans="1:5" hidden="1" outlineLevel="2">
      <c r="A230" s="131">
        <v>2</v>
      </c>
      <c r="B230" s="130" t="s">
        <v>856</v>
      </c>
      <c r="C230" s="129">
        <f>C232+C233+C231</f>
        <v>0</v>
      </c>
      <c r="D230" s="129">
        <f>D232+D233+D231</f>
        <v>0</v>
      </c>
      <c r="E230" s="129">
        <f>E232+E233+E231</f>
        <v>0</v>
      </c>
    </row>
    <row r="231" spans="1:5" hidden="1" outlineLevel="3">
      <c r="A231" s="90"/>
      <c r="B231" s="89" t="s">
        <v>855</v>
      </c>
      <c r="C231" s="128">
        <v>0</v>
      </c>
      <c r="D231" s="128">
        <f>C231</f>
        <v>0</v>
      </c>
      <c r="E231" s="128">
        <f>D231</f>
        <v>0</v>
      </c>
    </row>
    <row r="232" spans="1:5" hidden="1" outlineLevel="3">
      <c r="A232" s="90"/>
      <c r="B232" s="89" t="s">
        <v>829</v>
      </c>
      <c r="C232" s="128">
        <v>0</v>
      </c>
      <c r="D232" s="128">
        <f t="shared" ref="D232:E233" si="15">C232</f>
        <v>0</v>
      </c>
      <c r="E232" s="128">
        <f t="shared" si="15"/>
        <v>0</v>
      </c>
    </row>
    <row r="233" spans="1:5" hidden="1" outlineLevel="3">
      <c r="A233" s="90"/>
      <c r="B233" s="89" t="s">
        <v>819</v>
      </c>
      <c r="C233" s="128"/>
      <c r="D233" s="128">
        <f t="shared" si="15"/>
        <v>0</v>
      </c>
      <c r="E233" s="128">
        <f t="shared" si="15"/>
        <v>0</v>
      </c>
    </row>
    <row r="234" spans="1:5" hidden="1" outlineLevel="2">
      <c r="A234" s="131">
        <v>3</v>
      </c>
      <c r="B234" s="130" t="s">
        <v>857</v>
      </c>
      <c r="C234" s="129">
        <f>C235</f>
        <v>0</v>
      </c>
      <c r="D234" s="129">
        <f>D235</f>
        <v>0</v>
      </c>
      <c r="E234" s="129">
        <f>E235</f>
        <v>0</v>
      </c>
    </row>
    <row r="235" spans="1:5" hidden="1" outlineLevel="3">
      <c r="A235" s="90"/>
      <c r="B235" s="89" t="s">
        <v>855</v>
      </c>
      <c r="C235" s="128">
        <v>0</v>
      </c>
      <c r="D235" s="128">
        <f>C235</f>
        <v>0</v>
      </c>
      <c r="E235" s="128">
        <f>D235</f>
        <v>0</v>
      </c>
    </row>
    <row r="236" spans="1:5" hidden="1" outlineLevel="1">
      <c r="A236" s="171" t="s">
        <v>828</v>
      </c>
      <c r="B236" s="172"/>
      <c r="C236" s="2">
        <f>SUM(C237)</f>
        <v>0</v>
      </c>
      <c r="D236" s="2">
        <f>SUM(D237)</f>
        <v>0</v>
      </c>
      <c r="E236" s="2">
        <f>SUM(E237)</f>
        <v>0</v>
      </c>
    </row>
    <row r="237" spans="1:5" hidden="1" outlineLevel="2">
      <c r="A237" s="131">
        <v>3</v>
      </c>
      <c r="B237" s="130" t="s">
        <v>857</v>
      </c>
      <c r="C237" s="129">
        <f>C238</f>
        <v>0</v>
      </c>
      <c r="D237" s="129">
        <f>D238</f>
        <v>0</v>
      </c>
      <c r="E237" s="129">
        <f>E238</f>
        <v>0</v>
      </c>
    </row>
    <row r="238" spans="1:5" hidden="1" outlineLevel="3">
      <c r="A238" s="90"/>
      <c r="B238" s="89" t="s">
        <v>855</v>
      </c>
      <c r="C238" s="128">
        <v>0</v>
      </c>
      <c r="D238" s="128">
        <f>C238</f>
        <v>0</v>
      </c>
      <c r="E238" s="128">
        <f>D238</f>
        <v>0</v>
      </c>
    </row>
    <row r="239" spans="1:5" hidden="1" outlineLevel="1">
      <c r="A239" s="171" t="s">
        <v>826</v>
      </c>
      <c r="B239" s="172"/>
      <c r="C239" s="2">
        <f>C240</f>
        <v>0</v>
      </c>
      <c r="D239" s="2">
        <f>D240</f>
        <v>0</v>
      </c>
      <c r="E239" s="2">
        <f>E240</f>
        <v>0</v>
      </c>
    </row>
    <row r="240" spans="1:5" hidden="1" outlineLevel="2">
      <c r="A240" s="131">
        <v>2</v>
      </c>
      <c r="B240" s="130" t="s">
        <v>856</v>
      </c>
      <c r="C240" s="129">
        <f>C242+C243+C241</f>
        <v>0</v>
      </c>
      <c r="D240" s="129">
        <f>D242+D243+D241</f>
        <v>0</v>
      </c>
      <c r="E240" s="129">
        <f>E242+E243+E241</f>
        <v>0</v>
      </c>
    </row>
    <row r="241" spans="1:5" hidden="1" outlineLevel="3">
      <c r="A241" s="90"/>
      <c r="B241" s="89" t="s">
        <v>855</v>
      </c>
      <c r="C241" s="128">
        <v>0</v>
      </c>
      <c r="D241" s="128">
        <f>C241</f>
        <v>0</v>
      </c>
      <c r="E241" s="128">
        <f>D241</f>
        <v>0</v>
      </c>
    </row>
    <row r="242" spans="1:5" hidden="1" outlineLevel="3">
      <c r="A242" s="90"/>
      <c r="B242" s="89" t="s">
        <v>825</v>
      </c>
      <c r="C242" s="128"/>
      <c r="D242" s="128">
        <f t="shared" ref="D242:E243" si="16">C242</f>
        <v>0</v>
      </c>
      <c r="E242" s="128">
        <f t="shared" si="16"/>
        <v>0</v>
      </c>
    </row>
    <row r="243" spans="1:5" hidden="1" outlineLevel="3">
      <c r="A243" s="90"/>
      <c r="B243" s="89" t="s">
        <v>824</v>
      </c>
      <c r="C243" s="128"/>
      <c r="D243" s="128">
        <f t="shared" si="16"/>
        <v>0</v>
      </c>
      <c r="E243" s="128">
        <f t="shared" si="16"/>
        <v>0</v>
      </c>
    </row>
    <row r="244" spans="1:5" hidden="1" outlineLevel="1">
      <c r="A244" s="171" t="s">
        <v>823</v>
      </c>
      <c r="B244" s="172"/>
      <c r="C244" s="2">
        <f>C245</f>
        <v>0</v>
      </c>
      <c r="D244" s="2">
        <f>D245</f>
        <v>0</v>
      </c>
      <c r="E244" s="2">
        <f>E245</f>
        <v>0</v>
      </c>
    </row>
    <row r="245" spans="1:5" hidden="1" outlineLevel="2">
      <c r="A245" s="131">
        <v>2</v>
      </c>
      <c r="B245" s="130" t="s">
        <v>856</v>
      </c>
      <c r="C245" s="129">
        <f>C247+C248+C249+C250+C246</f>
        <v>0</v>
      </c>
      <c r="D245" s="129">
        <f>D247+D248+D249+D250+D246</f>
        <v>0</v>
      </c>
      <c r="E245" s="129">
        <f>E247+E248+E249+E250+E246</f>
        <v>0</v>
      </c>
    </row>
    <row r="246" spans="1:5" hidden="1" outlineLevel="3">
      <c r="A246" s="90"/>
      <c r="B246" s="89" t="s">
        <v>855</v>
      </c>
      <c r="C246" s="128">
        <v>0</v>
      </c>
      <c r="D246" s="128">
        <f>C246</f>
        <v>0</v>
      </c>
      <c r="E246" s="128">
        <f>D246</f>
        <v>0</v>
      </c>
    </row>
    <row r="247" spans="1:5" hidden="1" outlineLevel="3">
      <c r="A247" s="90"/>
      <c r="B247" s="89" t="s">
        <v>821</v>
      </c>
      <c r="C247" s="128"/>
      <c r="D247" s="128">
        <f t="shared" ref="D247:E250" si="17">C247</f>
        <v>0</v>
      </c>
      <c r="E247" s="128">
        <f t="shared" si="17"/>
        <v>0</v>
      </c>
    </row>
    <row r="248" spans="1:5" hidden="1" outlineLevel="3">
      <c r="A248" s="90"/>
      <c r="B248" s="89" t="s">
        <v>820</v>
      </c>
      <c r="C248" s="128"/>
      <c r="D248" s="128">
        <f t="shared" si="17"/>
        <v>0</v>
      </c>
      <c r="E248" s="128">
        <f t="shared" si="17"/>
        <v>0</v>
      </c>
    </row>
    <row r="249" spans="1:5" hidden="1" outlineLevel="3">
      <c r="A249" s="90"/>
      <c r="B249" s="89" t="s">
        <v>819</v>
      </c>
      <c r="C249" s="128"/>
      <c r="D249" s="128">
        <f t="shared" si="17"/>
        <v>0</v>
      </c>
      <c r="E249" s="128">
        <f t="shared" si="17"/>
        <v>0</v>
      </c>
    </row>
    <row r="250" spans="1:5" hidden="1" outlineLevel="3">
      <c r="A250" s="90"/>
      <c r="B250" s="89" t="s">
        <v>818</v>
      </c>
      <c r="C250" s="128"/>
      <c r="D250" s="128">
        <f t="shared" si="17"/>
        <v>0</v>
      </c>
      <c r="E250" s="128">
        <f t="shared" si="17"/>
        <v>0</v>
      </c>
    </row>
    <row r="251" spans="1:5" hidden="1" outlineLevel="1">
      <c r="A251" s="171" t="s">
        <v>817</v>
      </c>
      <c r="B251" s="172"/>
      <c r="C251" s="2">
        <f>C252+C253</f>
        <v>0</v>
      </c>
      <c r="D251" s="2">
        <f>D252+D253</f>
        <v>0</v>
      </c>
      <c r="E251" s="2">
        <f>E252+E253</f>
        <v>0</v>
      </c>
    </row>
    <row r="252" spans="1:5" hidden="1" outlineLevel="3">
      <c r="A252" s="90"/>
      <c r="B252" s="89" t="s">
        <v>855</v>
      </c>
      <c r="C252" s="128">
        <v>0</v>
      </c>
      <c r="D252" s="128">
        <f>C252</f>
        <v>0</v>
      </c>
      <c r="E252" s="128">
        <f>D252</f>
        <v>0</v>
      </c>
    </row>
    <row r="253" spans="1:5" hidden="1" outlineLevel="3">
      <c r="A253" s="90"/>
      <c r="B253" s="89" t="s">
        <v>854</v>
      </c>
      <c r="C253" s="128">
        <v>0</v>
      </c>
      <c r="D253" s="128">
        <f>C253</f>
        <v>0</v>
      </c>
      <c r="E253" s="128">
        <f>D253</f>
        <v>0</v>
      </c>
    </row>
    <row r="254" spans="1:5" collapsed="1"/>
    <row r="257" spans="1:10" ht="18.75">
      <c r="A257" s="162" t="s">
        <v>67</v>
      </c>
      <c r="B257" s="162"/>
      <c r="C257" s="162"/>
      <c r="D257" s="161" t="s">
        <v>853</v>
      </c>
      <c r="E257" s="161" t="s">
        <v>852</v>
      </c>
      <c r="G257" s="47" t="s">
        <v>589</v>
      </c>
      <c r="H257" s="48"/>
      <c r="I257" s="49"/>
      <c r="J257" s="50" t="b">
        <f>AND(H257=I257)</f>
        <v>1</v>
      </c>
    </row>
    <row r="258" spans="1:10">
      <c r="A258" s="177" t="s">
        <v>60</v>
      </c>
      <c r="B258" s="178"/>
      <c r="C258" s="37">
        <f>C259+C552</f>
        <v>1088.7</v>
      </c>
      <c r="D258" s="37">
        <f>D259+D552</f>
        <v>1088.7</v>
      </c>
      <c r="E258" s="37">
        <f>E259+E552</f>
        <v>1088.7</v>
      </c>
      <c r="G258" s="39" t="s">
        <v>60</v>
      </c>
      <c r="H258" s="41"/>
      <c r="I258" s="42"/>
      <c r="J258" s="40" t="b">
        <f>AND(H258=I258)</f>
        <v>1</v>
      </c>
    </row>
    <row r="259" spans="1:10">
      <c r="A259" s="179" t="s">
        <v>266</v>
      </c>
      <c r="B259" s="180"/>
      <c r="C259" s="36">
        <f>C260+C340+C484+C549</f>
        <v>1011</v>
      </c>
      <c r="D259" s="36">
        <f>D260+D340+D484+D549</f>
        <v>1011</v>
      </c>
      <c r="E259" s="36">
        <f>E260+E340+E484+E549</f>
        <v>1011</v>
      </c>
      <c r="G259" s="39" t="s">
        <v>57</v>
      </c>
      <c r="H259" s="41"/>
      <c r="I259" s="42"/>
      <c r="J259" s="40" t="b">
        <f>AND(H259=I259)</f>
        <v>1</v>
      </c>
    </row>
    <row r="260" spans="1:10">
      <c r="A260" s="175" t="s">
        <v>267</v>
      </c>
      <c r="B260" s="176"/>
      <c r="C260" s="33">
        <f>C261+C264+C315</f>
        <v>512.5</v>
      </c>
      <c r="D260" s="33">
        <f>D261+D264+D315</f>
        <v>512.5</v>
      </c>
      <c r="E260" s="33">
        <f>E261+E264+E315</f>
        <v>512.5</v>
      </c>
      <c r="G260" s="39" t="s">
        <v>590</v>
      </c>
      <c r="H260" s="41"/>
      <c r="I260" s="42"/>
      <c r="J260" s="40" t="b">
        <f>AND(H260=I260)</f>
        <v>1</v>
      </c>
    </row>
    <row r="261" spans="1:10" hidden="1" outlineLevel="1">
      <c r="A261" s="173" t="s">
        <v>268</v>
      </c>
      <c r="B261" s="174"/>
      <c r="C261" s="32">
        <f>SUM(C262:C263)</f>
        <v>1</v>
      </c>
      <c r="D261" s="32">
        <f>SUM(D262:D263)</f>
        <v>1</v>
      </c>
      <c r="E261" s="32">
        <f>SUM(E262:E263)</f>
        <v>1</v>
      </c>
    </row>
    <row r="262" spans="1:10" hidden="1" outlineLevel="2">
      <c r="A262" s="7">
        <v>1100</v>
      </c>
      <c r="B262" s="4" t="s">
        <v>32</v>
      </c>
      <c r="C262" s="5">
        <v>1</v>
      </c>
      <c r="D262" s="5">
        <f>C262</f>
        <v>1</v>
      </c>
      <c r="E262" s="5">
        <f>D262</f>
        <v>1</v>
      </c>
    </row>
    <row r="263" spans="1:10" hidden="1" outlineLevel="2">
      <c r="A263" s="6">
        <v>1100</v>
      </c>
      <c r="B263" s="4" t="s">
        <v>33</v>
      </c>
      <c r="C263" s="5"/>
      <c r="D263" s="5">
        <f>C263</f>
        <v>0</v>
      </c>
      <c r="E263" s="5">
        <f>D263</f>
        <v>0</v>
      </c>
    </row>
    <row r="264" spans="1:10" hidden="1" outlineLevel="1">
      <c r="A264" s="173" t="s">
        <v>269</v>
      </c>
      <c r="B264" s="174"/>
      <c r="C264" s="32">
        <f>C265+C266+C290+C297+C299+C303+C306+C309+C314</f>
        <v>511.5</v>
      </c>
      <c r="D264" s="32">
        <f>D265+D266+D290+D297+D299+D303+D306+D309+D314</f>
        <v>511.5</v>
      </c>
      <c r="E264" s="32">
        <f>E265+E266+E290+E297+E299+E303+E306+E309+E314</f>
        <v>511.5</v>
      </c>
    </row>
    <row r="265" spans="1:10" hidden="1" outlineLevel="2">
      <c r="A265" s="6">
        <v>1101</v>
      </c>
      <c r="B265" s="4" t="s">
        <v>34</v>
      </c>
      <c r="C265" s="5">
        <v>160</v>
      </c>
      <c r="D265" s="5">
        <f>C265</f>
        <v>160</v>
      </c>
      <c r="E265" s="5">
        <f>D265</f>
        <v>160</v>
      </c>
    </row>
    <row r="266" spans="1:10" hidden="1" outlineLevel="2">
      <c r="A266" s="6">
        <v>1101</v>
      </c>
      <c r="B266" s="4" t="s">
        <v>35</v>
      </c>
      <c r="C266" s="5">
        <f>SUM(C267:C289)</f>
        <v>256</v>
      </c>
      <c r="D266" s="5">
        <f>SUM(D267:D289)</f>
        <v>256</v>
      </c>
      <c r="E266" s="5">
        <f>SUM(E267:E289)</f>
        <v>256</v>
      </c>
    </row>
    <row r="267" spans="1:10" hidden="1" outlineLevel="3">
      <c r="A267" s="29"/>
      <c r="B267" s="28" t="s">
        <v>218</v>
      </c>
      <c r="C267" s="30">
        <v>10</v>
      </c>
      <c r="D267" s="30">
        <f>C267</f>
        <v>10</v>
      </c>
      <c r="E267" s="30">
        <f>D267</f>
        <v>10</v>
      </c>
    </row>
    <row r="268" spans="1:10" hidden="1" outlineLevel="3">
      <c r="A268" s="29"/>
      <c r="B268" s="28" t="s">
        <v>219</v>
      </c>
      <c r="C268" s="30">
        <v>80</v>
      </c>
      <c r="D268" s="30">
        <f t="shared" ref="D268:E283" si="18">C268</f>
        <v>80</v>
      </c>
      <c r="E268" s="30">
        <f t="shared" si="18"/>
        <v>80</v>
      </c>
    </row>
    <row r="269" spans="1:10" hidden="1" outlineLevel="3">
      <c r="A269" s="29"/>
      <c r="B269" s="28" t="s">
        <v>220</v>
      </c>
      <c r="C269" s="30">
        <v>40</v>
      </c>
      <c r="D269" s="30">
        <f t="shared" si="18"/>
        <v>40</v>
      </c>
      <c r="E269" s="30">
        <f t="shared" si="18"/>
        <v>40</v>
      </c>
    </row>
    <row r="270" spans="1:10" hidden="1" outlineLevel="3">
      <c r="A270" s="29"/>
      <c r="B270" s="28" t="s">
        <v>221</v>
      </c>
      <c r="C270" s="30">
        <v>2</v>
      </c>
      <c r="D270" s="30">
        <f t="shared" si="18"/>
        <v>2</v>
      </c>
      <c r="E270" s="30">
        <f t="shared" si="18"/>
        <v>2</v>
      </c>
    </row>
    <row r="271" spans="1:10" hidden="1" outlineLevel="3">
      <c r="A271" s="29"/>
      <c r="B271" s="28" t="s">
        <v>222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223</v>
      </c>
      <c r="C272" s="30">
        <v>10</v>
      </c>
      <c r="D272" s="30">
        <f t="shared" si="18"/>
        <v>10</v>
      </c>
      <c r="E272" s="30">
        <f t="shared" si="18"/>
        <v>10</v>
      </c>
    </row>
    <row r="273" spans="1:5" hidden="1" outlineLevel="3">
      <c r="A273" s="29"/>
      <c r="B273" s="28" t="s">
        <v>224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225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226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227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228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229</v>
      </c>
      <c r="C278" s="30">
        <v>2</v>
      </c>
      <c r="D278" s="30">
        <f t="shared" si="18"/>
        <v>2</v>
      </c>
      <c r="E278" s="30">
        <f t="shared" si="18"/>
        <v>2</v>
      </c>
    </row>
    <row r="279" spans="1:5" hidden="1" outlineLevel="3">
      <c r="A279" s="29"/>
      <c r="B279" s="28" t="s">
        <v>230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231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232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233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234</v>
      </c>
      <c r="C283" s="30"/>
      <c r="D283" s="30">
        <f t="shared" si="18"/>
        <v>0</v>
      </c>
      <c r="E283" s="30">
        <f t="shared" si="18"/>
        <v>0</v>
      </c>
    </row>
    <row r="284" spans="1:5" hidden="1" outlineLevel="3">
      <c r="A284" s="29"/>
      <c r="B284" s="28" t="s">
        <v>235</v>
      </c>
      <c r="C284" s="30"/>
      <c r="D284" s="30">
        <f t="shared" ref="D284:E289" si="19">C284</f>
        <v>0</v>
      </c>
      <c r="E284" s="30">
        <f t="shared" si="19"/>
        <v>0</v>
      </c>
    </row>
    <row r="285" spans="1:5" hidden="1" outlineLevel="3">
      <c r="A285" s="29"/>
      <c r="B285" s="28" t="s">
        <v>236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237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238</v>
      </c>
      <c r="C287" s="30">
        <v>100</v>
      </c>
      <c r="D287" s="30">
        <f t="shared" si="19"/>
        <v>100</v>
      </c>
      <c r="E287" s="30">
        <f t="shared" si="19"/>
        <v>100</v>
      </c>
    </row>
    <row r="288" spans="1:5" hidden="1" outlineLevel="3">
      <c r="A288" s="29"/>
      <c r="B288" s="28" t="s">
        <v>239</v>
      </c>
      <c r="C288" s="30">
        <v>10</v>
      </c>
      <c r="D288" s="30">
        <f t="shared" si="19"/>
        <v>10</v>
      </c>
      <c r="E288" s="30">
        <f t="shared" si="19"/>
        <v>10</v>
      </c>
    </row>
    <row r="289" spans="1:5" hidden="1" outlineLevel="3">
      <c r="A289" s="29"/>
      <c r="B289" s="28" t="s">
        <v>240</v>
      </c>
      <c r="C289" s="30">
        <v>2</v>
      </c>
      <c r="D289" s="30">
        <f t="shared" si="19"/>
        <v>2</v>
      </c>
      <c r="E289" s="30">
        <f t="shared" si="19"/>
        <v>2</v>
      </c>
    </row>
    <row r="290" spans="1:5" hidden="1" outlineLevel="2">
      <c r="A290" s="6">
        <v>1101</v>
      </c>
      <c r="B290" s="4" t="s">
        <v>36</v>
      </c>
      <c r="C290" s="5">
        <f>SUM(C291:C296)</f>
        <v>5</v>
      </c>
      <c r="D290" s="5">
        <f>SUM(D291:D296)</f>
        <v>5</v>
      </c>
      <c r="E290" s="5">
        <f>SUM(E291:E296)</f>
        <v>5</v>
      </c>
    </row>
    <row r="291" spans="1:5" hidden="1" outlineLevel="3">
      <c r="A291" s="29"/>
      <c r="B291" s="28" t="s">
        <v>241</v>
      </c>
      <c r="C291" s="30">
        <v>2.5</v>
      </c>
      <c r="D291" s="30">
        <f>C291</f>
        <v>2.5</v>
      </c>
      <c r="E291" s="30">
        <f>D291</f>
        <v>2.5</v>
      </c>
    </row>
    <row r="292" spans="1:5" hidden="1" outlineLevel="3">
      <c r="A292" s="29"/>
      <c r="B292" s="28" t="s">
        <v>242</v>
      </c>
      <c r="C292" s="30"/>
      <c r="D292" s="30">
        <f t="shared" ref="D292:E296" si="20">C292</f>
        <v>0</v>
      </c>
      <c r="E292" s="30">
        <f t="shared" si="20"/>
        <v>0</v>
      </c>
    </row>
    <row r="293" spans="1:5" hidden="1" outlineLevel="3">
      <c r="A293" s="29"/>
      <c r="B293" s="28" t="s">
        <v>243</v>
      </c>
      <c r="C293" s="30">
        <v>1</v>
      </c>
      <c r="D293" s="30">
        <f t="shared" si="20"/>
        <v>1</v>
      </c>
      <c r="E293" s="30">
        <f t="shared" si="20"/>
        <v>1</v>
      </c>
    </row>
    <row r="294" spans="1:5" hidden="1" outlineLevel="3">
      <c r="A294" s="29"/>
      <c r="B294" s="28" t="s">
        <v>244</v>
      </c>
      <c r="C294" s="30">
        <v>0.5</v>
      </c>
      <c r="D294" s="30">
        <f t="shared" si="20"/>
        <v>0.5</v>
      </c>
      <c r="E294" s="30">
        <f t="shared" si="20"/>
        <v>0.5</v>
      </c>
    </row>
    <row r="295" spans="1:5" hidden="1" outlineLevel="3">
      <c r="A295" s="29"/>
      <c r="B295" s="28" t="s">
        <v>245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3">
      <c r="A296" s="29"/>
      <c r="B296" s="28" t="s">
        <v>246</v>
      </c>
      <c r="C296" s="30">
        <v>1</v>
      </c>
      <c r="D296" s="30">
        <f t="shared" si="20"/>
        <v>1</v>
      </c>
      <c r="E296" s="30">
        <f t="shared" si="20"/>
        <v>1</v>
      </c>
    </row>
    <row r="297" spans="1:5" hidden="1" outlineLevel="2">
      <c r="A297" s="6">
        <v>1101</v>
      </c>
      <c r="B297" s="4" t="s">
        <v>247</v>
      </c>
      <c r="C297" s="5">
        <f>SUM(C298)</f>
        <v>1.5</v>
      </c>
      <c r="D297" s="5">
        <f>SUM(D298)</f>
        <v>1.5</v>
      </c>
      <c r="E297" s="5">
        <f>SUM(E298)</f>
        <v>1.5</v>
      </c>
    </row>
    <row r="298" spans="1:5" hidden="1" outlineLevel="3">
      <c r="A298" s="29"/>
      <c r="B298" s="28" t="s">
        <v>111</v>
      </c>
      <c r="C298" s="30">
        <v>1.5</v>
      </c>
      <c r="D298" s="30">
        <f>C298</f>
        <v>1.5</v>
      </c>
      <c r="E298" s="30">
        <f>D298</f>
        <v>1.5</v>
      </c>
    </row>
    <row r="299" spans="1:5" hidden="1" outlineLevel="2">
      <c r="A299" s="6">
        <v>1101</v>
      </c>
      <c r="B299" s="4" t="s">
        <v>37</v>
      </c>
      <c r="C299" s="5">
        <f>SUM(C300:C302)</f>
        <v>10</v>
      </c>
      <c r="D299" s="5">
        <f>SUM(D300:D302)</f>
        <v>10</v>
      </c>
      <c r="E299" s="5">
        <f>SUM(E300:E302)</f>
        <v>10</v>
      </c>
    </row>
    <row r="300" spans="1:5" hidden="1" outlineLevel="3">
      <c r="A300" s="29"/>
      <c r="B300" s="28" t="s">
        <v>248</v>
      </c>
      <c r="C300" s="30">
        <v>6</v>
      </c>
      <c r="D300" s="30">
        <f>C300</f>
        <v>6</v>
      </c>
      <c r="E300" s="30">
        <f>D300</f>
        <v>6</v>
      </c>
    </row>
    <row r="301" spans="1:5" hidden="1" outlineLevel="3">
      <c r="A301" s="29"/>
      <c r="B301" s="28" t="s">
        <v>249</v>
      </c>
      <c r="C301" s="30">
        <v>4</v>
      </c>
      <c r="D301" s="30">
        <f t="shared" ref="D301:E302" si="21">C301</f>
        <v>4</v>
      </c>
      <c r="E301" s="30">
        <f t="shared" si="21"/>
        <v>4</v>
      </c>
    </row>
    <row r="302" spans="1:5" hidden="1" outlineLevel="3">
      <c r="A302" s="29"/>
      <c r="B302" s="28" t="s">
        <v>250</v>
      </c>
      <c r="C302" s="30"/>
      <c r="D302" s="30">
        <f t="shared" si="21"/>
        <v>0</v>
      </c>
      <c r="E302" s="30">
        <f t="shared" si="21"/>
        <v>0</v>
      </c>
    </row>
    <row r="303" spans="1:5" hidden="1" outlineLevel="2">
      <c r="A303" s="6">
        <v>1101</v>
      </c>
      <c r="B303" s="4" t="s">
        <v>251</v>
      </c>
      <c r="C303" s="5">
        <f>SUM(C304:C305)</f>
        <v>2</v>
      </c>
      <c r="D303" s="5">
        <f>SUM(D304:D305)</f>
        <v>2</v>
      </c>
      <c r="E303" s="5">
        <f>SUM(E304:E305)</f>
        <v>2</v>
      </c>
    </row>
    <row r="304" spans="1:5" hidden="1" outlineLevel="3">
      <c r="A304" s="29"/>
      <c r="B304" s="28" t="s">
        <v>252</v>
      </c>
      <c r="C304" s="30">
        <v>2</v>
      </c>
      <c r="D304" s="30">
        <f>C304</f>
        <v>2</v>
      </c>
      <c r="E304" s="30">
        <f>D304</f>
        <v>2</v>
      </c>
    </row>
    <row r="305" spans="1:5" hidden="1" outlineLevel="3">
      <c r="A305" s="29"/>
      <c r="B305" s="28" t="s">
        <v>253</v>
      </c>
      <c r="C305" s="30">
        <v>0</v>
      </c>
      <c r="D305" s="30">
        <f>C305</f>
        <v>0</v>
      </c>
      <c r="E305" s="30">
        <f>D305</f>
        <v>0</v>
      </c>
    </row>
    <row r="306" spans="1:5" hidden="1" outlineLevel="2">
      <c r="A306" s="6">
        <v>1101</v>
      </c>
      <c r="B306" s="4" t="s">
        <v>38</v>
      </c>
      <c r="C306" s="5">
        <f>SUM(C307:C308)</f>
        <v>5</v>
      </c>
      <c r="D306" s="5">
        <f>SUM(D307:D308)</f>
        <v>5</v>
      </c>
      <c r="E306" s="5">
        <f>SUM(E307:E308)</f>
        <v>5</v>
      </c>
    </row>
    <row r="307" spans="1:5" hidden="1" outlineLevel="3">
      <c r="A307" s="29"/>
      <c r="B307" s="28" t="s">
        <v>254</v>
      </c>
      <c r="C307" s="30">
        <v>4.4000000000000004</v>
      </c>
      <c r="D307" s="30">
        <f>C307</f>
        <v>4.4000000000000004</v>
      </c>
      <c r="E307" s="30">
        <f>D307</f>
        <v>4.4000000000000004</v>
      </c>
    </row>
    <row r="308" spans="1:5" hidden="1" outlineLevel="3">
      <c r="A308" s="29"/>
      <c r="B308" s="28" t="s">
        <v>255</v>
      </c>
      <c r="C308" s="30">
        <v>0.6</v>
      </c>
      <c r="D308" s="30">
        <f>C308</f>
        <v>0.6</v>
      </c>
      <c r="E308" s="30">
        <f>D308</f>
        <v>0.6</v>
      </c>
    </row>
    <row r="309" spans="1:5" hidden="1" outlineLevel="2">
      <c r="A309" s="6">
        <v>1101</v>
      </c>
      <c r="B309" s="4" t="s">
        <v>39</v>
      </c>
      <c r="C309" s="5">
        <f>SUM(C310:C313)</f>
        <v>72</v>
      </c>
      <c r="D309" s="5">
        <f>SUM(D310:D313)</f>
        <v>72</v>
      </c>
      <c r="E309" s="5">
        <f>SUM(E310:E313)</f>
        <v>72</v>
      </c>
    </row>
    <row r="310" spans="1:5" hidden="1" outlineLevel="3">
      <c r="A310" s="29"/>
      <c r="B310" s="28" t="s">
        <v>256</v>
      </c>
      <c r="C310" s="30">
        <v>48</v>
      </c>
      <c r="D310" s="30">
        <f>C310</f>
        <v>48</v>
      </c>
      <c r="E310" s="30">
        <f>D310</f>
        <v>48</v>
      </c>
    </row>
    <row r="311" spans="1:5" hidden="1" outlineLevel="3">
      <c r="A311" s="29"/>
      <c r="B311" s="28" t="s">
        <v>257</v>
      </c>
      <c r="C311" s="30">
        <v>18</v>
      </c>
      <c r="D311" s="30">
        <f t="shared" ref="D311:E313" si="22">C311</f>
        <v>18</v>
      </c>
      <c r="E311" s="30">
        <f t="shared" si="22"/>
        <v>18</v>
      </c>
    </row>
    <row r="312" spans="1:5" hidden="1" outlineLevel="3">
      <c r="A312" s="29"/>
      <c r="B312" s="28" t="s">
        <v>258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3">
      <c r="A313" s="29"/>
      <c r="B313" s="28" t="s">
        <v>259</v>
      </c>
      <c r="C313" s="30">
        <v>6</v>
      </c>
      <c r="D313" s="30">
        <f t="shared" si="22"/>
        <v>6</v>
      </c>
      <c r="E313" s="30">
        <f t="shared" si="22"/>
        <v>6</v>
      </c>
    </row>
    <row r="314" spans="1:5" hidden="1" outlineLevel="2">
      <c r="A314" s="6">
        <v>1101</v>
      </c>
      <c r="B314" s="4" t="s">
        <v>112</v>
      </c>
      <c r="C314" s="5">
        <v>0</v>
      </c>
      <c r="D314" s="5">
        <f>C314</f>
        <v>0</v>
      </c>
      <c r="E314" s="5">
        <f>D314</f>
        <v>0</v>
      </c>
    </row>
    <row r="315" spans="1:5" hidden="1" outlineLevel="1">
      <c r="A315" s="173" t="s">
        <v>601</v>
      </c>
      <c r="B315" s="174"/>
      <c r="C315" s="32">
        <f>C316+C326+C332+C337+C338+C339+C329</f>
        <v>0</v>
      </c>
      <c r="D315" s="32">
        <f>D316+D326+D332+D337+D338+D339+D329</f>
        <v>0</v>
      </c>
      <c r="E315" s="32">
        <f>E316+E326+E332+E337+E338+E339+E329</f>
        <v>0</v>
      </c>
    </row>
    <row r="316" spans="1:5" hidden="1" outlineLevel="2">
      <c r="A316" s="6">
        <v>1102</v>
      </c>
      <c r="B316" s="4" t="s">
        <v>65</v>
      </c>
      <c r="C316" s="5">
        <f>SUM(C317:C325)</f>
        <v>0</v>
      </c>
      <c r="D316" s="5">
        <f>SUM(D317:D325)</f>
        <v>0</v>
      </c>
      <c r="E316" s="5">
        <f>SUM(E317:E325)</f>
        <v>0</v>
      </c>
    </row>
    <row r="317" spans="1:5" hidden="1" outlineLevel="3">
      <c r="A317" s="29"/>
      <c r="B317" s="28" t="s">
        <v>260</v>
      </c>
      <c r="C317" s="30"/>
      <c r="D317" s="30">
        <f>C317</f>
        <v>0</v>
      </c>
      <c r="E317" s="30">
        <f>D317</f>
        <v>0</v>
      </c>
    </row>
    <row r="318" spans="1:5" hidden="1" outlineLevel="3">
      <c r="A318" s="29"/>
      <c r="B318" s="28" t="s">
        <v>218</v>
      </c>
      <c r="C318" s="30"/>
      <c r="D318" s="30">
        <f t="shared" ref="D318:E325" si="23">C318</f>
        <v>0</v>
      </c>
      <c r="E318" s="30">
        <f t="shared" si="23"/>
        <v>0</v>
      </c>
    </row>
    <row r="319" spans="1:5" hidden="1" outlineLevel="3">
      <c r="A319" s="29"/>
      <c r="B319" s="28" t="s">
        <v>261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248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262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252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253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238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3">
      <c r="A325" s="29"/>
      <c r="B325" s="28" t="s">
        <v>239</v>
      </c>
      <c r="C325" s="30"/>
      <c r="D325" s="30">
        <f t="shared" si="23"/>
        <v>0</v>
      </c>
      <c r="E325" s="30">
        <f t="shared" si="23"/>
        <v>0</v>
      </c>
    </row>
    <row r="326" spans="1:5" hidden="1" outlineLevel="2">
      <c r="A326" s="6">
        <v>1102</v>
      </c>
      <c r="B326" s="4" t="s">
        <v>263</v>
      </c>
      <c r="C326" s="5">
        <f>SUM(C327:C328)</f>
        <v>0</v>
      </c>
      <c r="D326" s="5">
        <f>SUM(D327:D328)</f>
        <v>0</v>
      </c>
      <c r="E326" s="5">
        <f>SUM(E327:E328)</f>
        <v>0</v>
      </c>
    </row>
    <row r="327" spans="1:5" hidden="1" outlineLevel="3">
      <c r="A327" s="29"/>
      <c r="B327" s="28" t="s">
        <v>264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3">
      <c r="A328" s="29"/>
      <c r="B328" s="28" t="s">
        <v>265</v>
      </c>
      <c r="C328" s="30">
        <v>0</v>
      </c>
      <c r="D328" s="30">
        <f>C328</f>
        <v>0</v>
      </c>
      <c r="E328" s="30">
        <f>D328</f>
        <v>0</v>
      </c>
    </row>
    <row r="329" spans="1:5" hidden="1" outlineLevel="2">
      <c r="A329" s="6">
        <v>1102</v>
      </c>
      <c r="B329" s="4" t="s">
        <v>38</v>
      </c>
      <c r="C329" s="5">
        <f>SUM(C330:C331)</f>
        <v>0</v>
      </c>
      <c r="D329" s="5">
        <f>SUM(D330:D331)</f>
        <v>0</v>
      </c>
      <c r="E329" s="5">
        <f>SUM(E330:E331)</f>
        <v>0</v>
      </c>
    </row>
    <row r="330" spans="1:5" hidden="1" outlineLevel="3">
      <c r="A330" s="29"/>
      <c r="B330" s="28" t="s">
        <v>254</v>
      </c>
      <c r="C330" s="30"/>
      <c r="D330" s="30">
        <f>C330</f>
        <v>0</v>
      </c>
      <c r="E330" s="30">
        <f>D330</f>
        <v>0</v>
      </c>
    </row>
    <row r="331" spans="1:5" hidden="1" outlineLevel="3">
      <c r="A331" s="29"/>
      <c r="B331" s="28" t="s">
        <v>255</v>
      </c>
      <c r="C331" s="30"/>
      <c r="D331" s="30">
        <f>C331</f>
        <v>0</v>
      </c>
      <c r="E331" s="30">
        <f>D331</f>
        <v>0</v>
      </c>
    </row>
    <row r="332" spans="1:5" hidden="1" outlineLevel="2">
      <c r="A332" s="6">
        <v>1102</v>
      </c>
      <c r="B332" s="4" t="s">
        <v>39</v>
      </c>
      <c r="C332" s="5">
        <f>SUM(C333:C336)</f>
        <v>0</v>
      </c>
      <c r="D332" s="5">
        <f>SUM(D333:D336)</f>
        <v>0</v>
      </c>
      <c r="E332" s="5">
        <f>SUM(E333:E336)</f>
        <v>0</v>
      </c>
    </row>
    <row r="333" spans="1:5" hidden="1" outlineLevel="3">
      <c r="A333" s="29"/>
      <c r="B333" s="28" t="s">
        <v>256</v>
      </c>
      <c r="C333" s="30"/>
      <c r="D333" s="30">
        <f>C333</f>
        <v>0</v>
      </c>
      <c r="E333" s="30">
        <f>D333</f>
        <v>0</v>
      </c>
    </row>
    <row r="334" spans="1:5" hidden="1" outlineLevel="3">
      <c r="A334" s="29"/>
      <c r="B334" s="28" t="s">
        <v>257</v>
      </c>
      <c r="C334" s="30"/>
      <c r="D334" s="30">
        <f t="shared" ref="D334:E336" si="24">C334</f>
        <v>0</v>
      </c>
      <c r="E334" s="30">
        <f t="shared" si="24"/>
        <v>0</v>
      </c>
    </row>
    <row r="335" spans="1:5" hidden="1" outlineLevel="3">
      <c r="A335" s="29"/>
      <c r="B335" s="28" t="s">
        <v>258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3">
      <c r="A336" s="29"/>
      <c r="B336" s="28" t="s">
        <v>259</v>
      </c>
      <c r="C336" s="30"/>
      <c r="D336" s="30">
        <f t="shared" si="24"/>
        <v>0</v>
      </c>
      <c r="E336" s="30">
        <f t="shared" si="24"/>
        <v>0</v>
      </c>
    </row>
    <row r="337" spans="1:10" hidden="1" outlineLevel="2">
      <c r="A337" s="6">
        <v>1102</v>
      </c>
      <c r="B337" s="4" t="s">
        <v>453</v>
      </c>
      <c r="C337" s="5">
        <v>0</v>
      </c>
      <c r="D337" s="5">
        <f>C337</f>
        <v>0</v>
      </c>
      <c r="E337" s="5">
        <f>D337</f>
        <v>0</v>
      </c>
    </row>
    <row r="338" spans="1:10" hidden="1" outlineLevel="2">
      <c r="A338" s="6">
        <v>1102</v>
      </c>
      <c r="B338" s="4" t="s">
        <v>452</v>
      </c>
      <c r="C338" s="5">
        <v>0</v>
      </c>
      <c r="D338" s="5">
        <f t="shared" ref="D338:E339" si="25">C338</f>
        <v>0</v>
      </c>
      <c r="E338" s="5">
        <f t="shared" si="25"/>
        <v>0</v>
      </c>
    </row>
    <row r="339" spans="1:10" hidden="1" outlineLevel="2">
      <c r="A339" s="6">
        <v>1102</v>
      </c>
      <c r="B339" s="4" t="s">
        <v>454</v>
      </c>
      <c r="C339" s="5">
        <v>0</v>
      </c>
      <c r="D339" s="5">
        <f t="shared" si="25"/>
        <v>0</v>
      </c>
      <c r="E339" s="5">
        <f t="shared" si="25"/>
        <v>0</v>
      </c>
    </row>
    <row r="340" spans="1:10" collapsed="1">
      <c r="A340" s="175" t="s">
        <v>270</v>
      </c>
      <c r="B340" s="176"/>
      <c r="C340" s="33">
        <f>C341+C445+C483</f>
        <v>431</v>
      </c>
      <c r="D340" s="33">
        <f>D341+D445+D483</f>
        <v>431</v>
      </c>
      <c r="E340" s="33">
        <f>E341+E445+E483</f>
        <v>431</v>
      </c>
      <c r="G340" s="39" t="s">
        <v>591</v>
      </c>
      <c r="H340" s="41"/>
      <c r="I340" s="42"/>
      <c r="J340" s="40" t="b">
        <f>AND(H340=I340)</f>
        <v>1</v>
      </c>
    </row>
    <row r="341" spans="1:10" hidden="1" outlineLevel="1">
      <c r="A341" s="173" t="s">
        <v>271</v>
      </c>
      <c r="B341" s="174"/>
      <c r="C341" s="32">
        <f>C342+C343+C344+C345+C348+C349+C354+C357+C358+C363+C368+BG290670+C372+C373+C374+C377+C378+C379+C383+C389+C392+C393+C396+C399+C400+C405+C408+C409+C410+C413+C416+C417+C420+C421+C422+C423+C430+C444</f>
        <v>414.5</v>
      </c>
      <c r="D341" s="32">
        <f>D342+D343+D344+D345+D348+D349+D354+D357+D358+D363+D368+BH290670+D372+D373+D374+D377+D378+D379+D383+D389+D392+D393+D396+D399+D400+D405+D408+D409+D410+D413+D416+D417+D420+D421+D422+D423+D430+D444</f>
        <v>414.5</v>
      </c>
      <c r="E341" s="32">
        <f>E342+E343+E344+E345+E348+E349+E354+E357+E358+E363+E368+BI290670+E372+E373+E374+E377+E378+E379+E383+E389+E392+E393+E396+E399+E400+E405+E408+E409+E410+E413+E416+E417+E420+E421+E422+E423+E430+E444</f>
        <v>414.5</v>
      </c>
    </row>
    <row r="342" spans="1:10" hidden="1" outlineLevel="2">
      <c r="A342" s="6">
        <v>2201</v>
      </c>
      <c r="B342" s="34" t="s">
        <v>272</v>
      </c>
      <c r="C342" s="5">
        <v>0</v>
      </c>
      <c r="D342" s="5">
        <f>C342</f>
        <v>0</v>
      </c>
      <c r="E342" s="5">
        <f>D342</f>
        <v>0</v>
      </c>
    </row>
    <row r="343" spans="1:10" hidden="1" outlineLevel="2">
      <c r="A343" s="6">
        <v>2201</v>
      </c>
      <c r="B343" s="4" t="s">
        <v>40</v>
      </c>
      <c r="C343" s="5">
        <v>2.5</v>
      </c>
      <c r="D343" s="5">
        <f t="shared" ref="D343:E344" si="26">C343</f>
        <v>2.5</v>
      </c>
      <c r="E343" s="5">
        <f t="shared" si="26"/>
        <v>2.5</v>
      </c>
    </row>
    <row r="344" spans="1:10" hidden="1" outlineLevel="2">
      <c r="A344" s="6">
        <v>2201</v>
      </c>
      <c r="B344" s="4" t="s">
        <v>41</v>
      </c>
      <c r="C344" s="5">
        <v>100</v>
      </c>
      <c r="D344" s="5">
        <f t="shared" si="26"/>
        <v>100</v>
      </c>
      <c r="E344" s="5">
        <f t="shared" si="26"/>
        <v>100</v>
      </c>
    </row>
    <row r="345" spans="1:10" hidden="1" outlineLevel="2">
      <c r="A345" s="6">
        <v>2201</v>
      </c>
      <c r="B345" s="4" t="s">
        <v>273</v>
      </c>
      <c r="C345" s="5">
        <f>SUM(C346:C347)</f>
        <v>6</v>
      </c>
      <c r="D345" s="5">
        <f>SUM(D346:D347)</f>
        <v>6</v>
      </c>
      <c r="E345" s="5">
        <f>SUM(E346:E347)</f>
        <v>6</v>
      </c>
    </row>
    <row r="346" spans="1:10" hidden="1" outlineLevel="3">
      <c r="A346" s="29"/>
      <c r="B346" s="28" t="s">
        <v>274</v>
      </c>
      <c r="C346" s="30">
        <v>2.5</v>
      </c>
      <c r="D346" s="30">
        <f t="shared" ref="D346:E348" si="27">C346</f>
        <v>2.5</v>
      </c>
      <c r="E346" s="30">
        <f t="shared" si="27"/>
        <v>2.5</v>
      </c>
    </row>
    <row r="347" spans="1:10" hidden="1" outlineLevel="3">
      <c r="A347" s="29"/>
      <c r="B347" s="28" t="s">
        <v>275</v>
      </c>
      <c r="C347" s="30">
        <v>3.5</v>
      </c>
      <c r="D347" s="30">
        <f t="shared" si="27"/>
        <v>3.5</v>
      </c>
      <c r="E347" s="30">
        <f t="shared" si="27"/>
        <v>3.5</v>
      </c>
    </row>
    <row r="348" spans="1:10" hidden="1" outlineLevel="2">
      <c r="A348" s="6">
        <v>2201</v>
      </c>
      <c r="B348" s="4" t="s">
        <v>276</v>
      </c>
      <c r="C348" s="5">
        <v>25</v>
      </c>
      <c r="D348" s="5">
        <f t="shared" si="27"/>
        <v>25</v>
      </c>
      <c r="E348" s="5">
        <f t="shared" si="27"/>
        <v>25</v>
      </c>
    </row>
    <row r="349" spans="1:10" hidden="1" outlineLevel="2">
      <c r="A349" s="6">
        <v>2201</v>
      </c>
      <c r="B349" s="4" t="s">
        <v>277</v>
      </c>
      <c r="C349" s="5">
        <f>SUM(C350:C353)</f>
        <v>40</v>
      </c>
      <c r="D349" s="5">
        <f>SUM(D350:D353)</f>
        <v>40</v>
      </c>
      <c r="E349" s="5">
        <f>SUM(E350:E353)</f>
        <v>40</v>
      </c>
    </row>
    <row r="350" spans="1:10" hidden="1" outlineLevel="3">
      <c r="A350" s="29"/>
      <c r="B350" s="28" t="s">
        <v>278</v>
      </c>
      <c r="C350" s="30">
        <v>40</v>
      </c>
      <c r="D350" s="30">
        <f>C350</f>
        <v>40</v>
      </c>
      <c r="E350" s="30">
        <f>D350</f>
        <v>40</v>
      </c>
    </row>
    <row r="351" spans="1:10" hidden="1" outlineLevel="3">
      <c r="A351" s="29"/>
      <c r="B351" s="28" t="s">
        <v>279</v>
      </c>
      <c r="C351" s="30">
        <v>0</v>
      </c>
      <c r="D351" s="30">
        <f t="shared" ref="D351:E353" si="28">C351</f>
        <v>0</v>
      </c>
      <c r="E351" s="30">
        <f t="shared" si="28"/>
        <v>0</v>
      </c>
    </row>
    <row r="352" spans="1:10" hidden="1" outlineLevel="3">
      <c r="A352" s="29"/>
      <c r="B352" s="28" t="s">
        <v>280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3">
      <c r="A353" s="29"/>
      <c r="B353" s="28" t="s">
        <v>281</v>
      </c>
      <c r="C353" s="30">
        <v>0</v>
      </c>
      <c r="D353" s="30">
        <f t="shared" si="28"/>
        <v>0</v>
      </c>
      <c r="E353" s="30">
        <f t="shared" si="28"/>
        <v>0</v>
      </c>
    </row>
    <row r="354" spans="1:5" hidden="1" outlineLevel="2">
      <c r="A354" s="6">
        <v>2201</v>
      </c>
      <c r="B354" s="4" t="s">
        <v>282</v>
      </c>
      <c r="C354" s="5">
        <f>SUM(C355:C356)</f>
        <v>2.5</v>
      </c>
      <c r="D354" s="5">
        <f>SUM(D355:D356)</f>
        <v>2.5</v>
      </c>
      <c r="E354" s="5">
        <f>SUM(E355:E356)</f>
        <v>2.5</v>
      </c>
    </row>
    <row r="355" spans="1:5" hidden="1" outlineLevel="3">
      <c r="A355" s="29"/>
      <c r="B355" s="28" t="s">
        <v>42</v>
      </c>
      <c r="C355" s="30">
        <v>2</v>
      </c>
      <c r="D355" s="30">
        <f t="shared" ref="D355:E357" si="29">C355</f>
        <v>2</v>
      </c>
      <c r="E355" s="30">
        <f t="shared" si="29"/>
        <v>2</v>
      </c>
    </row>
    <row r="356" spans="1:5" hidden="1" outlineLevel="3">
      <c r="A356" s="29"/>
      <c r="B356" s="28" t="s">
        <v>283</v>
      </c>
      <c r="C356" s="30">
        <v>0.5</v>
      </c>
      <c r="D356" s="30">
        <f t="shared" si="29"/>
        <v>0.5</v>
      </c>
      <c r="E356" s="30">
        <f t="shared" si="29"/>
        <v>0.5</v>
      </c>
    </row>
    <row r="357" spans="1:5" hidden="1" outlineLevel="2">
      <c r="A357" s="6">
        <v>2201</v>
      </c>
      <c r="B357" s="4" t="s">
        <v>284</v>
      </c>
      <c r="C357" s="5">
        <v>2</v>
      </c>
      <c r="D357" s="5">
        <f t="shared" si="29"/>
        <v>2</v>
      </c>
      <c r="E357" s="5">
        <f t="shared" si="29"/>
        <v>2</v>
      </c>
    </row>
    <row r="358" spans="1:5" hidden="1" outlineLevel="2">
      <c r="A358" s="6">
        <v>2201</v>
      </c>
      <c r="B358" s="4" t="s">
        <v>285</v>
      </c>
      <c r="C358" s="5">
        <f>SUM(C359:C362)</f>
        <v>14</v>
      </c>
      <c r="D358" s="5">
        <f>SUM(D359:D362)</f>
        <v>14</v>
      </c>
      <c r="E358" s="5">
        <f>SUM(E359:E362)</f>
        <v>14</v>
      </c>
    </row>
    <row r="359" spans="1:5" hidden="1" outlineLevel="3">
      <c r="A359" s="29"/>
      <c r="B359" s="28" t="s">
        <v>286</v>
      </c>
      <c r="C359" s="30">
        <v>11</v>
      </c>
      <c r="D359" s="30">
        <f>C359</f>
        <v>11</v>
      </c>
      <c r="E359" s="30">
        <f>D359</f>
        <v>11</v>
      </c>
    </row>
    <row r="360" spans="1:5" hidden="1" outlineLevel="3">
      <c r="A360" s="29"/>
      <c r="B360" s="28" t="s">
        <v>287</v>
      </c>
      <c r="C360" s="30"/>
      <c r="D360" s="30">
        <f t="shared" ref="D360:E362" si="30">C360</f>
        <v>0</v>
      </c>
      <c r="E360" s="30">
        <f t="shared" si="30"/>
        <v>0</v>
      </c>
    </row>
    <row r="361" spans="1:5" hidden="1" outlineLevel="3">
      <c r="A361" s="29"/>
      <c r="B361" s="28" t="s">
        <v>288</v>
      </c>
      <c r="C361" s="30">
        <v>3</v>
      </c>
      <c r="D361" s="30">
        <f t="shared" si="30"/>
        <v>3</v>
      </c>
      <c r="E361" s="30">
        <f t="shared" si="30"/>
        <v>3</v>
      </c>
    </row>
    <row r="362" spans="1:5" hidden="1" outlineLevel="3">
      <c r="A362" s="29"/>
      <c r="B362" s="28" t="s">
        <v>289</v>
      </c>
      <c r="C362" s="30"/>
      <c r="D362" s="30">
        <f t="shared" si="30"/>
        <v>0</v>
      </c>
      <c r="E362" s="30">
        <f t="shared" si="30"/>
        <v>0</v>
      </c>
    </row>
    <row r="363" spans="1:5" hidden="1" outlineLevel="2">
      <c r="A363" s="6">
        <v>2201</v>
      </c>
      <c r="B363" s="4" t="s">
        <v>290</v>
      </c>
      <c r="C363" s="5">
        <f>SUM(C364:C367)</f>
        <v>51</v>
      </c>
      <c r="D363" s="5">
        <f>SUM(D364:D367)</f>
        <v>51</v>
      </c>
      <c r="E363" s="5">
        <f>SUM(E364:E367)</f>
        <v>51</v>
      </c>
    </row>
    <row r="364" spans="1:5" hidden="1" outlineLevel="3">
      <c r="A364" s="29"/>
      <c r="B364" s="28" t="s">
        <v>291</v>
      </c>
      <c r="C364" s="30">
        <v>8</v>
      </c>
      <c r="D364" s="30">
        <f>C364</f>
        <v>8</v>
      </c>
      <c r="E364" s="30">
        <f>D364</f>
        <v>8</v>
      </c>
    </row>
    <row r="365" spans="1:5" hidden="1" outlineLevel="3">
      <c r="A365" s="29"/>
      <c r="B365" s="28" t="s">
        <v>292</v>
      </c>
      <c r="C365" s="30">
        <v>40</v>
      </c>
      <c r="D365" s="30">
        <f t="shared" ref="D365:E367" si="31">C365</f>
        <v>40</v>
      </c>
      <c r="E365" s="30">
        <f t="shared" si="31"/>
        <v>40</v>
      </c>
    </row>
    <row r="366" spans="1:5" hidden="1" outlineLevel="3">
      <c r="A366" s="29"/>
      <c r="B366" s="28" t="s">
        <v>293</v>
      </c>
      <c r="C366" s="30">
        <v>3</v>
      </c>
      <c r="D366" s="30">
        <f t="shared" si="31"/>
        <v>3</v>
      </c>
      <c r="E366" s="30">
        <f t="shared" si="31"/>
        <v>3</v>
      </c>
    </row>
    <row r="367" spans="1:5" hidden="1" outlineLevel="3">
      <c r="A367" s="29"/>
      <c r="B367" s="28" t="s">
        <v>294</v>
      </c>
      <c r="C367" s="30"/>
      <c r="D367" s="30">
        <f t="shared" si="31"/>
        <v>0</v>
      </c>
      <c r="E367" s="30">
        <f t="shared" si="31"/>
        <v>0</v>
      </c>
    </row>
    <row r="368" spans="1:5" hidden="1" outlineLevel="2">
      <c r="A368" s="6">
        <v>2201</v>
      </c>
      <c r="B368" s="4" t="s">
        <v>43</v>
      </c>
      <c r="C368" s="5">
        <v>1</v>
      </c>
      <c r="D368" s="5">
        <f>C368</f>
        <v>1</v>
      </c>
      <c r="E368" s="5">
        <f>D368</f>
        <v>1</v>
      </c>
    </row>
    <row r="369" spans="1:5" hidden="1" outlineLevel="2" collapsed="1">
      <c r="A369" s="6">
        <v>2201</v>
      </c>
      <c r="B369" s="4" t="s">
        <v>295</v>
      </c>
      <c r="C369" s="5">
        <f>SUM(C370:C371)</f>
        <v>0</v>
      </c>
      <c r="D369" s="5">
        <f>SUM(D370:D371)</f>
        <v>0</v>
      </c>
      <c r="E369" s="5">
        <f>SUM(E370:E371)</f>
        <v>0</v>
      </c>
    </row>
    <row r="370" spans="1:5" hidden="1" outlineLevel="3">
      <c r="A370" s="29"/>
      <c r="B370" s="28" t="s">
        <v>296</v>
      </c>
      <c r="C370" s="30">
        <v>0</v>
      </c>
      <c r="D370" s="30">
        <f t="shared" ref="D370:E373" si="32">C370</f>
        <v>0</v>
      </c>
      <c r="E370" s="30">
        <f t="shared" si="32"/>
        <v>0</v>
      </c>
    </row>
    <row r="371" spans="1:5" hidden="1" outlineLevel="3">
      <c r="A371" s="29"/>
      <c r="B371" s="28" t="s">
        <v>297</v>
      </c>
      <c r="C371" s="30">
        <v>0</v>
      </c>
      <c r="D371" s="30">
        <f t="shared" si="32"/>
        <v>0</v>
      </c>
      <c r="E371" s="30">
        <f t="shared" si="32"/>
        <v>0</v>
      </c>
    </row>
    <row r="372" spans="1:5" hidden="1" outlineLevel="2">
      <c r="A372" s="6">
        <v>2201</v>
      </c>
      <c r="B372" s="4" t="s">
        <v>44</v>
      </c>
      <c r="C372" s="5">
        <v>3.5</v>
      </c>
      <c r="D372" s="5">
        <f t="shared" si="32"/>
        <v>3.5</v>
      </c>
      <c r="E372" s="5">
        <f t="shared" si="32"/>
        <v>3.5</v>
      </c>
    </row>
    <row r="373" spans="1:5" hidden="1" outlineLevel="2">
      <c r="A373" s="6">
        <v>2201</v>
      </c>
      <c r="B373" s="4" t="s">
        <v>45</v>
      </c>
      <c r="C373" s="5">
        <v>3</v>
      </c>
      <c r="D373" s="5">
        <f t="shared" si="32"/>
        <v>3</v>
      </c>
      <c r="E373" s="5">
        <f t="shared" si="32"/>
        <v>3</v>
      </c>
    </row>
    <row r="374" spans="1:5" hidden="1" outlineLevel="2" collapsed="1">
      <c r="A374" s="6">
        <v>2201</v>
      </c>
      <c r="B374" s="4" t="s">
        <v>298</v>
      </c>
      <c r="C374" s="5">
        <f>SUM(C375:C376)</f>
        <v>1.5</v>
      </c>
      <c r="D374" s="5">
        <f>SUM(D375:D376)</f>
        <v>1.5</v>
      </c>
      <c r="E374" s="5">
        <f>SUM(E375:E376)</f>
        <v>1.5</v>
      </c>
    </row>
    <row r="375" spans="1:5" hidden="1" outlineLevel="3">
      <c r="A375" s="29"/>
      <c r="B375" s="28" t="s">
        <v>299</v>
      </c>
      <c r="C375" s="30">
        <v>1.5</v>
      </c>
      <c r="D375" s="30">
        <f t="shared" ref="D375:E378" si="33">C375</f>
        <v>1.5</v>
      </c>
      <c r="E375" s="30">
        <f t="shared" si="33"/>
        <v>1.5</v>
      </c>
    </row>
    <row r="376" spans="1:5" hidden="1" outlineLevel="3">
      <c r="A376" s="29"/>
      <c r="B376" s="28" t="s">
        <v>300</v>
      </c>
      <c r="C376" s="30">
        <v>0</v>
      </c>
      <c r="D376" s="30">
        <f t="shared" si="33"/>
        <v>0</v>
      </c>
      <c r="E376" s="30">
        <f t="shared" si="33"/>
        <v>0</v>
      </c>
    </row>
    <row r="377" spans="1:5" hidden="1" outlineLevel="2">
      <c r="A377" s="6">
        <v>2201</v>
      </c>
      <c r="B377" s="4" t="s">
        <v>301</v>
      </c>
      <c r="C377" s="5">
        <v>0.5</v>
      </c>
      <c r="D377" s="5">
        <f t="shared" si="33"/>
        <v>0.5</v>
      </c>
      <c r="E377" s="5">
        <f t="shared" si="33"/>
        <v>0.5</v>
      </c>
    </row>
    <row r="378" spans="1:5" hidden="1" outlineLevel="2" collapsed="1">
      <c r="A378" s="6">
        <v>2201</v>
      </c>
      <c r="B378" s="4" t="s">
        <v>302</v>
      </c>
      <c r="C378" s="5">
        <v>1</v>
      </c>
      <c r="D378" s="5">
        <f t="shared" si="33"/>
        <v>1</v>
      </c>
      <c r="E378" s="5">
        <f t="shared" si="33"/>
        <v>1</v>
      </c>
    </row>
    <row r="379" spans="1:5" hidden="1" outlineLevel="2">
      <c r="A379" s="6">
        <v>2201</v>
      </c>
      <c r="B379" s="4" t="s">
        <v>303</v>
      </c>
      <c r="C379" s="5">
        <f>SUM(C380:C382)</f>
        <v>6.5</v>
      </c>
      <c r="D379" s="5">
        <f>SUM(D380:D382)</f>
        <v>6.5</v>
      </c>
      <c r="E379" s="5">
        <f>SUM(E380:E382)</f>
        <v>6.5</v>
      </c>
    </row>
    <row r="380" spans="1:5" hidden="1" outlineLevel="3">
      <c r="A380" s="29"/>
      <c r="B380" s="28" t="s">
        <v>46</v>
      </c>
      <c r="C380" s="30">
        <v>4</v>
      </c>
      <c r="D380" s="30">
        <f>C380</f>
        <v>4</v>
      </c>
      <c r="E380" s="30">
        <f>D380</f>
        <v>4</v>
      </c>
    </row>
    <row r="381" spans="1:5" hidden="1" outlineLevel="3">
      <c r="A381" s="29"/>
      <c r="B381" s="28" t="s">
        <v>113</v>
      </c>
      <c r="C381" s="30"/>
      <c r="D381" s="30">
        <f t="shared" ref="D381:E382" si="34">C381</f>
        <v>0</v>
      </c>
      <c r="E381" s="30">
        <f t="shared" si="34"/>
        <v>0</v>
      </c>
    </row>
    <row r="382" spans="1:5" hidden="1" outlineLevel="3">
      <c r="A382" s="29"/>
      <c r="B382" s="28" t="s">
        <v>47</v>
      </c>
      <c r="C382" s="30">
        <v>2.5</v>
      </c>
      <c r="D382" s="30">
        <f t="shared" si="34"/>
        <v>2.5</v>
      </c>
      <c r="E382" s="30">
        <f t="shared" si="34"/>
        <v>2.5</v>
      </c>
    </row>
    <row r="383" spans="1:5" hidden="1" outlineLevel="2">
      <c r="A383" s="6">
        <v>2201</v>
      </c>
      <c r="B383" s="4" t="s">
        <v>114</v>
      </c>
      <c r="C383" s="5">
        <f>SUM(C384:C388)</f>
        <v>8</v>
      </c>
      <c r="D383" s="5">
        <f>SUM(D384:D388)</f>
        <v>8</v>
      </c>
      <c r="E383" s="5">
        <f>SUM(E384:E388)</f>
        <v>8</v>
      </c>
    </row>
    <row r="384" spans="1:5" hidden="1" outlineLevel="3">
      <c r="A384" s="29"/>
      <c r="B384" s="28" t="s">
        <v>304</v>
      </c>
      <c r="C384" s="30">
        <v>1.5</v>
      </c>
      <c r="D384" s="30">
        <f>C384</f>
        <v>1.5</v>
      </c>
      <c r="E384" s="30">
        <f>D384</f>
        <v>1.5</v>
      </c>
    </row>
    <row r="385" spans="1:5" hidden="1" outlineLevel="3">
      <c r="A385" s="29"/>
      <c r="B385" s="28" t="s">
        <v>305</v>
      </c>
      <c r="C385" s="30">
        <v>1</v>
      </c>
      <c r="D385" s="30">
        <f t="shared" ref="D385:E388" si="35">C385</f>
        <v>1</v>
      </c>
      <c r="E385" s="30">
        <f t="shared" si="35"/>
        <v>1</v>
      </c>
    </row>
    <row r="386" spans="1:5" hidden="1" outlineLevel="3">
      <c r="A386" s="29"/>
      <c r="B386" s="28" t="s">
        <v>306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307</v>
      </c>
      <c r="C387" s="30">
        <v>2</v>
      </c>
      <c r="D387" s="30">
        <f t="shared" si="35"/>
        <v>2</v>
      </c>
      <c r="E387" s="30">
        <f t="shared" si="35"/>
        <v>2</v>
      </c>
    </row>
    <row r="388" spans="1:5" hidden="1" outlineLevel="3">
      <c r="A388" s="29"/>
      <c r="B388" s="28" t="s">
        <v>308</v>
      </c>
      <c r="C388" s="30">
        <v>3.5</v>
      </c>
      <c r="D388" s="30">
        <f t="shared" si="35"/>
        <v>3.5</v>
      </c>
      <c r="E388" s="30">
        <f t="shared" si="35"/>
        <v>3.5</v>
      </c>
    </row>
    <row r="389" spans="1:5" hidden="1" outlineLevel="2">
      <c r="A389" s="6">
        <v>2201</v>
      </c>
      <c r="B389" s="4" t="s">
        <v>309</v>
      </c>
      <c r="C389" s="5">
        <f>SUM(C390:C391)</f>
        <v>0</v>
      </c>
      <c r="D389" s="5">
        <f>SUM(D390:D391)</f>
        <v>0</v>
      </c>
      <c r="E389" s="5">
        <f>SUM(E390:E391)</f>
        <v>0</v>
      </c>
    </row>
    <row r="390" spans="1:5" hidden="1" outlineLevel="3">
      <c r="A390" s="29"/>
      <c r="B390" s="28" t="s">
        <v>48</v>
      </c>
      <c r="C390" s="30"/>
      <c r="D390" s="30">
        <f t="shared" ref="D390:E392" si="36">C390</f>
        <v>0</v>
      </c>
      <c r="E390" s="30">
        <f t="shared" si="36"/>
        <v>0</v>
      </c>
    </row>
    <row r="391" spans="1:5" hidden="1" outlineLevel="3">
      <c r="A391" s="29"/>
      <c r="B391" s="28" t="s">
        <v>310</v>
      </c>
      <c r="C391" s="30">
        <v>0</v>
      </c>
      <c r="D391" s="30">
        <f t="shared" si="36"/>
        <v>0</v>
      </c>
      <c r="E391" s="30">
        <f t="shared" si="36"/>
        <v>0</v>
      </c>
    </row>
    <row r="392" spans="1:5" hidden="1" outlineLevel="2">
      <c r="A392" s="6">
        <v>2201</v>
      </c>
      <c r="B392" s="4" t="s">
        <v>311</v>
      </c>
      <c r="C392" s="5">
        <v>0</v>
      </c>
      <c r="D392" s="5">
        <f t="shared" si="36"/>
        <v>0</v>
      </c>
      <c r="E392" s="5">
        <f t="shared" si="36"/>
        <v>0</v>
      </c>
    </row>
    <row r="393" spans="1:5" hidden="1" outlineLevel="2" collapsed="1">
      <c r="A393" s="6">
        <v>2201</v>
      </c>
      <c r="B393" s="4" t="s">
        <v>312</v>
      </c>
      <c r="C393" s="5">
        <f>SUM(C394:C395)</f>
        <v>9</v>
      </c>
      <c r="D393" s="5">
        <f>SUM(D394:D395)</f>
        <v>9</v>
      </c>
      <c r="E393" s="5">
        <f>SUM(E394:E395)</f>
        <v>9</v>
      </c>
    </row>
    <row r="394" spans="1:5" hidden="1" outlineLevel="3">
      <c r="A394" s="29"/>
      <c r="B394" s="28" t="s">
        <v>313</v>
      </c>
      <c r="C394" s="30">
        <v>0</v>
      </c>
      <c r="D394" s="30">
        <f>C394</f>
        <v>0</v>
      </c>
      <c r="E394" s="30">
        <f>D394</f>
        <v>0</v>
      </c>
    </row>
    <row r="395" spans="1:5" hidden="1" outlineLevel="3">
      <c r="A395" s="29"/>
      <c r="B395" s="28" t="s">
        <v>314</v>
      </c>
      <c r="C395" s="30">
        <v>9</v>
      </c>
      <c r="D395" s="30">
        <f>C395</f>
        <v>9</v>
      </c>
      <c r="E395" s="30">
        <f>D395</f>
        <v>9</v>
      </c>
    </row>
    <row r="396" spans="1:5" hidden="1" outlineLevel="2">
      <c r="A396" s="6">
        <v>2201</v>
      </c>
      <c r="B396" s="4" t="s">
        <v>115</v>
      </c>
      <c r="C396" s="5">
        <f>SUM(C397:C398)</f>
        <v>0.5</v>
      </c>
      <c r="D396" s="5">
        <f>SUM(D397:D398)</f>
        <v>0.5</v>
      </c>
      <c r="E396" s="5">
        <f>SUM(E397:E398)</f>
        <v>0.5</v>
      </c>
    </row>
    <row r="397" spans="1:5" hidden="1" outlineLevel="3">
      <c r="A397" s="29"/>
      <c r="B397" s="28" t="s">
        <v>315</v>
      </c>
      <c r="C397" s="30"/>
      <c r="D397" s="30">
        <f t="shared" ref="D397:E399" si="37">C397</f>
        <v>0</v>
      </c>
      <c r="E397" s="30">
        <f t="shared" si="37"/>
        <v>0</v>
      </c>
    </row>
    <row r="398" spans="1:5" hidden="1" outlineLevel="3">
      <c r="A398" s="29"/>
      <c r="B398" s="28" t="s">
        <v>316</v>
      </c>
      <c r="C398" s="30">
        <v>0.5</v>
      </c>
      <c r="D398" s="30">
        <f t="shared" si="37"/>
        <v>0.5</v>
      </c>
      <c r="E398" s="30">
        <f t="shared" si="37"/>
        <v>0.5</v>
      </c>
    </row>
    <row r="399" spans="1:5" hidden="1" outlineLevel="2">
      <c r="A399" s="6">
        <v>2201</v>
      </c>
      <c r="B399" s="4" t="s">
        <v>317</v>
      </c>
      <c r="C399" s="5">
        <v>0</v>
      </c>
      <c r="D399" s="5">
        <f t="shared" si="37"/>
        <v>0</v>
      </c>
      <c r="E399" s="5">
        <f t="shared" si="37"/>
        <v>0</v>
      </c>
    </row>
    <row r="400" spans="1:5" hidden="1" outlineLevel="2" collapsed="1">
      <c r="A400" s="6">
        <v>2201</v>
      </c>
      <c r="B400" s="4" t="s">
        <v>116</v>
      </c>
      <c r="C400" s="5">
        <f>SUM(C401:C404)</f>
        <v>0</v>
      </c>
      <c r="D400" s="5">
        <f>SUM(D401:D404)</f>
        <v>0</v>
      </c>
      <c r="E400" s="5">
        <f>SUM(E401:E404)</f>
        <v>0</v>
      </c>
    </row>
    <row r="401" spans="1:5" hidden="1" outlineLevel="3">
      <c r="A401" s="29"/>
      <c r="B401" s="28" t="s">
        <v>318</v>
      </c>
      <c r="C401" s="30">
        <v>0</v>
      </c>
      <c r="D401" s="30">
        <f>C401</f>
        <v>0</v>
      </c>
      <c r="E401" s="30">
        <f>D401</f>
        <v>0</v>
      </c>
    </row>
    <row r="402" spans="1:5" hidden="1" outlineLevel="3">
      <c r="A402" s="29"/>
      <c r="B402" s="28" t="s">
        <v>319</v>
      </c>
      <c r="C402" s="30"/>
      <c r="D402" s="30">
        <f t="shared" ref="D402:E404" si="38">C402</f>
        <v>0</v>
      </c>
      <c r="E402" s="30">
        <f t="shared" si="38"/>
        <v>0</v>
      </c>
    </row>
    <row r="403" spans="1:5" hidden="1" outlineLevel="3">
      <c r="A403" s="29"/>
      <c r="B403" s="28" t="s">
        <v>320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3">
      <c r="A404" s="29"/>
      <c r="B404" s="28" t="s">
        <v>321</v>
      </c>
      <c r="C404" s="30">
        <v>0</v>
      </c>
      <c r="D404" s="30">
        <f t="shared" si="38"/>
        <v>0</v>
      </c>
      <c r="E404" s="30">
        <f t="shared" si="38"/>
        <v>0</v>
      </c>
    </row>
    <row r="405" spans="1:5" hidden="1" outlineLevel="2">
      <c r="A405" s="6">
        <v>2201</v>
      </c>
      <c r="B405" s="4" t="s">
        <v>322</v>
      </c>
      <c r="C405" s="5">
        <f>SUM(C406:C407)</f>
        <v>1.5</v>
      </c>
      <c r="D405" s="5">
        <f>SUM(D406:D407)</f>
        <v>1.5</v>
      </c>
      <c r="E405" s="5">
        <f>SUM(E406:E407)</f>
        <v>1.5</v>
      </c>
    </row>
    <row r="406" spans="1:5" hidden="1" outlineLevel="3">
      <c r="A406" s="29"/>
      <c r="B406" s="28" t="s">
        <v>323</v>
      </c>
      <c r="C406" s="30">
        <v>1</v>
      </c>
      <c r="D406" s="30">
        <f t="shared" ref="D406:E409" si="39">C406</f>
        <v>1</v>
      </c>
      <c r="E406" s="30">
        <f t="shared" si="39"/>
        <v>1</v>
      </c>
    </row>
    <row r="407" spans="1:5" hidden="1" outlineLevel="3">
      <c r="A407" s="29"/>
      <c r="B407" s="28" t="s">
        <v>324</v>
      </c>
      <c r="C407" s="30">
        <v>0.5</v>
      </c>
      <c r="D407" s="30">
        <f t="shared" si="39"/>
        <v>0.5</v>
      </c>
      <c r="E407" s="30">
        <f t="shared" si="39"/>
        <v>0.5</v>
      </c>
    </row>
    <row r="408" spans="1:5" hidden="1" outlineLevel="2">
      <c r="A408" s="6">
        <v>2201</v>
      </c>
      <c r="B408" s="4" t="s">
        <v>325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326</v>
      </c>
      <c r="C409" s="5">
        <v>0</v>
      </c>
      <c r="D409" s="5">
        <f t="shared" si="39"/>
        <v>0</v>
      </c>
      <c r="E409" s="5">
        <f t="shared" si="39"/>
        <v>0</v>
      </c>
    </row>
    <row r="410" spans="1:5" hidden="1" outlineLevel="2" collapsed="1">
      <c r="A410" s="6">
        <v>2201</v>
      </c>
      <c r="B410" s="4" t="s">
        <v>327</v>
      </c>
      <c r="C410" s="5">
        <f>SUM(C411:C412)</f>
        <v>3</v>
      </c>
      <c r="D410" s="5">
        <f>SUM(D411:D412)</f>
        <v>3</v>
      </c>
      <c r="E410" s="5">
        <f>SUM(E411:E412)</f>
        <v>3</v>
      </c>
    </row>
    <row r="411" spans="1:5" hidden="1" outlineLevel="3" collapsed="1">
      <c r="A411" s="29"/>
      <c r="B411" s="28" t="s">
        <v>49</v>
      </c>
      <c r="C411" s="30">
        <v>3</v>
      </c>
      <c r="D411" s="30">
        <f>C411</f>
        <v>3</v>
      </c>
      <c r="E411" s="30">
        <f>D411</f>
        <v>3</v>
      </c>
    </row>
    <row r="412" spans="1:5" hidden="1" outlineLevel="3">
      <c r="A412" s="29"/>
      <c r="B412" s="28" t="s">
        <v>50</v>
      </c>
      <c r="C412" s="30"/>
      <c r="D412" s="30">
        <f>C412</f>
        <v>0</v>
      </c>
      <c r="E412" s="30">
        <f>D412</f>
        <v>0</v>
      </c>
    </row>
    <row r="413" spans="1:5" hidden="1" outlineLevel="2">
      <c r="A413" s="6">
        <v>2201</v>
      </c>
      <c r="B413" s="4" t="s">
        <v>117</v>
      </c>
      <c r="C413" s="5">
        <f>SUM(C414:C415)</f>
        <v>5.5</v>
      </c>
      <c r="D413" s="5">
        <f>SUM(D414:D415)</f>
        <v>5.5</v>
      </c>
      <c r="E413" s="5">
        <f>SUM(E414:E415)</f>
        <v>5.5</v>
      </c>
    </row>
    <row r="414" spans="1:5" hidden="1" outlineLevel="3" collapsed="1">
      <c r="A414" s="29"/>
      <c r="B414" s="28" t="s">
        <v>328</v>
      </c>
      <c r="C414" s="30">
        <v>5</v>
      </c>
      <c r="D414" s="30">
        <f t="shared" ref="D414:E416" si="40">C414</f>
        <v>5</v>
      </c>
      <c r="E414" s="30">
        <f t="shared" si="40"/>
        <v>5</v>
      </c>
    </row>
    <row r="415" spans="1:5" hidden="1" outlineLevel="3">
      <c r="A415" s="29"/>
      <c r="B415" s="28" t="s">
        <v>329</v>
      </c>
      <c r="C415" s="30">
        <v>0.5</v>
      </c>
      <c r="D415" s="30">
        <f t="shared" si="40"/>
        <v>0.5</v>
      </c>
      <c r="E415" s="30">
        <f t="shared" si="40"/>
        <v>0.5</v>
      </c>
    </row>
    <row r="416" spans="1:5" hidden="1" outlineLevel="2">
      <c r="A416" s="6">
        <v>2201</v>
      </c>
      <c r="B416" s="4" t="s">
        <v>118</v>
      </c>
      <c r="C416" s="5">
        <v>0.5</v>
      </c>
      <c r="D416" s="5">
        <f t="shared" si="40"/>
        <v>0.5</v>
      </c>
      <c r="E416" s="5">
        <f t="shared" si="40"/>
        <v>0.5</v>
      </c>
    </row>
    <row r="417" spans="1:5" hidden="1" outlineLevel="2" collapsed="1">
      <c r="A417" s="6">
        <v>2201</v>
      </c>
      <c r="B417" s="4" t="s">
        <v>332</v>
      </c>
      <c r="C417" s="5">
        <f>SUM(C418:C419)</f>
        <v>4</v>
      </c>
      <c r="D417" s="5">
        <f>SUM(D418:D419)</f>
        <v>4</v>
      </c>
      <c r="E417" s="5">
        <f>SUM(E418:E419)</f>
        <v>4</v>
      </c>
    </row>
    <row r="418" spans="1:5" hidden="1" outlineLevel="3" collapsed="1">
      <c r="A418" s="29"/>
      <c r="B418" s="28" t="s">
        <v>330</v>
      </c>
      <c r="C418" s="30">
        <v>4</v>
      </c>
      <c r="D418" s="30">
        <f t="shared" ref="D418:E422" si="41">C418</f>
        <v>4</v>
      </c>
      <c r="E418" s="30">
        <f t="shared" si="41"/>
        <v>4</v>
      </c>
    </row>
    <row r="419" spans="1:5" hidden="1" outlineLevel="3">
      <c r="A419" s="29"/>
      <c r="B419" s="28" t="s">
        <v>331</v>
      </c>
      <c r="C419" s="30">
        <v>0</v>
      </c>
      <c r="D419" s="30">
        <f t="shared" si="41"/>
        <v>0</v>
      </c>
      <c r="E419" s="30">
        <f t="shared" si="41"/>
        <v>0</v>
      </c>
    </row>
    <row r="420" spans="1:5" hidden="1" outlineLevel="2">
      <c r="A420" s="6">
        <v>2201</v>
      </c>
      <c r="B420" s="4" t="s">
        <v>333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>
      <c r="A421" s="6">
        <v>2201</v>
      </c>
      <c r="B421" s="4" t="s">
        <v>334</v>
      </c>
      <c r="C421" s="5">
        <v>2.5</v>
      </c>
      <c r="D421" s="5">
        <f t="shared" si="41"/>
        <v>2.5</v>
      </c>
      <c r="E421" s="5">
        <f t="shared" si="41"/>
        <v>2.5</v>
      </c>
    </row>
    <row r="422" spans="1:5" hidden="1" outlineLevel="2" collapsed="1">
      <c r="A422" s="6">
        <v>2201</v>
      </c>
      <c r="B422" s="4" t="s">
        <v>335</v>
      </c>
      <c r="C422" s="5">
        <v>0</v>
      </c>
      <c r="D422" s="5">
        <f t="shared" si="41"/>
        <v>0</v>
      </c>
      <c r="E422" s="5">
        <f t="shared" si="41"/>
        <v>0</v>
      </c>
    </row>
    <row r="423" spans="1:5" hidden="1" outlineLevel="2" collapsed="1">
      <c r="A423" s="6">
        <v>2201</v>
      </c>
      <c r="B423" s="4" t="s">
        <v>119</v>
      </c>
      <c r="C423" s="5">
        <f>SUM(C424:C429)</f>
        <v>3</v>
      </c>
      <c r="D423" s="5">
        <f>SUM(D424:D429)</f>
        <v>3</v>
      </c>
      <c r="E423" s="5">
        <f>SUM(E424:E429)</f>
        <v>3</v>
      </c>
    </row>
    <row r="424" spans="1:5" hidden="1" outlineLevel="3">
      <c r="A424" s="29"/>
      <c r="B424" s="28" t="s">
        <v>336</v>
      </c>
      <c r="C424" s="30">
        <v>0</v>
      </c>
      <c r="D424" s="30">
        <f>C424</f>
        <v>0</v>
      </c>
      <c r="E424" s="30">
        <f>D424</f>
        <v>0</v>
      </c>
    </row>
    <row r="425" spans="1:5" hidden="1" outlineLevel="3">
      <c r="A425" s="29"/>
      <c r="B425" s="28" t="s">
        <v>337</v>
      </c>
      <c r="C425" s="30"/>
      <c r="D425" s="30">
        <f t="shared" ref="D425:E429" si="42">C425</f>
        <v>0</v>
      </c>
      <c r="E425" s="30">
        <f t="shared" si="42"/>
        <v>0</v>
      </c>
    </row>
    <row r="426" spans="1:5" hidden="1" outlineLevel="3">
      <c r="A426" s="29"/>
      <c r="B426" s="28" t="s">
        <v>338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339</v>
      </c>
      <c r="C427" s="30">
        <v>3</v>
      </c>
      <c r="D427" s="30">
        <f t="shared" si="42"/>
        <v>3</v>
      </c>
      <c r="E427" s="30">
        <f t="shared" si="42"/>
        <v>3</v>
      </c>
    </row>
    <row r="428" spans="1:5" hidden="1" outlineLevel="3">
      <c r="A428" s="29"/>
      <c r="B428" s="28" t="s">
        <v>340</v>
      </c>
      <c r="C428" s="30"/>
      <c r="D428" s="30">
        <f t="shared" si="42"/>
        <v>0</v>
      </c>
      <c r="E428" s="30">
        <f t="shared" si="42"/>
        <v>0</v>
      </c>
    </row>
    <row r="429" spans="1:5" hidden="1" outlineLevel="3">
      <c r="A429" s="29"/>
      <c r="B429" s="28" t="s">
        <v>341</v>
      </c>
      <c r="C429" s="30">
        <v>0</v>
      </c>
      <c r="D429" s="30">
        <f t="shared" si="42"/>
        <v>0</v>
      </c>
      <c r="E429" s="30">
        <f t="shared" si="42"/>
        <v>0</v>
      </c>
    </row>
    <row r="430" spans="1:5" hidden="1" outlineLevel="2">
      <c r="A430" s="6">
        <v>2201</v>
      </c>
      <c r="B430" s="4" t="s">
        <v>342</v>
      </c>
      <c r="C430" s="5">
        <f>SUM(C431:C443)</f>
        <v>117</v>
      </c>
      <c r="D430" s="5">
        <f>SUM(D431:D443)</f>
        <v>117</v>
      </c>
      <c r="E430" s="5">
        <f>SUM(E431:E443)</f>
        <v>117</v>
      </c>
    </row>
    <row r="431" spans="1:5" hidden="1" outlineLevel="3">
      <c r="A431" s="29"/>
      <c r="B431" s="28" t="s">
        <v>343</v>
      </c>
      <c r="C431" s="30"/>
      <c r="D431" s="30">
        <f>C431</f>
        <v>0</v>
      </c>
      <c r="E431" s="30">
        <f>D431</f>
        <v>0</v>
      </c>
    </row>
    <row r="432" spans="1:5" hidden="1" outlineLevel="3">
      <c r="A432" s="29"/>
      <c r="B432" s="28" t="s">
        <v>344</v>
      </c>
      <c r="C432" s="30">
        <v>82</v>
      </c>
      <c r="D432" s="30">
        <f t="shared" ref="D432:E443" si="43">C432</f>
        <v>82</v>
      </c>
      <c r="E432" s="30">
        <f t="shared" si="43"/>
        <v>82</v>
      </c>
    </row>
    <row r="433" spans="1:5" hidden="1" outlineLevel="3">
      <c r="A433" s="29"/>
      <c r="B433" s="28" t="s">
        <v>345</v>
      </c>
      <c r="C433" s="30">
        <v>1.5</v>
      </c>
      <c r="D433" s="30">
        <f t="shared" si="43"/>
        <v>1.5</v>
      </c>
      <c r="E433" s="30">
        <f t="shared" si="43"/>
        <v>1.5</v>
      </c>
    </row>
    <row r="434" spans="1:5" hidden="1" outlineLevel="3">
      <c r="A434" s="29"/>
      <c r="B434" s="28" t="s">
        <v>346</v>
      </c>
      <c r="C434" s="30">
        <v>1.5</v>
      </c>
      <c r="D434" s="30">
        <f t="shared" si="43"/>
        <v>1.5</v>
      </c>
      <c r="E434" s="30">
        <f t="shared" si="43"/>
        <v>1.5</v>
      </c>
    </row>
    <row r="435" spans="1:5" hidden="1" outlineLevel="3">
      <c r="A435" s="29"/>
      <c r="B435" s="28" t="s">
        <v>347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348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349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350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351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352</v>
      </c>
      <c r="C440" s="30">
        <v>7</v>
      </c>
      <c r="D440" s="30">
        <f t="shared" si="43"/>
        <v>7</v>
      </c>
      <c r="E440" s="30">
        <f t="shared" si="43"/>
        <v>7</v>
      </c>
    </row>
    <row r="441" spans="1:5" hidden="1" outlineLevel="3">
      <c r="A441" s="29"/>
      <c r="B441" s="28" t="s">
        <v>353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354</v>
      </c>
      <c r="C442" s="30">
        <v>15</v>
      </c>
      <c r="D442" s="30">
        <f t="shared" si="43"/>
        <v>15</v>
      </c>
      <c r="E442" s="30">
        <f t="shared" si="43"/>
        <v>15</v>
      </c>
    </row>
    <row r="443" spans="1:5" hidden="1" outlineLevel="3">
      <c r="A443" s="29"/>
      <c r="B443" s="28" t="s">
        <v>355</v>
      </c>
      <c r="C443" s="30">
        <v>10</v>
      </c>
      <c r="D443" s="30">
        <f t="shared" si="43"/>
        <v>10</v>
      </c>
      <c r="E443" s="30">
        <f t="shared" si="43"/>
        <v>10</v>
      </c>
    </row>
    <row r="444" spans="1:5" ht="15" hidden="1" customHeight="1" outlineLevel="2">
      <c r="A444" s="6">
        <v>2201</v>
      </c>
      <c r="B444" s="4" t="s">
        <v>356</v>
      </c>
      <c r="C444" s="5">
        <v>0</v>
      </c>
      <c r="D444" s="5">
        <f>C444</f>
        <v>0</v>
      </c>
      <c r="E444" s="5">
        <f>D444</f>
        <v>0</v>
      </c>
    </row>
    <row r="445" spans="1:5" hidden="1" outlineLevel="1">
      <c r="A445" s="173" t="s">
        <v>357</v>
      </c>
      <c r="B445" s="174"/>
      <c r="C445" s="32">
        <f>C446+C455+C456+C460+C463+C464+C469+C475+C478+C481+C482+C451</f>
        <v>16.5</v>
      </c>
      <c r="D445" s="32">
        <f>D446+D455+D456+D460+D463+D464+D469+D475+D478+D481+D482+D451</f>
        <v>16.5</v>
      </c>
      <c r="E445" s="32">
        <f>E446+E455+E456+E460+E463+E464+E469+E475+E478+E481+E482+E451</f>
        <v>16.5</v>
      </c>
    </row>
    <row r="446" spans="1:5" ht="15" hidden="1" customHeight="1" outlineLevel="2">
      <c r="A446" s="6">
        <v>2202</v>
      </c>
      <c r="B446" s="4" t="s">
        <v>358</v>
      </c>
      <c r="C446" s="5">
        <f>SUM(C447:C450)</f>
        <v>5.5</v>
      </c>
      <c r="D446" s="5">
        <f>SUM(D447:D450)</f>
        <v>5.5</v>
      </c>
      <c r="E446" s="5">
        <f>SUM(E447:E450)</f>
        <v>5.5</v>
      </c>
    </row>
    <row r="447" spans="1:5" ht="15" hidden="1" customHeight="1" outlineLevel="3">
      <c r="A447" s="28"/>
      <c r="B447" s="28" t="s">
        <v>359</v>
      </c>
      <c r="C447" s="30">
        <v>0.5</v>
      </c>
      <c r="D447" s="30">
        <f>C447</f>
        <v>0.5</v>
      </c>
      <c r="E447" s="30">
        <f>D447</f>
        <v>0.5</v>
      </c>
    </row>
    <row r="448" spans="1:5" ht="15" hidden="1" customHeight="1" outlineLevel="3">
      <c r="A448" s="28"/>
      <c r="B448" s="28" t="s">
        <v>360</v>
      </c>
      <c r="C448" s="30">
        <v>0</v>
      </c>
      <c r="D448" s="30">
        <f t="shared" ref="D448:E450" si="44">C448</f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361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3">
      <c r="A450" s="28"/>
      <c r="B450" s="28" t="s">
        <v>362</v>
      </c>
      <c r="C450" s="30">
        <v>5</v>
      </c>
      <c r="D450" s="30">
        <f t="shared" si="44"/>
        <v>5</v>
      </c>
      <c r="E450" s="30">
        <f t="shared" si="44"/>
        <v>5</v>
      </c>
    </row>
    <row r="451" spans="1:5" ht="15" hidden="1" customHeight="1" outlineLevel="2">
      <c r="A451" s="6">
        <v>2202</v>
      </c>
      <c r="B451" s="4" t="s">
        <v>363</v>
      </c>
      <c r="C451" s="5">
        <f>SUM(C452:C454)</f>
        <v>0</v>
      </c>
      <c r="D451" s="5">
        <f>SUM(D452:D454)</f>
        <v>0</v>
      </c>
      <c r="E451" s="5">
        <f>SUM(E452:E454)</f>
        <v>0</v>
      </c>
    </row>
    <row r="452" spans="1:5" ht="15" hidden="1" customHeight="1" outlineLevel="3">
      <c r="A452" s="28"/>
      <c r="B452" s="28" t="s">
        <v>364</v>
      </c>
      <c r="C452" s="30">
        <v>0</v>
      </c>
      <c r="D452" s="30">
        <f>C452</f>
        <v>0</v>
      </c>
      <c r="E452" s="30">
        <f>D452</f>
        <v>0</v>
      </c>
    </row>
    <row r="453" spans="1:5" ht="15" hidden="1" customHeight="1" outlineLevel="3">
      <c r="A453" s="28"/>
      <c r="B453" s="28" t="s">
        <v>365</v>
      </c>
      <c r="C453" s="30">
        <v>0</v>
      </c>
      <c r="D453" s="30">
        <f t="shared" ref="D453:E454" si="45">C453</f>
        <v>0</v>
      </c>
      <c r="E453" s="30">
        <f t="shared" si="45"/>
        <v>0</v>
      </c>
    </row>
    <row r="454" spans="1:5" ht="15" hidden="1" customHeight="1" outlineLevel="3">
      <c r="A454" s="28"/>
      <c r="B454" s="28" t="s">
        <v>366</v>
      </c>
      <c r="C454" s="30">
        <v>0</v>
      </c>
      <c r="D454" s="30">
        <f t="shared" si="45"/>
        <v>0</v>
      </c>
      <c r="E454" s="30">
        <f t="shared" si="45"/>
        <v>0</v>
      </c>
    </row>
    <row r="455" spans="1:5" ht="15" hidden="1" customHeight="1" outlineLevel="2">
      <c r="A455" s="6">
        <v>2202</v>
      </c>
      <c r="B455" s="4" t="s">
        <v>51</v>
      </c>
      <c r="C455" s="5">
        <v>5</v>
      </c>
      <c r="D455" s="5">
        <f>C455</f>
        <v>5</v>
      </c>
      <c r="E455" s="5">
        <f>D455</f>
        <v>5</v>
      </c>
    </row>
    <row r="456" spans="1:5" hidden="1" outlineLevel="2">
      <c r="A456" s="6">
        <v>2202</v>
      </c>
      <c r="B456" s="4" t="s">
        <v>120</v>
      </c>
      <c r="C456" s="5">
        <f>SUM(C457:C459)</f>
        <v>1</v>
      </c>
      <c r="D456" s="5">
        <f>SUM(D457:D459)</f>
        <v>1</v>
      </c>
      <c r="E456" s="5">
        <f>SUM(E457:E459)</f>
        <v>1</v>
      </c>
    </row>
    <row r="457" spans="1:5" ht="15" hidden="1" customHeight="1" outlineLevel="3">
      <c r="A457" s="28"/>
      <c r="B457" s="28" t="s">
        <v>367</v>
      </c>
      <c r="C457" s="30">
        <v>1</v>
      </c>
      <c r="D457" s="30">
        <f>C457</f>
        <v>1</v>
      </c>
      <c r="E457" s="30">
        <f>D457</f>
        <v>1</v>
      </c>
    </row>
    <row r="458" spans="1:5" ht="15" hidden="1" customHeight="1" outlineLevel="3">
      <c r="A458" s="28"/>
      <c r="B458" s="28" t="s">
        <v>368</v>
      </c>
      <c r="C458" s="30"/>
      <c r="D458" s="30">
        <f t="shared" ref="D458:E459" si="46">C458</f>
        <v>0</v>
      </c>
      <c r="E458" s="30">
        <f t="shared" si="46"/>
        <v>0</v>
      </c>
    </row>
    <row r="459" spans="1:5" ht="15" hidden="1" customHeight="1" outlineLevel="3">
      <c r="A459" s="28"/>
      <c r="B459" s="28" t="s">
        <v>361</v>
      </c>
      <c r="C459" s="30">
        <v>0</v>
      </c>
      <c r="D459" s="30">
        <f t="shared" si="46"/>
        <v>0</v>
      </c>
      <c r="E459" s="30">
        <f t="shared" si="46"/>
        <v>0</v>
      </c>
    </row>
    <row r="460" spans="1:5" hidden="1" outlineLevel="2">
      <c r="A460" s="6">
        <v>2202</v>
      </c>
      <c r="B460" s="4" t="s">
        <v>121</v>
      </c>
      <c r="C460" s="5">
        <f>SUM(C461:C462)</f>
        <v>3</v>
      </c>
      <c r="D460" s="5">
        <f>SUM(D461:D462)</f>
        <v>3</v>
      </c>
      <c r="E460" s="5">
        <f>SUM(E461:E462)</f>
        <v>3</v>
      </c>
    </row>
    <row r="461" spans="1:5" ht="15" hidden="1" customHeight="1" outlineLevel="3">
      <c r="A461" s="28"/>
      <c r="B461" s="28" t="s">
        <v>369</v>
      </c>
      <c r="C461" s="30">
        <v>3</v>
      </c>
      <c r="D461" s="30">
        <f t="shared" ref="D461:E463" si="47">C461</f>
        <v>3</v>
      </c>
      <c r="E461" s="30">
        <f t="shared" si="47"/>
        <v>3</v>
      </c>
    </row>
    <row r="462" spans="1:5" ht="15" hidden="1" customHeight="1" outlineLevel="3">
      <c r="A462" s="28"/>
      <c r="B462" s="28" t="s">
        <v>370</v>
      </c>
      <c r="C462" s="30"/>
      <c r="D462" s="30">
        <f t="shared" si="47"/>
        <v>0</v>
      </c>
      <c r="E462" s="30">
        <f t="shared" si="47"/>
        <v>0</v>
      </c>
    </row>
    <row r="463" spans="1:5" hidden="1" outlineLevel="2">
      <c r="A463" s="6">
        <v>2202</v>
      </c>
      <c r="B463" s="4" t="s">
        <v>371</v>
      </c>
      <c r="C463" s="5">
        <v>0</v>
      </c>
      <c r="D463" s="5">
        <f t="shared" si="47"/>
        <v>0</v>
      </c>
      <c r="E463" s="5">
        <f t="shared" si="47"/>
        <v>0</v>
      </c>
    </row>
    <row r="464" spans="1:5" hidden="1" outlineLevel="2" collapsed="1">
      <c r="A464" s="6">
        <v>2202</v>
      </c>
      <c r="B464" s="4" t="s">
        <v>372</v>
      </c>
      <c r="C464" s="5">
        <f>SUM(C465:C468)</f>
        <v>1</v>
      </c>
      <c r="D464" s="5">
        <f>SUM(D465:D468)</f>
        <v>1</v>
      </c>
      <c r="E464" s="5">
        <f>SUM(E465:E468)</f>
        <v>1</v>
      </c>
    </row>
    <row r="465" spans="1:5" ht="15" hidden="1" customHeight="1" outlineLevel="3">
      <c r="A465" s="28"/>
      <c r="B465" s="28" t="s">
        <v>373</v>
      </c>
      <c r="C465" s="30">
        <v>0</v>
      </c>
      <c r="D465" s="30">
        <f>C465</f>
        <v>0</v>
      </c>
      <c r="E465" s="30">
        <f>D465</f>
        <v>0</v>
      </c>
    </row>
    <row r="466" spans="1:5" ht="15" hidden="1" customHeight="1" outlineLevel="3">
      <c r="A466" s="28"/>
      <c r="B466" s="28" t="s">
        <v>374</v>
      </c>
      <c r="C466" s="30">
        <v>1</v>
      </c>
      <c r="D466" s="30">
        <f t="shared" ref="D466:E468" si="48">C466</f>
        <v>1</v>
      </c>
      <c r="E466" s="30">
        <f t="shared" si="48"/>
        <v>1</v>
      </c>
    </row>
    <row r="467" spans="1:5" ht="15" hidden="1" customHeight="1" outlineLevel="3">
      <c r="A467" s="28"/>
      <c r="B467" s="28" t="s">
        <v>375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t="15" hidden="1" customHeight="1" outlineLevel="3">
      <c r="A468" s="28"/>
      <c r="B468" s="28" t="s">
        <v>376</v>
      </c>
      <c r="C468" s="30">
        <v>0</v>
      </c>
      <c r="D468" s="30">
        <f t="shared" si="48"/>
        <v>0</v>
      </c>
      <c r="E468" s="30">
        <f t="shared" si="48"/>
        <v>0</v>
      </c>
    </row>
    <row r="469" spans="1:5" hidden="1" outlineLevel="2">
      <c r="A469" s="6">
        <v>2202</v>
      </c>
      <c r="B469" s="4" t="s">
        <v>377</v>
      </c>
      <c r="C469" s="5">
        <f>SUM(C470:C474)</f>
        <v>0</v>
      </c>
      <c r="D469" s="5">
        <f>SUM(D470:D474)</f>
        <v>0</v>
      </c>
      <c r="E469" s="5">
        <f>SUM(E470:E474)</f>
        <v>0</v>
      </c>
    </row>
    <row r="470" spans="1:5" ht="15" hidden="1" customHeight="1" outlineLevel="3">
      <c r="A470" s="28"/>
      <c r="B470" s="28" t="s">
        <v>378</v>
      </c>
      <c r="C470" s="30">
        <v>0</v>
      </c>
      <c r="D470" s="30">
        <f>C470</f>
        <v>0</v>
      </c>
      <c r="E470" s="30">
        <f>D470</f>
        <v>0</v>
      </c>
    </row>
    <row r="471" spans="1:5" ht="15" hidden="1" customHeight="1" outlineLevel="3">
      <c r="A471" s="28"/>
      <c r="B471" s="28" t="s">
        <v>379</v>
      </c>
      <c r="C471" s="30">
        <v>0</v>
      </c>
      <c r="D471" s="30">
        <f t="shared" ref="D471:E474" si="49">C471</f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380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381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t="15" hidden="1" customHeight="1" outlineLevel="3">
      <c r="A474" s="28"/>
      <c r="B474" s="28" t="s">
        <v>382</v>
      </c>
      <c r="C474" s="30">
        <v>0</v>
      </c>
      <c r="D474" s="30">
        <f t="shared" si="49"/>
        <v>0</v>
      </c>
      <c r="E474" s="30">
        <f t="shared" si="49"/>
        <v>0</v>
      </c>
    </row>
    <row r="475" spans="1:5" hidden="1" outlineLevel="2">
      <c r="A475" s="6">
        <v>2202</v>
      </c>
      <c r="B475" s="4" t="s">
        <v>122</v>
      </c>
      <c r="C475" s="5">
        <f>SUM(C476:C477)</f>
        <v>0.5</v>
      </c>
      <c r="D475" s="5">
        <f>SUM(D476:D477)</f>
        <v>0.5</v>
      </c>
      <c r="E475" s="5">
        <f>SUM(E476:E477)</f>
        <v>0.5</v>
      </c>
    </row>
    <row r="476" spans="1:5" ht="15" hidden="1" customHeight="1" outlineLevel="3">
      <c r="A476" s="28"/>
      <c r="B476" s="28" t="s">
        <v>383</v>
      </c>
      <c r="C476" s="30">
        <v>0.5</v>
      </c>
      <c r="D476" s="30">
        <f>C476</f>
        <v>0.5</v>
      </c>
      <c r="E476" s="30">
        <f>D476</f>
        <v>0.5</v>
      </c>
    </row>
    <row r="477" spans="1:5" ht="15" hidden="1" customHeight="1" outlineLevel="3">
      <c r="A477" s="28"/>
      <c r="B477" s="28" t="s">
        <v>384</v>
      </c>
      <c r="C477" s="30">
        <v>0</v>
      </c>
      <c r="D477" s="30">
        <f>C477</f>
        <v>0</v>
      </c>
      <c r="E477" s="30">
        <f>D477</f>
        <v>0</v>
      </c>
    </row>
    <row r="478" spans="1:5" hidden="1" outlineLevel="2">
      <c r="A478" s="6">
        <v>2202</v>
      </c>
      <c r="B478" s="4" t="s">
        <v>385</v>
      </c>
      <c r="C478" s="5">
        <f>SUM(C479:C480)</f>
        <v>0</v>
      </c>
      <c r="D478" s="5">
        <f>SUM(D479:D480)</f>
        <v>0</v>
      </c>
      <c r="E478" s="5">
        <f>SUM(E479:E480)</f>
        <v>0</v>
      </c>
    </row>
    <row r="479" spans="1:5" ht="15" hidden="1" customHeight="1" outlineLevel="3">
      <c r="A479" s="28"/>
      <c r="B479" s="28" t="s">
        <v>383</v>
      </c>
      <c r="C479" s="30">
        <v>0</v>
      </c>
      <c r="D479" s="30">
        <f t="shared" ref="D479:E482" si="50">C479</f>
        <v>0</v>
      </c>
      <c r="E479" s="30">
        <f t="shared" si="50"/>
        <v>0</v>
      </c>
    </row>
    <row r="480" spans="1:5" ht="15" hidden="1" customHeight="1" outlineLevel="3">
      <c r="A480" s="28"/>
      <c r="B480" s="28" t="s">
        <v>384</v>
      </c>
      <c r="C480" s="30">
        <v>0</v>
      </c>
      <c r="D480" s="30">
        <f t="shared" si="50"/>
        <v>0</v>
      </c>
      <c r="E480" s="30">
        <f t="shared" si="50"/>
        <v>0</v>
      </c>
    </row>
    <row r="481" spans="1:10" hidden="1" outlineLevel="2">
      <c r="A481" s="6">
        <v>2202</v>
      </c>
      <c r="B481" s="4" t="s">
        <v>386</v>
      </c>
      <c r="C481" s="5">
        <v>0.5</v>
      </c>
      <c r="D481" s="5">
        <f t="shared" si="50"/>
        <v>0.5</v>
      </c>
      <c r="E481" s="5">
        <f t="shared" si="50"/>
        <v>0.5</v>
      </c>
    </row>
    <row r="482" spans="1:10" hidden="1" outlineLevel="2" collapsed="1">
      <c r="A482" s="6">
        <v>2202</v>
      </c>
      <c r="B482" s="4" t="s">
        <v>387</v>
      </c>
      <c r="C482" s="5">
        <v>0</v>
      </c>
      <c r="D482" s="5">
        <f t="shared" si="50"/>
        <v>0</v>
      </c>
      <c r="E482" s="5">
        <f t="shared" si="50"/>
        <v>0</v>
      </c>
    </row>
    <row r="483" spans="1:10" hidden="1" outlineLevel="1">
      <c r="A483" s="173" t="s">
        <v>388</v>
      </c>
      <c r="B483" s="174"/>
      <c r="C483" s="32">
        <v>0</v>
      </c>
      <c r="D483" s="32">
        <v>0</v>
      </c>
      <c r="E483" s="32">
        <v>0</v>
      </c>
    </row>
    <row r="484" spans="1:10" collapsed="1">
      <c r="A484" s="183" t="s">
        <v>389</v>
      </c>
      <c r="B484" s="184"/>
      <c r="C484" s="35">
        <f>C485+C505+C511+C524+C530+C540+C510</f>
        <v>67.5</v>
      </c>
      <c r="D484" s="35">
        <f>D485+D505+D511+D524+D530+D540+D510</f>
        <v>67.5</v>
      </c>
      <c r="E484" s="35">
        <f>E485+E505+E511+E524+E530+E540+E510</f>
        <v>67.5</v>
      </c>
      <c r="G484" s="39" t="s">
        <v>592</v>
      </c>
      <c r="H484" s="41"/>
      <c r="I484" s="42"/>
      <c r="J484" s="40" t="b">
        <f>AND(H484=I484)</f>
        <v>1</v>
      </c>
    </row>
    <row r="485" spans="1:10" hidden="1" outlineLevel="1">
      <c r="A485" s="173" t="s">
        <v>390</v>
      </c>
      <c r="B485" s="174"/>
      <c r="C485" s="32">
        <f>C486+C487+C491+C492+C495+C498+C501+C502+C503+C504</f>
        <v>27</v>
      </c>
      <c r="D485" s="32">
        <f>D486+D487+D491+D492+D495+D498+D501+D502+D503+D504</f>
        <v>27</v>
      </c>
      <c r="E485" s="32">
        <f>E486+E487+E491+E492+E495+E498+E501+E502+E503+E504</f>
        <v>27</v>
      </c>
    </row>
    <row r="486" spans="1:10" hidden="1" outlineLevel="2">
      <c r="A486" s="6">
        <v>3302</v>
      </c>
      <c r="B486" s="4" t="s">
        <v>391</v>
      </c>
      <c r="C486" s="5">
        <v>0</v>
      </c>
      <c r="D486" s="5">
        <f>C486</f>
        <v>0</v>
      </c>
      <c r="E486" s="5">
        <f>D486</f>
        <v>0</v>
      </c>
    </row>
    <row r="487" spans="1:10" hidden="1" outlineLevel="2">
      <c r="A487" s="6">
        <v>3302</v>
      </c>
      <c r="B487" s="4" t="s">
        <v>392</v>
      </c>
      <c r="C487" s="5">
        <f>SUM(C488:C490)</f>
        <v>15</v>
      </c>
      <c r="D487" s="5">
        <f>SUM(D488:D490)</f>
        <v>15</v>
      </c>
      <c r="E487" s="5">
        <f>SUM(E488:E490)</f>
        <v>15</v>
      </c>
    </row>
    <row r="488" spans="1:10" ht="15" hidden="1" customHeight="1" outlineLevel="3">
      <c r="A488" s="28"/>
      <c r="B488" s="28" t="s">
        <v>393</v>
      </c>
      <c r="C488" s="30">
        <v>11</v>
      </c>
      <c r="D488" s="30">
        <f>C488</f>
        <v>11</v>
      </c>
      <c r="E488" s="30">
        <f>D488</f>
        <v>11</v>
      </c>
    </row>
    <row r="489" spans="1:10" ht="15" hidden="1" customHeight="1" outlineLevel="3">
      <c r="A489" s="28"/>
      <c r="B489" s="28" t="s">
        <v>394</v>
      </c>
      <c r="C489" s="30">
        <v>4</v>
      </c>
      <c r="D489" s="30">
        <f t="shared" ref="D489:E490" si="51">C489</f>
        <v>4</v>
      </c>
      <c r="E489" s="30">
        <f t="shared" si="51"/>
        <v>4</v>
      </c>
    </row>
    <row r="490" spans="1:10" ht="15" hidden="1" customHeight="1" outlineLevel="3">
      <c r="A490" s="28"/>
      <c r="B490" s="28" t="s">
        <v>395</v>
      </c>
      <c r="C490" s="30">
        <v>0</v>
      </c>
      <c r="D490" s="30">
        <f t="shared" si="51"/>
        <v>0</v>
      </c>
      <c r="E490" s="30">
        <f t="shared" si="51"/>
        <v>0</v>
      </c>
    </row>
    <row r="491" spans="1:10" hidden="1" outlineLevel="2">
      <c r="A491" s="6">
        <v>3302</v>
      </c>
      <c r="B491" s="4" t="s">
        <v>396</v>
      </c>
      <c r="C491" s="5"/>
      <c r="D491" s="5">
        <f>C491</f>
        <v>0</v>
      </c>
      <c r="E491" s="5">
        <f>D491</f>
        <v>0</v>
      </c>
    </row>
    <row r="492" spans="1:10" hidden="1" outlineLevel="2">
      <c r="A492" s="6">
        <v>3302</v>
      </c>
      <c r="B492" s="4" t="s">
        <v>397</v>
      </c>
      <c r="C492" s="5">
        <f>SUM(C493:C494)</f>
        <v>0</v>
      </c>
      <c r="D492" s="5">
        <f>SUM(D493:D494)</f>
        <v>0</v>
      </c>
      <c r="E492" s="5">
        <f>SUM(E493:E494)</f>
        <v>0</v>
      </c>
    </row>
    <row r="493" spans="1:10" ht="15" hidden="1" customHeight="1" outlineLevel="3">
      <c r="A493" s="28"/>
      <c r="B493" s="28" t="s">
        <v>398</v>
      </c>
      <c r="C493" s="30">
        <v>0</v>
      </c>
      <c r="D493" s="30">
        <f>C493</f>
        <v>0</v>
      </c>
      <c r="E493" s="30">
        <f>D493</f>
        <v>0</v>
      </c>
    </row>
    <row r="494" spans="1:10" ht="15" hidden="1" customHeight="1" outlineLevel="3">
      <c r="A494" s="28"/>
      <c r="B494" s="28" t="s">
        <v>399</v>
      </c>
      <c r="C494" s="30">
        <v>0</v>
      </c>
      <c r="D494" s="30">
        <f>C494</f>
        <v>0</v>
      </c>
      <c r="E494" s="30">
        <f>D494</f>
        <v>0</v>
      </c>
    </row>
    <row r="495" spans="1:10" hidden="1" outlineLevel="2">
      <c r="A495" s="6">
        <v>3302</v>
      </c>
      <c r="B495" s="4" t="s">
        <v>400</v>
      </c>
      <c r="C495" s="5">
        <f>SUM(C496:C497)</f>
        <v>7</v>
      </c>
      <c r="D495" s="5">
        <f>SUM(D496:D497)</f>
        <v>7</v>
      </c>
      <c r="E495" s="5">
        <f>SUM(E496:E497)</f>
        <v>7</v>
      </c>
    </row>
    <row r="496" spans="1:10" ht="15" hidden="1" customHeight="1" outlineLevel="3">
      <c r="A496" s="28"/>
      <c r="B496" s="28" t="s">
        <v>401</v>
      </c>
      <c r="C496" s="30">
        <v>7</v>
      </c>
      <c r="D496" s="30">
        <f>C496</f>
        <v>7</v>
      </c>
      <c r="E496" s="30">
        <f>D496</f>
        <v>7</v>
      </c>
    </row>
    <row r="497" spans="1:12" ht="15" hidden="1" customHeight="1" outlineLevel="3">
      <c r="A497" s="28"/>
      <c r="B497" s="28" t="s">
        <v>402</v>
      </c>
      <c r="C497" s="30">
        <v>0</v>
      </c>
      <c r="D497" s="30">
        <f>C497</f>
        <v>0</v>
      </c>
      <c r="E497" s="30">
        <f>D497</f>
        <v>0</v>
      </c>
    </row>
    <row r="498" spans="1:12" hidden="1" outlineLevel="2">
      <c r="A498" s="6">
        <v>3302</v>
      </c>
      <c r="B498" s="4" t="s">
        <v>403</v>
      </c>
      <c r="C498" s="5">
        <f>SUM(C499:C500)</f>
        <v>0</v>
      </c>
      <c r="D498" s="5">
        <f>SUM(D499:D500)</f>
        <v>0</v>
      </c>
      <c r="E498" s="5">
        <f>SUM(E499:E500)</f>
        <v>0</v>
      </c>
    </row>
    <row r="499" spans="1:12" ht="15" hidden="1" customHeight="1" outlineLevel="3">
      <c r="A499" s="28"/>
      <c r="B499" s="28" t="s">
        <v>404</v>
      </c>
      <c r="C499" s="30"/>
      <c r="D499" s="30">
        <f t="shared" ref="D499:E504" si="52">C499</f>
        <v>0</v>
      </c>
      <c r="E499" s="30">
        <f t="shared" si="52"/>
        <v>0</v>
      </c>
    </row>
    <row r="500" spans="1:12" ht="15" hidden="1" customHeight="1" outlineLevel="3">
      <c r="A500" s="28"/>
      <c r="B500" s="28" t="s">
        <v>405</v>
      </c>
      <c r="C500" s="30">
        <v>0</v>
      </c>
      <c r="D500" s="30">
        <f t="shared" si="52"/>
        <v>0</v>
      </c>
      <c r="E500" s="30">
        <f t="shared" si="52"/>
        <v>0</v>
      </c>
    </row>
    <row r="501" spans="1:12" hidden="1" outlineLevel="2">
      <c r="A501" s="6">
        <v>3302</v>
      </c>
      <c r="B501" s="4" t="s">
        <v>406</v>
      </c>
      <c r="C501" s="5">
        <v>5</v>
      </c>
      <c r="D501" s="5">
        <f t="shared" si="52"/>
        <v>5</v>
      </c>
      <c r="E501" s="5">
        <f t="shared" si="52"/>
        <v>5</v>
      </c>
    </row>
    <row r="502" spans="1:12" hidden="1" outlineLevel="2">
      <c r="A502" s="6">
        <v>3302</v>
      </c>
      <c r="B502" s="4" t="s">
        <v>407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408</v>
      </c>
      <c r="C503" s="5"/>
      <c r="D503" s="5">
        <f t="shared" si="52"/>
        <v>0</v>
      </c>
      <c r="E503" s="5">
        <f t="shared" si="52"/>
        <v>0</v>
      </c>
    </row>
    <row r="504" spans="1:12" hidden="1" outlineLevel="2">
      <c r="A504" s="6">
        <v>3302</v>
      </c>
      <c r="B504" s="4" t="s">
        <v>409</v>
      </c>
      <c r="C504" s="5">
        <v>0</v>
      </c>
      <c r="D504" s="5">
        <f t="shared" si="52"/>
        <v>0</v>
      </c>
      <c r="E504" s="5">
        <f t="shared" si="52"/>
        <v>0</v>
      </c>
    </row>
    <row r="505" spans="1:12" hidden="1" outlineLevel="1">
      <c r="A505" s="173" t="s">
        <v>410</v>
      </c>
      <c r="B505" s="174"/>
      <c r="C505" s="32">
        <f>SUM(C506:C509)</f>
        <v>5</v>
      </c>
      <c r="D505" s="32">
        <f>SUM(D506:D509)</f>
        <v>5</v>
      </c>
      <c r="E505" s="32">
        <f>SUM(E506:E509)</f>
        <v>5</v>
      </c>
    </row>
    <row r="506" spans="1:12" hidden="1" outlineLevel="2" collapsed="1">
      <c r="A506" s="6">
        <v>3303</v>
      </c>
      <c r="B506" s="4" t="s">
        <v>411</v>
      </c>
      <c r="C506" s="5">
        <v>2.5</v>
      </c>
      <c r="D506" s="5">
        <f>C506</f>
        <v>2.5</v>
      </c>
      <c r="E506" s="5">
        <f>D506</f>
        <v>2.5</v>
      </c>
    </row>
    <row r="507" spans="1:12" hidden="1" outlineLevel="2">
      <c r="A507" s="6">
        <v>3303</v>
      </c>
      <c r="B507" s="4" t="s">
        <v>412</v>
      </c>
      <c r="C507" s="5">
        <v>0</v>
      </c>
      <c r="D507" s="5">
        <f t="shared" ref="D507:E510" si="53">C507</f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413</v>
      </c>
      <c r="C508" s="5">
        <v>2.5</v>
      </c>
      <c r="D508" s="5">
        <f t="shared" si="53"/>
        <v>2.5</v>
      </c>
      <c r="E508" s="5">
        <f t="shared" si="53"/>
        <v>2.5</v>
      </c>
    </row>
    <row r="509" spans="1:12" hidden="1" outlineLevel="2">
      <c r="A509" s="6">
        <v>3303</v>
      </c>
      <c r="B509" s="4" t="s">
        <v>409</v>
      </c>
      <c r="C509" s="5">
        <v>0</v>
      </c>
      <c r="D509" s="5">
        <f t="shared" si="53"/>
        <v>0</v>
      </c>
      <c r="E509" s="5">
        <f t="shared" si="53"/>
        <v>0</v>
      </c>
    </row>
    <row r="510" spans="1:12" hidden="1" outlineLevel="2">
      <c r="A510" s="173" t="s">
        <v>958</v>
      </c>
      <c r="B510" s="174"/>
      <c r="C510" s="32">
        <v>18</v>
      </c>
      <c r="D510" s="32">
        <f t="shared" si="53"/>
        <v>18</v>
      </c>
      <c r="E510" s="32">
        <f t="shared" si="53"/>
        <v>18</v>
      </c>
    </row>
    <row r="511" spans="1:12" hidden="1" outlineLevel="1">
      <c r="A511" s="173" t="s">
        <v>414</v>
      </c>
      <c r="B511" s="174"/>
      <c r="C511" s="32">
        <f>C512+C513+C514+C515+C519+C520+C521+C522+C523</f>
        <v>16</v>
      </c>
      <c r="D511" s="32">
        <f>D512+D513+D514+D515+D519+D520+D521+D522+D523</f>
        <v>16</v>
      </c>
      <c r="E511" s="32">
        <f>E512+E513+E514+E515+E519+E520+E521+E522+E523</f>
        <v>16</v>
      </c>
      <c r="F511" s="51"/>
      <c r="L511" s="51"/>
    </row>
    <row r="512" spans="1:12" hidden="1" outlineLevel="2" collapsed="1">
      <c r="A512" s="6">
        <v>3305</v>
      </c>
      <c r="B512" s="4" t="s">
        <v>415</v>
      </c>
      <c r="C512" s="5">
        <v>0</v>
      </c>
      <c r="D512" s="5">
        <f>C512</f>
        <v>0</v>
      </c>
      <c r="E512" s="5">
        <f>D512</f>
        <v>0</v>
      </c>
    </row>
    <row r="513" spans="1:5" hidden="1" outlineLevel="2">
      <c r="A513" s="6">
        <v>3305</v>
      </c>
      <c r="B513" s="4" t="s">
        <v>416</v>
      </c>
      <c r="C513" s="5">
        <v>0</v>
      </c>
      <c r="D513" s="5">
        <f t="shared" ref="D513:E514" si="54">C513</f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417</v>
      </c>
      <c r="C514" s="5">
        <v>0</v>
      </c>
      <c r="D514" s="5">
        <f t="shared" si="54"/>
        <v>0</v>
      </c>
      <c r="E514" s="5">
        <f t="shared" si="54"/>
        <v>0</v>
      </c>
    </row>
    <row r="515" spans="1:5" hidden="1" outlineLevel="2">
      <c r="A515" s="6">
        <v>3305</v>
      </c>
      <c r="B515" s="4" t="s">
        <v>418</v>
      </c>
      <c r="C515" s="5">
        <f>SUM(C516:C518)</f>
        <v>0</v>
      </c>
      <c r="D515" s="5">
        <f>SUM(D516:D518)</f>
        <v>0</v>
      </c>
      <c r="E515" s="5">
        <f>SUM(E516:E518)</f>
        <v>0</v>
      </c>
    </row>
    <row r="516" spans="1:5" ht="15" hidden="1" customHeight="1" outlineLevel="3">
      <c r="A516" s="29"/>
      <c r="B516" s="28" t="s">
        <v>419</v>
      </c>
      <c r="C516" s="30"/>
      <c r="D516" s="30">
        <f t="shared" ref="D516:E523" si="55">C516</f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420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t="15" hidden="1" customHeight="1" outlineLevel="3">
      <c r="A518" s="29"/>
      <c r="B518" s="28" t="s">
        <v>421</v>
      </c>
      <c r="C518" s="30">
        <v>0</v>
      </c>
      <c r="D518" s="30">
        <f t="shared" si="55"/>
        <v>0</v>
      </c>
      <c r="E518" s="30">
        <f t="shared" si="55"/>
        <v>0</v>
      </c>
    </row>
    <row r="519" spans="1:5" hidden="1" outlineLevel="2">
      <c r="A519" s="6">
        <v>3305</v>
      </c>
      <c r="B519" s="4" t="s">
        <v>422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423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424</v>
      </c>
      <c r="C521" s="5">
        <v>1</v>
      </c>
      <c r="D521" s="5">
        <f t="shared" si="55"/>
        <v>1</v>
      </c>
      <c r="E521" s="5">
        <f t="shared" si="55"/>
        <v>1</v>
      </c>
    </row>
    <row r="522" spans="1:5" hidden="1" outlineLevel="2">
      <c r="A522" s="6">
        <v>3305</v>
      </c>
      <c r="B522" s="4" t="s">
        <v>425</v>
      </c>
      <c r="C522" s="5">
        <v>15</v>
      </c>
      <c r="D522" s="5">
        <f t="shared" si="55"/>
        <v>15</v>
      </c>
      <c r="E522" s="5">
        <f t="shared" si="55"/>
        <v>15</v>
      </c>
    </row>
    <row r="523" spans="1:5" hidden="1" outlineLevel="2">
      <c r="A523" s="6">
        <v>3305</v>
      </c>
      <c r="B523" s="4" t="s">
        <v>409</v>
      </c>
      <c r="C523" s="5">
        <v>0</v>
      </c>
      <c r="D523" s="5">
        <f t="shared" si="55"/>
        <v>0</v>
      </c>
      <c r="E523" s="5">
        <f t="shared" si="55"/>
        <v>0</v>
      </c>
    </row>
    <row r="524" spans="1:5" hidden="1" outlineLevel="1">
      <c r="A524" s="173" t="s">
        <v>426</v>
      </c>
      <c r="B524" s="174"/>
      <c r="C524" s="32">
        <f>SUM(C525:C529)</f>
        <v>0</v>
      </c>
      <c r="D524" s="32">
        <f>SUM(D525:D529)</f>
        <v>0</v>
      </c>
      <c r="E524" s="32">
        <f>SUM(E525:E529)</f>
        <v>0</v>
      </c>
    </row>
    <row r="525" spans="1:5" hidden="1" outlineLevel="2" collapsed="1">
      <c r="A525" s="6">
        <v>3306</v>
      </c>
      <c r="B525" s="4" t="s">
        <v>427</v>
      </c>
      <c r="C525" s="5">
        <v>0</v>
      </c>
      <c r="D525" s="5">
        <f>C525</f>
        <v>0</v>
      </c>
      <c r="E525" s="5">
        <f>D525</f>
        <v>0</v>
      </c>
    </row>
    <row r="526" spans="1:5" hidden="1" outlineLevel="2">
      <c r="A526" s="6">
        <v>3306</v>
      </c>
      <c r="B526" s="4" t="s">
        <v>428</v>
      </c>
      <c r="C526" s="5">
        <v>0</v>
      </c>
      <c r="D526" s="5">
        <f t="shared" ref="D526:E529" si="56">C526</f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429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430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2">
      <c r="A529" s="6">
        <v>3306</v>
      </c>
      <c r="B529" s="4" t="s">
        <v>431</v>
      </c>
      <c r="C529" s="5">
        <v>0</v>
      </c>
      <c r="D529" s="5">
        <f t="shared" si="56"/>
        <v>0</v>
      </c>
      <c r="E529" s="5">
        <f t="shared" si="56"/>
        <v>0</v>
      </c>
    </row>
    <row r="530" spans="1:5" hidden="1" outlineLevel="1">
      <c r="A530" s="173" t="s">
        <v>432</v>
      </c>
      <c r="B530" s="174"/>
      <c r="C530" s="32">
        <f>C531+C533+C539</f>
        <v>0</v>
      </c>
      <c r="D530" s="32">
        <f>D531+D533+D539</f>
        <v>0</v>
      </c>
      <c r="E530" s="32">
        <f>E531+E533+E539</f>
        <v>0</v>
      </c>
    </row>
    <row r="531" spans="1:5" hidden="1" outlineLevel="2" collapsed="1">
      <c r="A531" s="6">
        <v>3307</v>
      </c>
      <c r="B531" s="4" t="s">
        <v>433</v>
      </c>
      <c r="C531" s="5">
        <f>SUM(C532)</f>
        <v>0</v>
      </c>
      <c r="D531" s="5">
        <f>SUM(D532)</f>
        <v>0</v>
      </c>
      <c r="E531" s="5">
        <f>SUM(E532)</f>
        <v>0</v>
      </c>
    </row>
    <row r="532" spans="1:5" ht="15" hidden="1" customHeight="1" outlineLevel="3">
      <c r="A532" s="29"/>
      <c r="B532" s="28" t="s">
        <v>434</v>
      </c>
      <c r="C532" s="30">
        <v>0</v>
      </c>
      <c r="D532" s="30">
        <f>C532</f>
        <v>0</v>
      </c>
      <c r="E532" s="30">
        <f>D532</f>
        <v>0</v>
      </c>
    </row>
    <row r="533" spans="1:5" hidden="1" outlineLevel="2">
      <c r="A533" s="6">
        <v>3307</v>
      </c>
      <c r="B533" s="4" t="s">
        <v>418</v>
      </c>
      <c r="C533" s="5">
        <f>SUM(C534:C538)</f>
        <v>0</v>
      </c>
      <c r="D533" s="5">
        <f>SUM(D534:D538)</f>
        <v>0</v>
      </c>
      <c r="E533" s="5">
        <f>SUM(E534:E538)</f>
        <v>0</v>
      </c>
    </row>
    <row r="534" spans="1:5" ht="15" hidden="1" customHeight="1" outlineLevel="3">
      <c r="A534" s="29"/>
      <c r="B534" s="28" t="s">
        <v>435</v>
      </c>
      <c r="C534" s="30">
        <v>0</v>
      </c>
      <c r="D534" s="30">
        <f>C534</f>
        <v>0</v>
      </c>
      <c r="E534" s="30">
        <f>D534</f>
        <v>0</v>
      </c>
    </row>
    <row r="535" spans="1:5" ht="15" hidden="1" customHeight="1" outlineLevel="3">
      <c r="A535" s="29"/>
      <c r="B535" s="28" t="s">
        <v>436</v>
      </c>
      <c r="C535" s="30">
        <v>0</v>
      </c>
      <c r="D535" s="30">
        <f t="shared" ref="D535:E538" si="57">C535</f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437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438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t="15" hidden="1" customHeight="1" outlineLevel="3">
      <c r="A538" s="29"/>
      <c r="B538" s="28" t="s">
        <v>439</v>
      </c>
      <c r="C538" s="30">
        <v>0</v>
      </c>
      <c r="D538" s="30">
        <f t="shared" si="57"/>
        <v>0</v>
      </c>
      <c r="E538" s="30">
        <f t="shared" si="57"/>
        <v>0</v>
      </c>
    </row>
    <row r="539" spans="1:5" hidden="1" outlineLevel="2">
      <c r="A539" s="6">
        <v>3307</v>
      </c>
      <c r="B539" s="4" t="s">
        <v>440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1">
      <c r="A540" s="173" t="s">
        <v>441</v>
      </c>
      <c r="B540" s="174"/>
      <c r="C540" s="32">
        <f>SUM(C541:C546)</f>
        <v>1.5</v>
      </c>
      <c r="D540" s="32">
        <f>SUM(D541:D546)</f>
        <v>1.5</v>
      </c>
      <c r="E540" s="32">
        <f>SUM(E541:E546)</f>
        <v>1.5</v>
      </c>
    </row>
    <row r="541" spans="1:5" hidden="1" outlineLevel="2" collapsed="1">
      <c r="A541" s="6">
        <v>3310</v>
      </c>
      <c r="B541" s="4" t="s">
        <v>443</v>
      </c>
      <c r="C541" s="5">
        <v>0</v>
      </c>
      <c r="D541" s="5">
        <f>C541</f>
        <v>0</v>
      </c>
      <c r="E541" s="5">
        <f>D541</f>
        <v>0</v>
      </c>
    </row>
    <row r="542" spans="1:5" hidden="1" outlineLevel="2" collapsed="1">
      <c r="A542" s="6">
        <v>3310</v>
      </c>
      <c r="B542" s="4" t="s">
        <v>52</v>
      </c>
      <c r="C542" s="5">
        <v>1.5</v>
      </c>
      <c r="D542" s="5">
        <f t="shared" ref="D542:E545" si="58">C542</f>
        <v>1.5</v>
      </c>
      <c r="E542" s="5">
        <f t="shared" si="58"/>
        <v>1.5</v>
      </c>
    </row>
    <row r="543" spans="1:5" hidden="1" outlineLevel="2" collapsed="1">
      <c r="A543" s="6">
        <v>3310</v>
      </c>
      <c r="B543" s="4" t="s">
        <v>444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445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442</v>
      </c>
      <c r="C545" s="5">
        <v>0</v>
      </c>
      <c r="D545" s="5">
        <f t="shared" si="58"/>
        <v>0</v>
      </c>
      <c r="E545" s="5">
        <f t="shared" si="58"/>
        <v>0</v>
      </c>
    </row>
    <row r="546" spans="1:10" hidden="1" outlineLevel="2" collapsed="1">
      <c r="A546" s="6">
        <v>3310</v>
      </c>
      <c r="B546" s="4" t="s">
        <v>446</v>
      </c>
      <c r="C546" s="5">
        <f>SUM(C547:C548)</f>
        <v>0</v>
      </c>
      <c r="D546" s="5">
        <f>SUM(D547:D548)</f>
        <v>0</v>
      </c>
      <c r="E546" s="5">
        <f>SUM(E547:E548)</f>
        <v>0</v>
      </c>
    </row>
    <row r="547" spans="1:10" ht="15" hidden="1" customHeight="1" outlineLevel="2">
      <c r="A547" s="29"/>
      <c r="B547" s="28" t="s">
        <v>447</v>
      </c>
      <c r="C547" s="30">
        <v>0</v>
      </c>
      <c r="D547" s="30">
        <f>C547</f>
        <v>0</v>
      </c>
      <c r="E547" s="30">
        <f>D547</f>
        <v>0</v>
      </c>
    </row>
    <row r="548" spans="1:10" ht="15" hidden="1" customHeight="1" outlineLevel="2">
      <c r="A548" s="29"/>
      <c r="B548" s="28" t="s">
        <v>448</v>
      </c>
      <c r="C548" s="30">
        <v>0</v>
      </c>
      <c r="D548" s="30">
        <f>C548</f>
        <v>0</v>
      </c>
      <c r="E548" s="30">
        <f>D548</f>
        <v>0</v>
      </c>
    </row>
    <row r="549" spans="1:10" collapsed="1">
      <c r="A549" s="181" t="s">
        <v>449</v>
      </c>
      <c r="B549" s="182"/>
      <c r="C549" s="35">
        <f>C550+C551</f>
        <v>0</v>
      </c>
      <c r="D549" s="35">
        <f>D550+D551</f>
        <v>0</v>
      </c>
      <c r="E549" s="35">
        <f>E550+E551</f>
        <v>0</v>
      </c>
      <c r="G549" s="39" t="s">
        <v>593</v>
      </c>
      <c r="H549" s="41"/>
      <c r="I549" s="42"/>
      <c r="J549" s="40" t="b">
        <f>AND(H549=I549)</f>
        <v>1</v>
      </c>
    </row>
    <row r="550" spans="1:10" hidden="1" outlineLevel="1">
      <c r="A550" s="173" t="s">
        <v>450</v>
      </c>
      <c r="B550" s="174"/>
      <c r="C550" s="32"/>
      <c r="D550" s="32">
        <f>C550</f>
        <v>0</v>
      </c>
      <c r="E550" s="32">
        <f>D550</f>
        <v>0</v>
      </c>
    </row>
    <row r="551" spans="1:10" hidden="1" outlineLevel="1">
      <c r="A551" s="173" t="s">
        <v>451</v>
      </c>
      <c r="B551" s="174"/>
      <c r="C551" s="32">
        <v>0</v>
      </c>
      <c r="D551" s="32">
        <f>C551</f>
        <v>0</v>
      </c>
      <c r="E551" s="32">
        <f>D551</f>
        <v>0</v>
      </c>
    </row>
    <row r="552" spans="1:10" collapsed="1">
      <c r="A552" s="179" t="s">
        <v>455</v>
      </c>
      <c r="B552" s="180"/>
      <c r="C552" s="36">
        <f>C553</f>
        <v>77.7</v>
      </c>
      <c r="D552" s="36">
        <f>D553</f>
        <v>77.7</v>
      </c>
      <c r="E552" s="36">
        <f>E553</f>
        <v>77.7</v>
      </c>
      <c r="G552" s="39" t="s">
        <v>59</v>
      </c>
      <c r="H552" s="41"/>
      <c r="I552" s="42"/>
      <c r="J552" s="40" t="b">
        <f>AND(H552=I552)</f>
        <v>1</v>
      </c>
    </row>
    <row r="553" spans="1:10">
      <c r="A553" s="175" t="s">
        <v>456</v>
      </c>
      <c r="B553" s="176"/>
      <c r="C553" s="33">
        <f>C554+C558</f>
        <v>77.7</v>
      </c>
      <c r="D553" s="33">
        <f>D554+D558</f>
        <v>77.7</v>
      </c>
      <c r="E553" s="33">
        <f>E554+E558</f>
        <v>77.7</v>
      </c>
      <c r="G553" s="39" t="s">
        <v>594</v>
      </c>
      <c r="H553" s="41"/>
      <c r="I553" s="42"/>
      <c r="J553" s="40" t="b">
        <f>AND(H553=I553)</f>
        <v>1</v>
      </c>
    </row>
    <row r="554" spans="1:10" hidden="1" outlineLevel="1">
      <c r="A554" s="173" t="s">
        <v>457</v>
      </c>
      <c r="B554" s="174"/>
      <c r="C554" s="32">
        <f>SUM(C555:C557)</f>
        <v>77.7</v>
      </c>
      <c r="D554" s="32">
        <f>SUM(D555:D557)</f>
        <v>77.7</v>
      </c>
      <c r="E554" s="32">
        <f>SUM(E555:E557)</f>
        <v>77.7</v>
      </c>
    </row>
    <row r="555" spans="1:10" hidden="1" outlineLevel="2" collapsed="1">
      <c r="A555" s="6">
        <v>5500</v>
      </c>
      <c r="B555" s="4" t="s">
        <v>458</v>
      </c>
      <c r="C555" s="5">
        <v>77.7</v>
      </c>
      <c r="D555" s="5">
        <f t="shared" ref="D555:E557" si="59">C555</f>
        <v>77.7</v>
      </c>
      <c r="E555" s="5">
        <f t="shared" si="59"/>
        <v>77.7</v>
      </c>
    </row>
    <row r="556" spans="1:10" hidden="1" outlineLevel="2" collapsed="1">
      <c r="A556" s="6">
        <v>5500</v>
      </c>
      <c r="B556" s="4" t="s">
        <v>459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2" collapsed="1">
      <c r="A557" s="6">
        <v>5500</v>
      </c>
      <c r="B557" s="4" t="s">
        <v>460</v>
      </c>
      <c r="C557" s="5">
        <v>0</v>
      </c>
      <c r="D557" s="5">
        <f t="shared" si="59"/>
        <v>0</v>
      </c>
      <c r="E557" s="5">
        <f t="shared" si="59"/>
        <v>0</v>
      </c>
    </row>
    <row r="558" spans="1:10" hidden="1" outlineLevel="1">
      <c r="A558" s="173" t="s">
        <v>461</v>
      </c>
      <c r="B558" s="174"/>
      <c r="C558" s="32">
        <f>SUM(C559:C560)</f>
        <v>0</v>
      </c>
      <c r="D558" s="32">
        <f>SUM(D559:D560)</f>
        <v>0</v>
      </c>
      <c r="E558" s="32">
        <f>SUM(E559:E560)</f>
        <v>0</v>
      </c>
    </row>
    <row r="559" spans="1:10" hidden="1" outlineLevel="2" collapsed="1">
      <c r="A559" s="6">
        <v>5501</v>
      </c>
      <c r="B559" s="4" t="s">
        <v>462</v>
      </c>
      <c r="C559" s="5">
        <v>0</v>
      </c>
      <c r="D559" s="5">
        <f>C559</f>
        <v>0</v>
      </c>
      <c r="E559" s="5">
        <f>D559</f>
        <v>0</v>
      </c>
    </row>
    <row r="560" spans="1:10" ht="15" hidden="1" customHeight="1" outlineLevel="2" collapsed="1">
      <c r="A560" s="6">
        <v>5501</v>
      </c>
      <c r="B560" s="4" t="s">
        <v>463</v>
      </c>
      <c r="C560" s="5">
        <v>0</v>
      </c>
      <c r="D560" s="5">
        <f>C560</f>
        <v>0</v>
      </c>
      <c r="E560" s="5">
        <f>D560</f>
        <v>0</v>
      </c>
    </row>
    <row r="561" spans="1:10" collapsed="1">
      <c r="A561" s="177" t="s">
        <v>62</v>
      </c>
      <c r="B561" s="178"/>
      <c r="C561" s="37">
        <f>C562+C718+C727</f>
        <v>181.8</v>
      </c>
      <c r="D561" s="37">
        <f>D562+D718+D727</f>
        <v>181.8</v>
      </c>
      <c r="E561" s="37">
        <f>E562+E718+E727</f>
        <v>181.8</v>
      </c>
      <c r="G561" s="39" t="s">
        <v>62</v>
      </c>
      <c r="H561" s="41"/>
      <c r="I561" s="42"/>
      <c r="J561" s="40" t="b">
        <f>AND(H561=I561)</f>
        <v>1</v>
      </c>
    </row>
    <row r="562" spans="1:10">
      <c r="A562" s="179" t="s">
        <v>464</v>
      </c>
      <c r="B562" s="180"/>
      <c r="C562" s="36">
        <f>C563+C640+C644+C647</f>
        <v>55.1</v>
      </c>
      <c r="D562" s="36">
        <f>D563+D640+D644+D647</f>
        <v>55.1</v>
      </c>
      <c r="E562" s="36">
        <f>E563+E640+E644+E647</f>
        <v>55.1</v>
      </c>
      <c r="G562" s="39" t="s">
        <v>61</v>
      </c>
      <c r="H562" s="41"/>
      <c r="I562" s="42"/>
      <c r="J562" s="40" t="b">
        <f>AND(H562=I562)</f>
        <v>1</v>
      </c>
    </row>
    <row r="563" spans="1:10">
      <c r="A563" s="175" t="s">
        <v>465</v>
      </c>
      <c r="B563" s="176"/>
      <c r="C563" s="38">
        <f>C564+C569+C570+C571+C578+C579+C583+C586+C587+C588+C589+C594+C597+C601+C605+C612+C618+C630</f>
        <v>55.1</v>
      </c>
      <c r="D563" s="38">
        <f>D564+D569+D570+D571+D578+D579+D583+D586+D587+D588+D589+D594+D597+D601+D605+D612+D618+D630</f>
        <v>55.1</v>
      </c>
      <c r="E563" s="38">
        <f>E564+E569+E570+E571+E578+E579+E583+E586+E587+E588+E589+E594+E597+E601+E605+E612+E618+E630</f>
        <v>55.1</v>
      </c>
      <c r="G563" s="39" t="s">
        <v>595</v>
      </c>
      <c r="H563" s="41"/>
      <c r="I563" s="42"/>
      <c r="J563" s="40" t="b">
        <f>AND(H563=I563)</f>
        <v>1</v>
      </c>
    </row>
    <row r="564" spans="1:10" hidden="1" outlineLevel="1">
      <c r="A564" s="173" t="s">
        <v>466</v>
      </c>
      <c r="B564" s="174"/>
      <c r="C564" s="32">
        <f>SUM(C565:C568)</f>
        <v>0</v>
      </c>
      <c r="D564" s="32">
        <f>SUM(D565:D568)</f>
        <v>0</v>
      </c>
      <c r="E564" s="32">
        <f>SUM(E565:E568)</f>
        <v>0</v>
      </c>
    </row>
    <row r="565" spans="1:10" hidden="1" outlineLevel="2">
      <c r="A565" s="7">
        <v>6600</v>
      </c>
      <c r="B565" s="4" t="s">
        <v>468</v>
      </c>
      <c r="C565" s="5">
        <v>0</v>
      </c>
      <c r="D565" s="5">
        <f>C565</f>
        <v>0</v>
      </c>
      <c r="E565" s="5">
        <f>D565</f>
        <v>0</v>
      </c>
    </row>
    <row r="566" spans="1:10" hidden="1" outlineLevel="2">
      <c r="A566" s="7">
        <v>6600</v>
      </c>
      <c r="B566" s="4" t="s">
        <v>469</v>
      </c>
      <c r="C566" s="5">
        <v>0</v>
      </c>
      <c r="D566" s="5">
        <f t="shared" ref="D566:E568" si="60">C566</f>
        <v>0</v>
      </c>
      <c r="E566" s="5">
        <f t="shared" si="60"/>
        <v>0</v>
      </c>
    </row>
    <row r="567" spans="1:10" hidden="1" outlineLevel="2">
      <c r="A567" s="7">
        <v>6600</v>
      </c>
      <c r="B567" s="4" t="s">
        <v>470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2">
      <c r="A568" s="6">
        <v>6600</v>
      </c>
      <c r="B568" s="4" t="s">
        <v>471</v>
      </c>
      <c r="C568" s="5">
        <v>0</v>
      </c>
      <c r="D568" s="5">
        <f t="shared" si="60"/>
        <v>0</v>
      </c>
      <c r="E568" s="5">
        <f t="shared" si="60"/>
        <v>0</v>
      </c>
    </row>
    <row r="569" spans="1:10" hidden="1" outlineLevel="1">
      <c r="A569" s="173" t="s">
        <v>467</v>
      </c>
      <c r="B569" s="174"/>
      <c r="C569" s="31">
        <v>0</v>
      </c>
      <c r="D569" s="31">
        <f>C569</f>
        <v>0</v>
      </c>
      <c r="E569" s="31">
        <f>D569</f>
        <v>0</v>
      </c>
    </row>
    <row r="570" spans="1:10" hidden="1" outlineLevel="1">
      <c r="A570" s="173" t="s">
        <v>472</v>
      </c>
      <c r="B570" s="174"/>
      <c r="C570" s="32">
        <v>0</v>
      </c>
      <c r="D570" s="32">
        <f>C570</f>
        <v>0</v>
      </c>
      <c r="E570" s="32">
        <f>D570</f>
        <v>0</v>
      </c>
    </row>
    <row r="571" spans="1:10" hidden="1" outlineLevel="1">
      <c r="A571" s="173" t="s">
        <v>473</v>
      </c>
      <c r="B571" s="174"/>
      <c r="C571" s="32">
        <f>SUM(C572:C577)</f>
        <v>55.1</v>
      </c>
      <c r="D571" s="32">
        <f>SUM(D572:D577)</f>
        <v>55.1</v>
      </c>
      <c r="E571" s="32">
        <f>SUM(E572:E577)</f>
        <v>55.1</v>
      </c>
    </row>
    <row r="572" spans="1:10" hidden="1" outlineLevel="2">
      <c r="A572" s="7">
        <v>6603</v>
      </c>
      <c r="B572" s="4" t="s">
        <v>474</v>
      </c>
      <c r="C572" s="5">
        <v>55.1</v>
      </c>
      <c r="D572" s="5">
        <f>C572</f>
        <v>55.1</v>
      </c>
      <c r="E572" s="5">
        <f>D572</f>
        <v>55.1</v>
      </c>
    </row>
    <row r="573" spans="1:10" hidden="1" outlineLevel="2">
      <c r="A573" s="7">
        <v>6603</v>
      </c>
      <c r="B573" s="4" t="s">
        <v>475</v>
      </c>
      <c r="C573" s="5">
        <v>0</v>
      </c>
      <c r="D573" s="5">
        <f t="shared" ref="D573:E577" si="61">C573</f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476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477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478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2">
      <c r="A577" s="7">
        <v>6603</v>
      </c>
      <c r="B577" s="4" t="s">
        <v>479</v>
      </c>
      <c r="C577" s="5">
        <v>0</v>
      </c>
      <c r="D577" s="5">
        <f t="shared" si="61"/>
        <v>0</v>
      </c>
      <c r="E577" s="5">
        <f t="shared" si="61"/>
        <v>0</v>
      </c>
    </row>
    <row r="578" spans="1:5" hidden="1" outlineLevel="1">
      <c r="A578" s="173" t="s">
        <v>480</v>
      </c>
      <c r="B578" s="174"/>
      <c r="C578" s="32">
        <v>0</v>
      </c>
      <c r="D578" s="32">
        <f>C578</f>
        <v>0</v>
      </c>
      <c r="E578" s="32">
        <f>D578</f>
        <v>0</v>
      </c>
    </row>
    <row r="579" spans="1:5" hidden="1" outlineLevel="1">
      <c r="A579" s="173" t="s">
        <v>481</v>
      </c>
      <c r="B579" s="174"/>
      <c r="C579" s="32">
        <f>SUM(C580:C582)</f>
        <v>0</v>
      </c>
      <c r="D579" s="32">
        <f>SUM(D580:D582)</f>
        <v>0</v>
      </c>
      <c r="E579" s="32">
        <f>SUM(E580:E582)</f>
        <v>0</v>
      </c>
    </row>
    <row r="580" spans="1:5" hidden="1" outlineLevel="2">
      <c r="A580" s="7">
        <v>6605</v>
      </c>
      <c r="B580" s="4" t="s">
        <v>482</v>
      </c>
      <c r="C580" s="5">
        <v>0</v>
      </c>
      <c r="D580" s="5">
        <f t="shared" ref="D580:E582" si="62">C580</f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483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2">
      <c r="A582" s="7">
        <v>6605</v>
      </c>
      <c r="B582" s="4" t="s">
        <v>484</v>
      </c>
      <c r="C582" s="5">
        <v>0</v>
      </c>
      <c r="D582" s="5">
        <f t="shared" si="62"/>
        <v>0</v>
      </c>
      <c r="E582" s="5">
        <f t="shared" si="62"/>
        <v>0</v>
      </c>
    </row>
    <row r="583" spans="1:5" hidden="1" outlineLevel="1">
      <c r="A583" s="173" t="s">
        <v>485</v>
      </c>
      <c r="B583" s="174"/>
      <c r="C583" s="32">
        <f>SUM(C584:C585)</f>
        <v>0</v>
      </c>
      <c r="D583" s="32">
        <f>SUM(D584:D585)</f>
        <v>0</v>
      </c>
      <c r="E583" s="32">
        <f>SUM(E584:E585)</f>
        <v>0</v>
      </c>
    </row>
    <row r="584" spans="1:5" hidden="1" outlineLevel="2">
      <c r="A584" s="7">
        <v>6606</v>
      </c>
      <c r="B584" s="4" t="s">
        <v>486</v>
      </c>
      <c r="C584" s="5">
        <v>0</v>
      </c>
      <c r="D584" s="5">
        <f t="shared" ref="D584:E588" si="63">C584</f>
        <v>0</v>
      </c>
      <c r="E584" s="5">
        <f t="shared" si="63"/>
        <v>0</v>
      </c>
    </row>
    <row r="585" spans="1:5" hidden="1" outlineLevel="2">
      <c r="A585" s="7">
        <v>6606</v>
      </c>
      <c r="B585" s="4" t="s">
        <v>487</v>
      </c>
      <c r="C585" s="5">
        <v>0</v>
      </c>
      <c r="D585" s="5">
        <f t="shared" si="63"/>
        <v>0</v>
      </c>
      <c r="E585" s="5">
        <f t="shared" si="63"/>
        <v>0</v>
      </c>
    </row>
    <row r="586" spans="1:5" hidden="1" outlineLevel="1">
      <c r="A586" s="173" t="s">
        <v>488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3" t="s">
        <v>489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 collapsed="1">
      <c r="A588" s="173" t="s">
        <v>490</v>
      </c>
      <c r="B588" s="174"/>
      <c r="C588" s="32">
        <v>0</v>
      </c>
      <c r="D588" s="32">
        <f t="shared" si="63"/>
        <v>0</v>
      </c>
      <c r="E588" s="32">
        <f t="shared" si="63"/>
        <v>0</v>
      </c>
    </row>
    <row r="589" spans="1:5" hidden="1" outlineLevel="1">
      <c r="A589" s="173" t="s">
        <v>491</v>
      </c>
      <c r="B589" s="174"/>
      <c r="C589" s="32">
        <f>SUM(C590:C593)</f>
        <v>0</v>
      </c>
      <c r="D589" s="32">
        <f>SUM(D590:D593)</f>
        <v>0</v>
      </c>
      <c r="E589" s="32">
        <f>SUM(E590:E593)</f>
        <v>0</v>
      </c>
    </row>
    <row r="590" spans="1:5" hidden="1" outlineLevel="2">
      <c r="A590" s="7">
        <v>6610</v>
      </c>
      <c r="B590" s="4" t="s">
        <v>492</v>
      </c>
      <c r="C590" s="5">
        <v>0</v>
      </c>
      <c r="D590" s="5">
        <f>C590</f>
        <v>0</v>
      </c>
      <c r="E590" s="5">
        <f>D590</f>
        <v>0</v>
      </c>
    </row>
    <row r="591" spans="1:5" hidden="1" outlineLevel="2">
      <c r="A591" s="7">
        <v>6610</v>
      </c>
      <c r="B591" s="4" t="s">
        <v>493</v>
      </c>
      <c r="C591" s="5">
        <v>0</v>
      </c>
      <c r="D591" s="5">
        <f t="shared" ref="D591:E593" si="64">C591</f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494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2">
      <c r="A593" s="7">
        <v>6610</v>
      </c>
      <c r="B593" s="4" t="s">
        <v>495</v>
      </c>
      <c r="C593" s="5">
        <v>0</v>
      </c>
      <c r="D593" s="5">
        <f t="shared" si="64"/>
        <v>0</v>
      </c>
      <c r="E593" s="5">
        <f t="shared" si="64"/>
        <v>0</v>
      </c>
    </row>
    <row r="594" spans="1:5" hidden="1" outlineLevel="1">
      <c r="A594" s="173" t="s">
        <v>498</v>
      </c>
      <c r="B594" s="174"/>
      <c r="C594" s="32">
        <f>SUM(C595:C596)</f>
        <v>0</v>
      </c>
      <c r="D594" s="32">
        <f>SUM(D595:D596)</f>
        <v>0</v>
      </c>
      <c r="E594" s="32">
        <f>SUM(E595:E596)</f>
        <v>0</v>
      </c>
    </row>
    <row r="595" spans="1:5" hidden="1" outlineLevel="2">
      <c r="A595" s="7">
        <v>6611</v>
      </c>
      <c r="B595" s="4" t="s">
        <v>496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2">
      <c r="A596" s="7">
        <v>6611</v>
      </c>
      <c r="B596" s="4" t="s">
        <v>497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1">
      <c r="A597" s="173" t="s">
        <v>502</v>
      </c>
      <c r="B597" s="174"/>
      <c r="C597" s="32">
        <f>SUM(C598:C600)</f>
        <v>0</v>
      </c>
      <c r="D597" s="32">
        <f>SUM(D598:D600)</f>
        <v>0</v>
      </c>
      <c r="E597" s="32">
        <f>SUM(E598:E600)</f>
        <v>0</v>
      </c>
    </row>
    <row r="598" spans="1:5" hidden="1" outlineLevel="2">
      <c r="A598" s="7">
        <v>6612</v>
      </c>
      <c r="B598" s="4" t="s">
        <v>499</v>
      </c>
      <c r="C598" s="5">
        <v>0</v>
      </c>
      <c r="D598" s="5">
        <f>C598</f>
        <v>0</v>
      </c>
      <c r="E598" s="5">
        <f>D598</f>
        <v>0</v>
      </c>
    </row>
    <row r="599" spans="1:5" hidden="1" outlineLevel="2">
      <c r="A599" s="7">
        <v>6612</v>
      </c>
      <c r="B599" s="4" t="s">
        <v>500</v>
      </c>
      <c r="C599" s="5">
        <v>0</v>
      </c>
      <c r="D599" s="5">
        <f t="shared" ref="D599:E600" si="65">C599</f>
        <v>0</v>
      </c>
      <c r="E599" s="5">
        <f t="shared" si="65"/>
        <v>0</v>
      </c>
    </row>
    <row r="600" spans="1:5" hidden="1" outlineLevel="2">
      <c r="A600" s="7">
        <v>6612</v>
      </c>
      <c r="B600" s="4" t="s">
        <v>501</v>
      </c>
      <c r="C600" s="5">
        <v>0</v>
      </c>
      <c r="D600" s="5">
        <f t="shared" si="65"/>
        <v>0</v>
      </c>
      <c r="E600" s="5">
        <f t="shared" si="65"/>
        <v>0</v>
      </c>
    </row>
    <row r="601" spans="1:5" hidden="1" outlineLevel="1">
      <c r="A601" s="173" t="s">
        <v>503</v>
      </c>
      <c r="B601" s="174"/>
      <c r="C601" s="32">
        <f>SUM(C602:C604)</f>
        <v>0</v>
      </c>
      <c r="D601" s="32">
        <f>SUM(D602:D604)</f>
        <v>0</v>
      </c>
      <c r="E601" s="32">
        <f>SUM(E602:E604)</f>
        <v>0</v>
      </c>
    </row>
    <row r="602" spans="1:5" hidden="1" outlineLevel="2">
      <c r="A602" s="7">
        <v>6613</v>
      </c>
      <c r="B602" s="4" t="s">
        <v>504</v>
      </c>
      <c r="C602" s="5">
        <v>0</v>
      </c>
      <c r="D602" s="5">
        <f t="shared" ref="D602:E604" si="66">C602</f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505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2">
      <c r="A604" s="7">
        <v>6613</v>
      </c>
      <c r="B604" s="4" t="s">
        <v>501</v>
      </c>
      <c r="C604" s="5">
        <v>0</v>
      </c>
      <c r="D604" s="5">
        <f t="shared" si="66"/>
        <v>0</v>
      </c>
      <c r="E604" s="5">
        <f t="shared" si="66"/>
        <v>0</v>
      </c>
    </row>
    <row r="605" spans="1:5" hidden="1" outlineLevel="1">
      <c r="A605" s="173" t="s">
        <v>506</v>
      </c>
      <c r="B605" s="174"/>
      <c r="C605" s="32">
        <f>SUM(C606:C611)</f>
        <v>0</v>
      </c>
      <c r="D605" s="32">
        <f>SUM(D606:D611)</f>
        <v>0</v>
      </c>
      <c r="E605" s="32">
        <f>SUM(E606:E611)</f>
        <v>0</v>
      </c>
    </row>
    <row r="606" spans="1:5" hidden="1" outlineLevel="2">
      <c r="A606" s="7">
        <v>6614</v>
      </c>
      <c r="B606" s="4" t="s">
        <v>507</v>
      </c>
      <c r="C606" s="5">
        <v>0</v>
      </c>
      <c r="D606" s="5">
        <f>C606</f>
        <v>0</v>
      </c>
      <c r="E606" s="5">
        <f>D606</f>
        <v>0</v>
      </c>
    </row>
    <row r="607" spans="1:5" hidden="1" outlineLevel="2">
      <c r="A607" s="7">
        <v>6614</v>
      </c>
      <c r="B607" s="4" t="s">
        <v>508</v>
      </c>
      <c r="C607" s="5">
        <v>0</v>
      </c>
      <c r="D607" s="5">
        <f t="shared" ref="D607:E611" si="67">C607</f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509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510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511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2">
      <c r="A611" s="7">
        <v>6614</v>
      </c>
      <c r="B611" s="4" t="s">
        <v>512</v>
      </c>
      <c r="C611" s="5">
        <v>0</v>
      </c>
      <c r="D611" s="5">
        <f t="shared" si="67"/>
        <v>0</v>
      </c>
      <c r="E611" s="5">
        <f t="shared" si="67"/>
        <v>0</v>
      </c>
    </row>
    <row r="612" spans="1:5" hidden="1" outlineLevel="1">
      <c r="A612" s="173" t="s">
        <v>513</v>
      </c>
      <c r="B612" s="174"/>
      <c r="C612" s="32">
        <f>SUM(C613:C617)</f>
        <v>0</v>
      </c>
      <c r="D612" s="32">
        <f>SUM(D613:D617)</f>
        <v>0</v>
      </c>
      <c r="E612" s="32">
        <f>SUM(E613:E617)</f>
        <v>0</v>
      </c>
    </row>
    <row r="613" spans="1:5" hidden="1" outlineLevel="2">
      <c r="A613" s="7">
        <v>6615</v>
      </c>
      <c r="B613" s="4" t="s">
        <v>514</v>
      </c>
      <c r="C613" s="5">
        <v>0</v>
      </c>
      <c r="D613" s="5">
        <f>C613</f>
        <v>0</v>
      </c>
      <c r="E613" s="5">
        <f>D613</f>
        <v>0</v>
      </c>
    </row>
    <row r="614" spans="1:5" hidden="1" outlineLevel="2">
      <c r="A614" s="7">
        <v>6615</v>
      </c>
      <c r="B614" s="4" t="s">
        <v>515</v>
      </c>
      <c r="C614" s="5">
        <v>0</v>
      </c>
      <c r="D614" s="5">
        <f t="shared" ref="D614:E617" si="68">C614</f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516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517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2">
      <c r="A617" s="7">
        <v>6615</v>
      </c>
      <c r="B617" s="4" t="s">
        <v>518</v>
      </c>
      <c r="C617" s="5">
        <v>0</v>
      </c>
      <c r="D617" s="5">
        <f t="shared" si="68"/>
        <v>0</v>
      </c>
      <c r="E617" s="5">
        <f t="shared" si="68"/>
        <v>0</v>
      </c>
    </row>
    <row r="618" spans="1:5" hidden="1" outlineLevel="1">
      <c r="A618" s="173" t="s">
        <v>519</v>
      </c>
      <c r="B618" s="174"/>
      <c r="C618" s="32">
        <f>SUM(C619:C629)</f>
        <v>0</v>
      </c>
      <c r="D618" s="32">
        <f>SUM(D619:D629)</f>
        <v>0</v>
      </c>
      <c r="E618" s="32">
        <f>SUM(E619:E629)</f>
        <v>0</v>
      </c>
    </row>
    <row r="619" spans="1:5" hidden="1" outlineLevel="2">
      <c r="A619" s="7">
        <v>6616</v>
      </c>
      <c r="B619" s="4" t="s">
        <v>520</v>
      </c>
      <c r="C619" s="5">
        <v>0</v>
      </c>
      <c r="D619" s="5">
        <f>C619</f>
        <v>0</v>
      </c>
      <c r="E619" s="5">
        <f>D619</f>
        <v>0</v>
      </c>
    </row>
    <row r="620" spans="1:5" hidden="1" outlineLevel="2">
      <c r="A620" s="7">
        <v>6616</v>
      </c>
      <c r="B620" s="4" t="s">
        <v>521</v>
      </c>
      <c r="C620" s="5">
        <v>0</v>
      </c>
      <c r="D620" s="5">
        <f t="shared" ref="D620:E629" si="69">C620</f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522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523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524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525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526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527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528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529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2">
      <c r="A629" s="7">
        <v>6616</v>
      </c>
      <c r="B629" s="4" t="s">
        <v>530</v>
      </c>
      <c r="C629" s="5">
        <v>0</v>
      </c>
      <c r="D629" s="5">
        <f t="shared" si="69"/>
        <v>0</v>
      </c>
      <c r="E629" s="5">
        <f t="shared" si="69"/>
        <v>0</v>
      </c>
    </row>
    <row r="630" spans="1:10" hidden="1" outlineLevel="1">
      <c r="A630" s="173" t="s">
        <v>531</v>
      </c>
      <c r="B630" s="174"/>
      <c r="C630" s="32">
        <f>SUM(C631:C639)</f>
        <v>0</v>
      </c>
      <c r="D630" s="32">
        <f>SUM(D631:D639)</f>
        <v>0</v>
      </c>
      <c r="E630" s="32">
        <f>SUM(E631:E639)</f>
        <v>0</v>
      </c>
    </row>
    <row r="631" spans="1:10" hidden="1" outlineLevel="2">
      <c r="A631" s="7">
        <v>6617</v>
      </c>
      <c r="B631" s="4" t="s">
        <v>532</v>
      </c>
      <c r="C631" s="5">
        <v>0</v>
      </c>
      <c r="D631" s="5">
        <f>C631</f>
        <v>0</v>
      </c>
      <c r="E631" s="5">
        <f>D631</f>
        <v>0</v>
      </c>
    </row>
    <row r="632" spans="1:10" hidden="1" outlineLevel="2">
      <c r="A632" s="7">
        <v>6617</v>
      </c>
      <c r="B632" s="4" t="s">
        <v>533</v>
      </c>
      <c r="C632" s="5">
        <v>0</v>
      </c>
      <c r="D632" s="5">
        <f t="shared" ref="D632:E639" si="70">C632</f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534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535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536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537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538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539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hidden="1" outlineLevel="2">
      <c r="A639" s="7">
        <v>6617</v>
      </c>
      <c r="B639" s="4" t="s">
        <v>540</v>
      </c>
      <c r="C639" s="5">
        <v>0</v>
      </c>
      <c r="D639" s="5">
        <f t="shared" si="70"/>
        <v>0</v>
      </c>
      <c r="E639" s="5">
        <f t="shared" si="70"/>
        <v>0</v>
      </c>
    </row>
    <row r="640" spans="1:10" collapsed="1">
      <c r="A640" s="175" t="s">
        <v>541</v>
      </c>
      <c r="B640" s="176"/>
      <c r="C640" s="38">
        <f>C641+C642+C643</f>
        <v>0</v>
      </c>
      <c r="D640" s="38">
        <f>D641+D642+D643</f>
        <v>0</v>
      </c>
      <c r="E640" s="38">
        <f>E641+E642+E643</f>
        <v>0</v>
      </c>
      <c r="G640" s="39" t="s">
        <v>596</v>
      </c>
      <c r="H640" s="41"/>
      <c r="I640" s="42"/>
      <c r="J640" s="40" t="b">
        <f>AND(H640=I640)</f>
        <v>1</v>
      </c>
    </row>
    <row r="641" spans="1:10" hidden="1" outlineLevel="1">
      <c r="A641" s="173" t="s">
        <v>542</v>
      </c>
      <c r="B641" s="174"/>
      <c r="C641" s="32">
        <v>0</v>
      </c>
      <c r="D641" s="32">
        <f t="shared" ref="D641:E643" si="71">C641</f>
        <v>0</v>
      </c>
      <c r="E641" s="32">
        <f t="shared" si="71"/>
        <v>0</v>
      </c>
    </row>
    <row r="642" spans="1:10" hidden="1" outlineLevel="1">
      <c r="A642" s="173" t="s">
        <v>543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 hidden="1" outlineLevel="1">
      <c r="A643" s="173" t="s">
        <v>544</v>
      </c>
      <c r="B643" s="174"/>
      <c r="C643" s="32">
        <v>0</v>
      </c>
      <c r="D643" s="32">
        <f t="shared" si="71"/>
        <v>0</v>
      </c>
      <c r="E643" s="32">
        <f t="shared" si="71"/>
        <v>0</v>
      </c>
    </row>
    <row r="644" spans="1:10" collapsed="1">
      <c r="A644" s="175" t="s">
        <v>545</v>
      </c>
      <c r="B644" s="176"/>
      <c r="C644" s="38">
        <f>C645+C646</f>
        <v>0</v>
      </c>
      <c r="D644" s="38">
        <f>D645+D646</f>
        <v>0</v>
      </c>
      <c r="E644" s="38">
        <f>E645+E646</f>
        <v>0</v>
      </c>
      <c r="G644" s="39" t="s">
        <v>597</v>
      </c>
      <c r="H644" s="41"/>
      <c r="I644" s="42"/>
      <c r="J644" s="40" t="b">
        <f>AND(H644=I644)</f>
        <v>1</v>
      </c>
    </row>
    <row r="645" spans="1:10" hidden="1" outlineLevel="1">
      <c r="A645" s="173" t="s">
        <v>546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 hidden="1" outlineLevel="1">
      <c r="A646" s="173" t="s">
        <v>547</v>
      </c>
      <c r="B646" s="174"/>
      <c r="C646" s="32">
        <v>0</v>
      </c>
      <c r="D646" s="32">
        <f>C646</f>
        <v>0</v>
      </c>
      <c r="E646" s="32">
        <f>D646</f>
        <v>0</v>
      </c>
    </row>
    <row r="647" spans="1:10" collapsed="1">
      <c r="A647" s="175" t="s">
        <v>548</v>
      </c>
      <c r="B647" s="176"/>
      <c r="C647" s="38">
        <f>C648+C653+C654+C655+C662+C663+C667+C670+C671+C672+C673+C678+C681+C685+C689+C696+C702+C714+C715+C716+C717</f>
        <v>0</v>
      </c>
      <c r="D647" s="38">
        <f>D648+D653+D654+D655+D662+D663+D667+D670+D671+D672+D673+D678+D681+D685+D689+D696+D702+D714+D715+D716+D717</f>
        <v>0</v>
      </c>
      <c r="E647" s="38">
        <f>E648+E653+E654+E655+E662+E663+E667+E670+E671+E672+E673+E678+E681+E685+E689+E696+E702+E714+E715+E716+E717</f>
        <v>0</v>
      </c>
      <c r="G647" s="39" t="s">
        <v>598</v>
      </c>
      <c r="H647" s="41"/>
      <c r="I647" s="42"/>
      <c r="J647" s="40" t="b">
        <f>AND(H647=I647)</f>
        <v>1</v>
      </c>
    </row>
    <row r="648" spans="1:10" hidden="1" outlineLevel="1">
      <c r="A648" s="173" t="s">
        <v>549</v>
      </c>
      <c r="B648" s="174"/>
      <c r="C648" s="32">
        <f>SUM(C649:C652)</f>
        <v>0</v>
      </c>
      <c r="D648" s="32">
        <f>SUM(D649:D652)</f>
        <v>0</v>
      </c>
      <c r="E648" s="32">
        <f>SUM(E649:E652)</f>
        <v>0</v>
      </c>
    </row>
    <row r="649" spans="1:10" hidden="1" outlineLevel="2">
      <c r="A649" s="7">
        <v>9600</v>
      </c>
      <c r="B649" s="4" t="s">
        <v>468</v>
      </c>
      <c r="C649" s="5">
        <v>0</v>
      </c>
      <c r="D649" s="5">
        <f>C649</f>
        <v>0</v>
      </c>
      <c r="E649" s="5">
        <f>D649</f>
        <v>0</v>
      </c>
    </row>
    <row r="650" spans="1:10" hidden="1" outlineLevel="2">
      <c r="A650" s="7">
        <v>9600</v>
      </c>
      <c r="B650" s="4" t="s">
        <v>469</v>
      </c>
      <c r="C650" s="5">
        <v>0</v>
      </c>
      <c r="D650" s="5">
        <f t="shared" ref="D650:E652" si="72">C650</f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470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2">
      <c r="A652" s="7">
        <v>9600</v>
      </c>
      <c r="B652" s="4" t="s">
        <v>471</v>
      </c>
      <c r="C652" s="5">
        <v>0</v>
      </c>
      <c r="D652" s="5">
        <f t="shared" si="72"/>
        <v>0</v>
      </c>
      <c r="E652" s="5">
        <f t="shared" si="72"/>
        <v>0</v>
      </c>
    </row>
    <row r="653" spans="1:10" hidden="1" outlineLevel="1">
      <c r="A653" s="173" t="s">
        <v>550</v>
      </c>
      <c r="B653" s="174"/>
      <c r="C653" s="31">
        <v>0</v>
      </c>
      <c r="D653" s="31">
        <f>C653</f>
        <v>0</v>
      </c>
      <c r="E653" s="31">
        <f>D653</f>
        <v>0</v>
      </c>
    </row>
    <row r="654" spans="1:10" hidden="1" outlineLevel="1">
      <c r="A654" s="173" t="s">
        <v>551</v>
      </c>
      <c r="B654" s="174"/>
      <c r="C654" s="32">
        <v>0</v>
      </c>
      <c r="D654" s="32">
        <f>C654</f>
        <v>0</v>
      </c>
      <c r="E654" s="32">
        <f>D654</f>
        <v>0</v>
      </c>
    </row>
    <row r="655" spans="1:10" hidden="1" outlineLevel="1">
      <c r="A655" s="173" t="s">
        <v>552</v>
      </c>
      <c r="B655" s="174"/>
      <c r="C655" s="32">
        <f>SUM(C656:C661)</f>
        <v>0</v>
      </c>
      <c r="D655" s="32">
        <f>SUM(D656:D661)</f>
        <v>0</v>
      </c>
      <c r="E655" s="32">
        <f>SUM(E656:E661)</f>
        <v>0</v>
      </c>
    </row>
    <row r="656" spans="1:10" hidden="1" outlineLevel="2">
      <c r="A656" s="7">
        <v>9603</v>
      </c>
      <c r="B656" s="4" t="s">
        <v>474</v>
      </c>
      <c r="C656" s="5">
        <v>0</v>
      </c>
      <c r="D656" s="5">
        <f>C656</f>
        <v>0</v>
      </c>
      <c r="E656" s="5">
        <f>D656</f>
        <v>0</v>
      </c>
    </row>
    <row r="657" spans="1:5" hidden="1" outlineLevel="2">
      <c r="A657" s="7">
        <v>9603</v>
      </c>
      <c r="B657" s="4" t="s">
        <v>475</v>
      </c>
      <c r="C657" s="5">
        <v>0</v>
      </c>
      <c r="D657" s="5">
        <f t="shared" ref="D657:E661" si="73">C657</f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476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477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478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2">
      <c r="A661" s="7">
        <v>9603</v>
      </c>
      <c r="B661" s="4" t="s">
        <v>479</v>
      </c>
      <c r="C661" s="5">
        <v>0</v>
      </c>
      <c r="D661" s="5">
        <f t="shared" si="73"/>
        <v>0</v>
      </c>
      <c r="E661" s="5">
        <f t="shared" si="73"/>
        <v>0</v>
      </c>
    </row>
    <row r="662" spans="1:5" hidden="1" outlineLevel="1">
      <c r="A662" s="173" t="s">
        <v>553</v>
      </c>
      <c r="B662" s="174"/>
      <c r="C662" s="32">
        <v>0</v>
      </c>
      <c r="D662" s="32">
        <f>C662</f>
        <v>0</v>
      </c>
      <c r="E662" s="32">
        <f>D662</f>
        <v>0</v>
      </c>
    </row>
    <row r="663" spans="1:5" hidden="1" outlineLevel="1">
      <c r="A663" s="173" t="s">
        <v>554</v>
      </c>
      <c r="B663" s="174"/>
      <c r="C663" s="32">
        <f>SUM(C664:C666)</f>
        <v>0</v>
      </c>
      <c r="D663" s="32">
        <f>SUM(D664:D666)</f>
        <v>0</v>
      </c>
      <c r="E663" s="32">
        <f>SUM(E664:E666)</f>
        <v>0</v>
      </c>
    </row>
    <row r="664" spans="1:5" hidden="1" outlineLevel="2">
      <c r="A664" s="7">
        <v>9605</v>
      </c>
      <c r="B664" s="4" t="s">
        <v>482</v>
      </c>
      <c r="C664" s="5">
        <v>0</v>
      </c>
      <c r="D664" s="5">
        <f t="shared" ref="D664:E666" si="74">C664</f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483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2">
      <c r="A666" s="7">
        <v>9605</v>
      </c>
      <c r="B666" s="4" t="s">
        <v>484</v>
      </c>
      <c r="C666" s="5">
        <v>0</v>
      </c>
      <c r="D666" s="5">
        <f t="shared" si="74"/>
        <v>0</v>
      </c>
      <c r="E666" s="5">
        <f t="shared" si="74"/>
        <v>0</v>
      </c>
    </row>
    <row r="667" spans="1:5" hidden="1" outlineLevel="1">
      <c r="A667" s="173" t="s">
        <v>555</v>
      </c>
      <c r="B667" s="174"/>
      <c r="C667" s="32">
        <f>SUM(C668:C669)</f>
        <v>0</v>
      </c>
      <c r="D667" s="32">
        <f>SUM(D668:D669)</f>
        <v>0</v>
      </c>
      <c r="E667" s="32">
        <f>SUM(E668:E669)</f>
        <v>0</v>
      </c>
    </row>
    <row r="668" spans="1:5" hidden="1" outlineLevel="2">
      <c r="A668" s="7">
        <v>9606</v>
      </c>
      <c r="B668" s="4" t="s">
        <v>486</v>
      </c>
      <c r="C668" s="5">
        <v>0</v>
      </c>
      <c r="D668" s="5">
        <f t="shared" ref="D668:E672" si="75">C668</f>
        <v>0</v>
      </c>
      <c r="E668" s="5">
        <f t="shared" si="75"/>
        <v>0</v>
      </c>
    </row>
    <row r="669" spans="1:5" hidden="1" outlineLevel="2">
      <c r="A669" s="7">
        <v>9606</v>
      </c>
      <c r="B669" s="4" t="s">
        <v>487</v>
      </c>
      <c r="C669" s="5">
        <v>0</v>
      </c>
      <c r="D669" s="5">
        <f t="shared" si="75"/>
        <v>0</v>
      </c>
      <c r="E669" s="5">
        <f t="shared" si="75"/>
        <v>0</v>
      </c>
    </row>
    <row r="670" spans="1:5" hidden="1" outlineLevel="1">
      <c r="A670" s="173" t="s">
        <v>556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3" t="s">
        <v>557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 collapsed="1">
      <c r="A672" s="173" t="s">
        <v>558</v>
      </c>
      <c r="B672" s="174"/>
      <c r="C672" s="32">
        <v>0</v>
      </c>
      <c r="D672" s="32">
        <f t="shared" si="75"/>
        <v>0</v>
      </c>
      <c r="E672" s="32">
        <f t="shared" si="75"/>
        <v>0</v>
      </c>
    </row>
    <row r="673" spans="1:5" hidden="1" outlineLevel="1">
      <c r="A673" s="173" t="s">
        <v>559</v>
      </c>
      <c r="B673" s="174"/>
      <c r="C673" s="32">
        <f>SUM(C674:C677)</f>
        <v>0</v>
      </c>
      <c r="D673" s="32">
        <f>SUM(D674:D677)</f>
        <v>0</v>
      </c>
      <c r="E673" s="32">
        <f>SUM(E674:E677)</f>
        <v>0</v>
      </c>
    </row>
    <row r="674" spans="1:5" hidden="1" outlineLevel="2">
      <c r="A674" s="7">
        <v>9610</v>
      </c>
      <c r="B674" s="4" t="s">
        <v>492</v>
      </c>
      <c r="C674" s="5">
        <v>0</v>
      </c>
      <c r="D674" s="5">
        <f>C674</f>
        <v>0</v>
      </c>
      <c r="E674" s="5">
        <f>D674</f>
        <v>0</v>
      </c>
    </row>
    <row r="675" spans="1:5" hidden="1" outlineLevel="2">
      <c r="A675" s="7">
        <v>9610</v>
      </c>
      <c r="B675" s="4" t="s">
        <v>493</v>
      </c>
      <c r="C675" s="5">
        <v>0</v>
      </c>
      <c r="D675" s="5">
        <f t="shared" ref="D675:E677" si="76">C675</f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494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2">
      <c r="A677" s="7">
        <v>9610</v>
      </c>
      <c r="B677" s="4" t="s">
        <v>495</v>
      </c>
      <c r="C677" s="5">
        <v>0</v>
      </c>
      <c r="D677" s="5">
        <f t="shared" si="76"/>
        <v>0</v>
      </c>
      <c r="E677" s="5">
        <f t="shared" si="76"/>
        <v>0</v>
      </c>
    </row>
    <row r="678" spans="1:5" hidden="1" outlineLevel="1">
      <c r="A678" s="173" t="s">
        <v>560</v>
      </c>
      <c r="B678" s="174"/>
      <c r="C678" s="32">
        <f>SUM(C679:C680)</f>
        <v>0</v>
      </c>
      <c r="D678" s="32">
        <f>SUM(D679:D680)</f>
        <v>0</v>
      </c>
      <c r="E678" s="32">
        <f>SUM(E679:E680)</f>
        <v>0</v>
      </c>
    </row>
    <row r="679" spans="1:5" hidden="1" outlineLevel="2">
      <c r="A679" s="7">
        <v>9611</v>
      </c>
      <c r="B679" s="4" t="s">
        <v>496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2">
      <c r="A680" s="7">
        <v>9611</v>
      </c>
      <c r="B680" s="4" t="s">
        <v>497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1">
      <c r="A681" s="173" t="s">
        <v>561</v>
      </c>
      <c r="B681" s="174"/>
      <c r="C681" s="32">
        <f>SUM(C682:C684)</f>
        <v>0</v>
      </c>
      <c r="D681" s="32">
        <f>SUM(D682:D684)</f>
        <v>0</v>
      </c>
      <c r="E681" s="32">
        <f>SUM(E682:E684)</f>
        <v>0</v>
      </c>
    </row>
    <row r="682" spans="1:5" hidden="1" outlineLevel="2">
      <c r="A682" s="7">
        <v>9612</v>
      </c>
      <c r="B682" s="4" t="s">
        <v>499</v>
      </c>
      <c r="C682" s="5">
        <v>0</v>
      </c>
      <c r="D682" s="5">
        <f>C682</f>
        <v>0</v>
      </c>
      <c r="E682" s="5">
        <f>D682</f>
        <v>0</v>
      </c>
    </row>
    <row r="683" spans="1:5" hidden="1" outlineLevel="2">
      <c r="A683" s="7">
        <v>9612</v>
      </c>
      <c r="B683" s="4" t="s">
        <v>500</v>
      </c>
      <c r="C683" s="5">
        <v>0</v>
      </c>
      <c r="D683" s="5">
        <f t="shared" ref="D683:E684" si="77">C683</f>
        <v>0</v>
      </c>
      <c r="E683" s="5">
        <f t="shared" si="77"/>
        <v>0</v>
      </c>
    </row>
    <row r="684" spans="1:5" hidden="1" outlineLevel="2">
      <c r="A684" s="7">
        <v>9612</v>
      </c>
      <c r="B684" s="4" t="s">
        <v>501</v>
      </c>
      <c r="C684" s="5">
        <v>0</v>
      </c>
      <c r="D684" s="5">
        <f t="shared" si="77"/>
        <v>0</v>
      </c>
      <c r="E684" s="5">
        <f t="shared" si="77"/>
        <v>0</v>
      </c>
    </row>
    <row r="685" spans="1:5" hidden="1" outlineLevel="1">
      <c r="A685" s="173" t="s">
        <v>562</v>
      </c>
      <c r="B685" s="174"/>
      <c r="C685" s="32">
        <f>SUM(C686:C688)</f>
        <v>0</v>
      </c>
      <c r="D685" s="32">
        <f>SUM(D686:D688)</f>
        <v>0</v>
      </c>
      <c r="E685" s="32">
        <f>SUM(E686:E688)</f>
        <v>0</v>
      </c>
    </row>
    <row r="686" spans="1:5" hidden="1" outlineLevel="2">
      <c r="A686" s="7">
        <v>9613</v>
      </c>
      <c r="B686" s="4" t="s">
        <v>504</v>
      </c>
      <c r="C686" s="5">
        <v>0</v>
      </c>
      <c r="D686" s="5">
        <f t="shared" ref="D686:E688" si="78">C686</f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505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2">
      <c r="A688" s="7">
        <v>9613</v>
      </c>
      <c r="B688" s="4" t="s">
        <v>501</v>
      </c>
      <c r="C688" s="5">
        <v>0</v>
      </c>
      <c r="D688" s="5">
        <f t="shared" si="78"/>
        <v>0</v>
      </c>
      <c r="E688" s="5">
        <f t="shared" si="78"/>
        <v>0</v>
      </c>
    </row>
    <row r="689" spans="1:5" hidden="1" outlineLevel="1">
      <c r="A689" s="173" t="s">
        <v>563</v>
      </c>
      <c r="B689" s="174"/>
      <c r="C689" s="32">
        <f>SUM(C690:C695)</f>
        <v>0</v>
      </c>
      <c r="D689" s="32">
        <f>SUM(D690:D695)</f>
        <v>0</v>
      </c>
      <c r="E689" s="32">
        <f>SUM(E690:E695)</f>
        <v>0</v>
      </c>
    </row>
    <row r="690" spans="1:5" hidden="1" outlineLevel="2">
      <c r="A690" s="7">
        <v>9614</v>
      </c>
      <c r="B690" s="4" t="s">
        <v>507</v>
      </c>
      <c r="C690" s="5">
        <v>0</v>
      </c>
      <c r="D690" s="5">
        <f>C690</f>
        <v>0</v>
      </c>
      <c r="E690" s="5">
        <f>D690</f>
        <v>0</v>
      </c>
    </row>
    <row r="691" spans="1:5" hidden="1" outlineLevel="2">
      <c r="A691" s="7">
        <v>9614</v>
      </c>
      <c r="B691" s="4" t="s">
        <v>508</v>
      </c>
      <c r="C691" s="5">
        <v>0</v>
      </c>
      <c r="D691" s="5">
        <f t="shared" ref="D691:E695" si="79">C691</f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509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510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511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2">
      <c r="A695" s="7">
        <v>9614</v>
      </c>
      <c r="B695" s="4" t="s">
        <v>512</v>
      </c>
      <c r="C695" s="5">
        <v>0</v>
      </c>
      <c r="D695" s="5">
        <f t="shared" si="79"/>
        <v>0</v>
      </c>
      <c r="E695" s="5">
        <f t="shared" si="79"/>
        <v>0</v>
      </c>
    </row>
    <row r="696" spans="1:5" hidden="1" outlineLevel="1">
      <c r="A696" s="173" t="s">
        <v>564</v>
      </c>
      <c r="B696" s="174"/>
      <c r="C696" s="32">
        <f>SUM(C697:C701)</f>
        <v>0</v>
      </c>
      <c r="D696" s="32">
        <f>SUM(D697:D701)</f>
        <v>0</v>
      </c>
      <c r="E696" s="32">
        <f>SUM(E697:E701)</f>
        <v>0</v>
      </c>
    </row>
    <row r="697" spans="1:5" hidden="1" outlineLevel="2">
      <c r="A697" s="7">
        <v>9615</v>
      </c>
      <c r="B697" s="4" t="s">
        <v>514</v>
      </c>
      <c r="C697" s="5">
        <v>0</v>
      </c>
      <c r="D697" s="5">
        <f>C697</f>
        <v>0</v>
      </c>
      <c r="E697" s="5">
        <f>D697</f>
        <v>0</v>
      </c>
    </row>
    <row r="698" spans="1:5" hidden="1" outlineLevel="2">
      <c r="A698" s="7">
        <v>9615</v>
      </c>
      <c r="B698" s="4" t="s">
        <v>515</v>
      </c>
      <c r="C698" s="5">
        <v>0</v>
      </c>
      <c r="D698" s="5">
        <f t="shared" ref="D698:E701" si="80">C698</f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516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517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2">
      <c r="A701" s="7">
        <v>9615</v>
      </c>
      <c r="B701" s="4" t="s">
        <v>518</v>
      </c>
      <c r="C701" s="5">
        <v>0</v>
      </c>
      <c r="D701" s="5">
        <f t="shared" si="80"/>
        <v>0</v>
      </c>
      <c r="E701" s="5">
        <f t="shared" si="80"/>
        <v>0</v>
      </c>
    </row>
    <row r="702" spans="1:5" hidden="1" outlineLevel="1">
      <c r="A702" s="173" t="s">
        <v>565</v>
      </c>
      <c r="B702" s="174"/>
      <c r="C702" s="32">
        <f>SUM(C703:C713)</f>
        <v>0</v>
      </c>
      <c r="D702" s="32">
        <f>SUM(D703:D713)</f>
        <v>0</v>
      </c>
      <c r="E702" s="32">
        <f>SUM(E703:E713)</f>
        <v>0</v>
      </c>
    </row>
    <row r="703" spans="1:5" hidden="1" outlineLevel="2">
      <c r="A703" s="7">
        <v>9616</v>
      </c>
      <c r="B703" s="4" t="s">
        <v>520</v>
      </c>
      <c r="C703" s="5">
        <v>0</v>
      </c>
      <c r="D703" s="5">
        <f>C703</f>
        <v>0</v>
      </c>
      <c r="E703" s="5">
        <f>D703</f>
        <v>0</v>
      </c>
    </row>
    <row r="704" spans="1:5" hidden="1" outlineLevel="2">
      <c r="A704" s="7">
        <v>9616</v>
      </c>
      <c r="B704" s="4" t="s">
        <v>521</v>
      </c>
      <c r="C704" s="5">
        <v>0</v>
      </c>
      <c r="D704" s="5">
        <f t="shared" ref="D704:E713" si="81">C704</f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522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523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524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525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526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527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528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529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2">
      <c r="A713" s="7">
        <v>9616</v>
      </c>
      <c r="B713" s="4" t="s">
        <v>530</v>
      </c>
      <c r="C713" s="5">
        <v>0</v>
      </c>
      <c r="D713" s="5">
        <f t="shared" si="81"/>
        <v>0</v>
      </c>
      <c r="E713" s="5">
        <f t="shared" si="81"/>
        <v>0</v>
      </c>
    </row>
    <row r="714" spans="1:10" hidden="1" outlineLevel="1">
      <c r="A714" s="173" t="s">
        <v>566</v>
      </c>
      <c r="B714" s="174"/>
      <c r="C714" s="31">
        <v>0</v>
      </c>
      <c r="D714" s="31">
        <f>C714</f>
        <v>0</v>
      </c>
      <c r="E714" s="31">
        <f>D714</f>
        <v>0</v>
      </c>
    </row>
    <row r="715" spans="1:10" hidden="1" outlineLevel="1">
      <c r="A715" s="173" t="s">
        <v>567</v>
      </c>
      <c r="B715" s="174"/>
      <c r="C715" s="32">
        <v>0</v>
      </c>
      <c r="D715" s="31">
        <f t="shared" ref="D715:E717" si="82">C715</f>
        <v>0</v>
      </c>
      <c r="E715" s="31">
        <f t="shared" si="82"/>
        <v>0</v>
      </c>
    </row>
    <row r="716" spans="1:10" hidden="1" outlineLevel="1">
      <c r="A716" s="173" t="s">
        <v>568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 hidden="1" outlineLevel="1">
      <c r="A717" s="173" t="s">
        <v>569</v>
      </c>
      <c r="B717" s="174"/>
      <c r="C717" s="32">
        <v>0</v>
      </c>
      <c r="D717" s="31">
        <f t="shared" si="82"/>
        <v>0</v>
      </c>
      <c r="E717" s="31">
        <f t="shared" si="82"/>
        <v>0</v>
      </c>
    </row>
    <row r="718" spans="1:10" collapsed="1">
      <c r="A718" s="179" t="s">
        <v>570</v>
      </c>
      <c r="B718" s="180"/>
      <c r="C718" s="36">
        <f>C719</f>
        <v>126.7</v>
      </c>
      <c r="D718" s="36">
        <f>D719</f>
        <v>126.7</v>
      </c>
      <c r="E718" s="36">
        <f>E719</f>
        <v>126.7</v>
      </c>
      <c r="G718" s="39" t="s">
        <v>66</v>
      </c>
      <c r="H718" s="41"/>
      <c r="I718" s="42"/>
      <c r="J718" s="40" t="b">
        <f>AND(H718=I718)</f>
        <v>1</v>
      </c>
    </row>
    <row r="719" spans="1:10">
      <c r="A719" s="175" t="s">
        <v>571</v>
      </c>
      <c r="B719" s="176"/>
      <c r="C719" s="33">
        <f>C720+C724</f>
        <v>126.7</v>
      </c>
      <c r="D719" s="33">
        <f>D720+D724</f>
        <v>126.7</v>
      </c>
      <c r="E719" s="33">
        <f>E720+E724</f>
        <v>126.7</v>
      </c>
      <c r="G719" s="39" t="s">
        <v>599</v>
      </c>
      <c r="H719" s="41"/>
      <c r="I719" s="42"/>
      <c r="J719" s="40" t="b">
        <f>AND(H719=I719)</f>
        <v>1</v>
      </c>
    </row>
    <row r="720" spans="1:10" hidden="1" outlineLevel="1" collapsed="1">
      <c r="A720" s="185" t="s">
        <v>851</v>
      </c>
      <c r="B720" s="186"/>
      <c r="C720" s="31">
        <f>SUM(C721:C723)</f>
        <v>126.7</v>
      </c>
      <c r="D720" s="31">
        <f>SUM(D721:D723)</f>
        <v>126.7</v>
      </c>
      <c r="E720" s="31">
        <f>SUM(E721:E723)</f>
        <v>126.7</v>
      </c>
    </row>
    <row r="721" spans="1:10" ht="15" hidden="1" customHeight="1" outlineLevel="2">
      <c r="A721" s="6">
        <v>10950</v>
      </c>
      <c r="B721" s="4" t="s">
        <v>572</v>
      </c>
      <c r="C721" s="5">
        <v>126.7</v>
      </c>
      <c r="D721" s="5">
        <f>C721</f>
        <v>126.7</v>
      </c>
      <c r="E721" s="5">
        <f>D721</f>
        <v>126.7</v>
      </c>
    </row>
    <row r="722" spans="1:10" ht="15" hidden="1" customHeight="1" outlineLevel="2">
      <c r="A722" s="6">
        <v>10950</v>
      </c>
      <c r="B722" s="4" t="s">
        <v>573</v>
      </c>
      <c r="C722" s="5">
        <v>0</v>
      </c>
      <c r="D722" s="5">
        <f t="shared" ref="D722:E723" si="83">C722</f>
        <v>0</v>
      </c>
      <c r="E722" s="5">
        <f t="shared" si="83"/>
        <v>0</v>
      </c>
    </row>
    <row r="723" spans="1:10" ht="15" hidden="1" customHeight="1" outlineLevel="2">
      <c r="A723" s="6">
        <v>10950</v>
      </c>
      <c r="B723" s="4" t="s">
        <v>574</v>
      </c>
      <c r="C723" s="5">
        <v>0</v>
      </c>
      <c r="D723" s="5">
        <f t="shared" si="83"/>
        <v>0</v>
      </c>
      <c r="E723" s="5">
        <f t="shared" si="83"/>
        <v>0</v>
      </c>
    </row>
    <row r="724" spans="1:10" hidden="1" outlineLevel="1">
      <c r="A724" s="185" t="s">
        <v>850</v>
      </c>
      <c r="B724" s="186"/>
      <c r="C724" s="31">
        <f>SUM(C725:C726)</f>
        <v>0</v>
      </c>
      <c r="D724" s="31">
        <f>SUM(D725:D726)</f>
        <v>0</v>
      </c>
      <c r="E724" s="31">
        <f>SUM(E725:E726)</f>
        <v>0</v>
      </c>
    </row>
    <row r="725" spans="1:10" ht="15" hidden="1" customHeight="1" outlineLevel="2">
      <c r="A725" s="6">
        <v>10951</v>
      </c>
      <c r="B725" s="4" t="s">
        <v>575</v>
      </c>
      <c r="C725" s="5">
        <v>0</v>
      </c>
      <c r="D725" s="5">
        <f>C725</f>
        <v>0</v>
      </c>
      <c r="E725" s="5">
        <f>D725</f>
        <v>0</v>
      </c>
    </row>
    <row r="726" spans="1:10" ht="15" hidden="1" customHeight="1" outlineLevel="2">
      <c r="A726" s="6">
        <v>10951</v>
      </c>
      <c r="B726" s="4" t="s">
        <v>576</v>
      </c>
      <c r="C726" s="5">
        <v>0</v>
      </c>
      <c r="D726" s="5">
        <f>C726</f>
        <v>0</v>
      </c>
      <c r="E726" s="5">
        <f>D726</f>
        <v>0</v>
      </c>
    </row>
    <row r="727" spans="1:10" collapsed="1">
      <c r="A727" s="179" t="s">
        <v>577</v>
      </c>
      <c r="B727" s="180"/>
      <c r="C727" s="36">
        <f>C728</f>
        <v>0</v>
      </c>
      <c r="D727" s="36">
        <f>D728</f>
        <v>0</v>
      </c>
      <c r="E727" s="36">
        <f>E728</f>
        <v>0</v>
      </c>
      <c r="G727" s="39" t="s">
        <v>216</v>
      </c>
      <c r="H727" s="41"/>
      <c r="I727" s="42"/>
      <c r="J727" s="40" t="b">
        <f>AND(H727=I727)</f>
        <v>1</v>
      </c>
    </row>
    <row r="728" spans="1:10">
      <c r="A728" s="175" t="s">
        <v>588</v>
      </c>
      <c r="B728" s="176"/>
      <c r="C728" s="33">
        <f>C729+C732+C735+C741+C743+C745+C752+C757+C762+C767+C769+C773+C779</f>
        <v>0</v>
      </c>
      <c r="D728" s="33">
        <f>D729+D732+D735+D741+D743+D745+D752+D757+D762+D767+D769+D773+D779</f>
        <v>0</v>
      </c>
      <c r="E728" s="33">
        <f>E729+E732+E735+E741+E743+E745+E752+E757+E762+E767+E769+E773+E779</f>
        <v>0</v>
      </c>
      <c r="G728" s="39" t="s">
        <v>600</v>
      </c>
      <c r="H728" s="41"/>
      <c r="I728" s="42"/>
      <c r="J728" s="40" t="b">
        <f>AND(H728=I728)</f>
        <v>1</v>
      </c>
    </row>
    <row r="729" spans="1:10" hidden="1" outlineLevel="1">
      <c r="A729" s="185" t="s">
        <v>849</v>
      </c>
      <c r="B729" s="186"/>
      <c r="C729" s="31">
        <f>SUM(C730:C731)</f>
        <v>0</v>
      </c>
      <c r="D729" s="31">
        <f>SUM(D730:D731)</f>
        <v>0</v>
      </c>
      <c r="E729" s="31">
        <f>SUM(E730:E731)</f>
        <v>0</v>
      </c>
    </row>
    <row r="730" spans="1:10" hidden="1" outlineLevel="2">
      <c r="A730" s="6">
        <v>3</v>
      </c>
      <c r="B730" s="4" t="s">
        <v>827</v>
      </c>
      <c r="C730" s="5"/>
      <c r="D730" s="5">
        <f>C730</f>
        <v>0</v>
      </c>
      <c r="E730" s="5">
        <f>D730</f>
        <v>0</v>
      </c>
    </row>
    <row r="731" spans="1:10" hidden="1" outlineLevel="2">
      <c r="A731" s="6">
        <v>4</v>
      </c>
      <c r="B731" s="4" t="s">
        <v>837</v>
      </c>
      <c r="C731" s="5"/>
      <c r="D731" s="5">
        <f>C731</f>
        <v>0</v>
      </c>
      <c r="E731" s="5">
        <f>D731</f>
        <v>0</v>
      </c>
    </row>
    <row r="732" spans="1:10" hidden="1" outlineLevel="1">
      <c r="A732" s="185" t="s">
        <v>848</v>
      </c>
      <c r="B732" s="186"/>
      <c r="C732" s="31">
        <f t="shared" ref="C732:E733" si="84">C733</f>
        <v>0</v>
      </c>
      <c r="D732" s="31">
        <f t="shared" si="84"/>
        <v>0</v>
      </c>
      <c r="E732" s="31">
        <f t="shared" si="84"/>
        <v>0</v>
      </c>
    </row>
    <row r="733" spans="1:10" hidden="1" outlineLevel="2">
      <c r="A733" s="6">
        <v>2</v>
      </c>
      <c r="B733" s="4" t="s">
        <v>822</v>
      </c>
      <c r="C733" s="5">
        <f t="shared" si="84"/>
        <v>0</v>
      </c>
      <c r="D733" s="5">
        <f t="shared" si="84"/>
        <v>0</v>
      </c>
      <c r="E733" s="5">
        <f t="shared" si="84"/>
        <v>0</v>
      </c>
    </row>
    <row r="734" spans="1:10" hidden="1" outlineLevel="3">
      <c r="A734" s="29"/>
      <c r="B734" s="28" t="s">
        <v>847</v>
      </c>
      <c r="C734" s="30"/>
      <c r="D734" s="30">
        <f>C734</f>
        <v>0</v>
      </c>
      <c r="E734" s="30">
        <f>D734</f>
        <v>0</v>
      </c>
    </row>
    <row r="735" spans="1:10" hidden="1" outlineLevel="1">
      <c r="A735" s="185" t="s">
        <v>846</v>
      </c>
      <c r="B735" s="186"/>
      <c r="C735" s="31">
        <f>C736+C739+C740</f>
        <v>0</v>
      </c>
      <c r="D735" s="31">
        <f>D736+D739+D740</f>
        <v>0</v>
      </c>
      <c r="E735" s="31">
        <f>E736+E739+E740</f>
        <v>0</v>
      </c>
    </row>
    <row r="736" spans="1:10" hidden="1" outlineLevel="2">
      <c r="A736" s="6">
        <v>1</v>
      </c>
      <c r="B736" s="4" t="s">
        <v>840</v>
      </c>
      <c r="C736" s="5">
        <f>C737+C738</f>
        <v>0</v>
      </c>
      <c r="D736" s="5">
        <f>D737+D738</f>
        <v>0</v>
      </c>
      <c r="E736" s="5">
        <f>E737+E738</f>
        <v>0</v>
      </c>
    </row>
    <row r="737" spans="1:5" hidden="1" outlineLevel="3">
      <c r="A737" s="29"/>
      <c r="B737" s="28" t="s">
        <v>845</v>
      </c>
      <c r="C737" s="30">
        <v>0</v>
      </c>
      <c r="D737" s="30">
        <f t="shared" ref="D737:E740" si="85">C737</f>
        <v>0</v>
      </c>
      <c r="E737" s="30">
        <f t="shared" si="85"/>
        <v>0</v>
      </c>
    </row>
    <row r="738" spans="1:5" hidden="1" outlineLevel="3">
      <c r="A738" s="29"/>
      <c r="B738" s="28" t="s">
        <v>844</v>
      </c>
      <c r="C738" s="30">
        <v>0</v>
      </c>
      <c r="D738" s="30">
        <f t="shared" si="85"/>
        <v>0</v>
      </c>
      <c r="E738" s="30">
        <f t="shared" si="85"/>
        <v>0</v>
      </c>
    </row>
    <row r="739" spans="1:5" hidden="1" outlineLevel="2">
      <c r="A739" s="6">
        <v>3</v>
      </c>
      <c r="B739" s="4" t="s">
        <v>827</v>
      </c>
      <c r="C739" s="5"/>
      <c r="D739" s="5">
        <f t="shared" si="85"/>
        <v>0</v>
      </c>
      <c r="E739" s="5">
        <f t="shared" si="85"/>
        <v>0</v>
      </c>
    </row>
    <row r="740" spans="1:5" hidden="1" outlineLevel="2">
      <c r="A740" s="6">
        <v>4</v>
      </c>
      <c r="B740" s="4" t="s">
        <v>837</v>
      </c>
      <c r="C740" s="5"/>
      <c r="D740" s="5">
        <f t="shared" si="85"/>
        <v>0</v>
      </c>
      <c r="E740" s="5">
        <f t="shared" si="85"/>
        <v>0</v>
      </c>
    </row>
    <row r="741" spans="1:5" hidden="1" outlineLevel="1">
      <c r="A741" s="185" t="s">
        <v>843</v>
      </c>
      <c r="B741" s="186"/>
      <c r="C741" s="31">
        <f>C742</f>
        <v>0</v>
      </c>
      <c r="D741" s="31">
        <f>D742</f>
        <v>0</v>
      </c>
      <c r="E741" s="31">
        <f>E742</f>
        <v>0</v>
      </c>
    </row>
    <row r="742" spans="1:5" hidden="1" outlineLevel="2">
      <c r="A742" s="6">
        <v>4</v>
      </c>
      <c r="B742" s="4" t="s">
        <v>837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5" t="s">
        <v>842</v>
      </c>
      <c r="B743" s="186"/>
      <c r="C743" s="31">
        <f>SUM(C744)</f>
        <v>0</v>
      </c>
      <c r="D743" s="31">
        <f>SUM(D744)</f>
        <v>0</v>
      </c>
      <c r="E743" s="31">
        <f>SUM(E744)</f>
        <v>0</v>
      </c>
    </row>
    <row r="744" spans="1:5" hidden="1" outlineLevel="2">
      <c r="A744" s="6">
        <v>3</v>
      </c>
      <c r="B744" s="4" t="s">
        <v>827</v>
      </c>
      <c r="C744" s="5"/>
      <c r="D744" s="5">
        <f>C744</f>
        <v>0</v>
      </c>
      <c r="E744" s="5">
        <f>D744</f>
        <v>0</v>
      </c>
    </row>
    <row r="745" spans="1:5" hidden="1" outlineLevel="1">
      <c r="A745" s="185" t="s">
        <v>841</v>
      </c>
      <c r="B745" s="186"/>
      <c r="C745" s="31">
        <f>C746+C750+C751+C748</f>
        <v>0</v>
      </c>
      <c r="D745" s="31">
        <f>D746+D750+D751+D748</f>
        <v>0</v>
      </c>
      <c r="E745" s="31">
        <f>E746+E750+E751+E748</f>
        <v>0</v>
      </c>
    </row>
    <row r="746" spans="1:5" hidden="1" outlineLevel="2">
      <c r="A746" s="6">
        <v>1</v>
      </c>
      <c r="B746" s="4" t="s">
        <v>840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839</v>
      </c>
      <c r="C747" s="30">
        <v>0</v>
      </c>
      <c r="D747" s="30">
        <f>C747</f>
        <v>0</v>
      </c>
      <c r="E747" s="30">
        <f>D747</f>
        <v>0</v>
      </c>
    </row>
    <row r="748" spans="1:5" hidden="1" outlineLevel="2">
      <c r="A748" s="6">
        <v>2</v>
      </c>
      <c r="B748" s="4" t="s">
        <v>822</v>
      </c>
      <c r="C748" s="5">
        <f>C749</f>
        <v>0</v>
      </c>
      <c r="D748" s="5">
        <f>D749</f>
        <v>0</v>
      </c>
      <c r="E748" s="5">
        <f>E749</f>
        <v>0</v>
      </c>
    </row>
    <row r="749" spans="1:5" hidden="1" outlineLevel="3">
      <c r="A749" s="29"/>
      <c r="B749" s="28" t="s">
        <v>838</v>
      </c>
      <c r="C749" s="30"/>
      <c r="D749" s="30">
        <f t="shared" ref="D749:E751" si="86">C749</f>
        <v>0</v>
      </c>
      <c r="E749" s="30">
        <f t="shared" si="86"/>
        <v>0</v>
      </c>
    </row>
    <row r="750" spans="1:5" hidden="1" outlineLevel="2">
      <c r="A750" s="6">
        <v>3</v>
      </c>
      <c r="B750" s="4" t="s">
        <v>827</v>
      </c>
      <c r="C750" s="5"/>
      <c r="D750" s="5">
        <f t="shared" si="86"/>
        <v>0</v>
      </c>
      <c r="E750" s="5">
        <f t="shared" si="86"/>
        <v>0</v>
      </c>
    </row>
    <row r="751" spans="1:5" hidden="1" outlineLevel="2">
      <c r="A751" s="6">
        <v>4</v>
      </c>
      <c r="B751" s="4" t="s">
        <v>837</v>
      </c>
      <c r="C751" s="5"/>
      <c r="D751" s="5">
        <f t="shared" si="86"/>
        <v>0</v>
      </c>
      <c r="E751" s="5">
        <f t="shared" si="86"/>
        <v>0</v>
      </c>
    </row>
    <row r="752" spans="1:5" hidden="1" outlineLevel="1">
      <c r="A752" s="185" t="s">
        <v>836</v>
      </c>
      <c r="B752" s="186"/>
      <c r="C752" s="31">
        <f>C756++C753</f>
        <v>0</v>
      </c>
      <c r="D752" s="31">
        <f>D756++D753</f>
        <v>0</v>
      </c>
      <c r="E752" s="31">
        <f>E756++E753</f>
        <v>0</v>
      </c>
    </row>
    <row r="753" spans="1:5" hidden="1" outlineLevel="2">
      <c r="A753" s="6">
        <v>2</v>
      </c>
      <c r="B753" s="4" t="s">
        <v>822</v>
      </c>
      <c r="C753" s="5">
        <f>C755+C754</f>
        <v>0</v>
      </c>
      <c r="D753" s="5">
        <f>D755+D754</f>
        <v>0</v>
      </c>
      <c r="E753" s="5">
        <f>E755+E754</f>
        <v>0</v>
      </c>
    </row>
    <row r="754" spans="1:5" s="124" customFormat="1" hidden="1" outlineLevel="3">
      <c r="A754" s="127"/>
      <c r="B754" s="126" t="s">
        <v>835</v>
      </c>
      <c r="C754" s="125"/>
      <c r="D754" s="125">
        <f t="shared" ref="D754:E756" si="87">C754</f>
        <v>0</v>
      </c>
      <c r="E754" s="125">
        <f t="shared" si="87"/>
        <v>0</v>
      </c>
    </row>
    <row r="755" spans="1:5" s="124" customFormat="1" hidden="1" outlineLevel="3">
      <c r="A755" s="127"/>
      <c r="B755" s="126" t="s">
        <v>821</v>
      </c>
      <c r="C755" s="125"/>
      <c r="D755" s="125">
        <f t="shared" si="87"/>
        <v>0</v>
      </c>
      <c r="E755" s="125">
        <f t="shared" si="87"/>
        <v>0</v>
      </c>
    </row>
    <row r="756" spans="1:5" hidden="1" outlineLevel="2">
      <c r="A756" s="6">
        <v>3</v>
      </c>
      <c r="B756" s="4" t="s">
        <v>827</v>
      </c>
      <c r="C756" s="5"/>
      <c r="D756" s="5">
        <f t="shared" si="87"/>
        <v>0</v>
      </c>
      <c r="E756" s="5">
        <f t="shared" si="87"/>
        <v>0</v>
      </c>
    </row>
    <row r="757" spans="1:5" hidden="1" outlineLevel="1">
      <c r="A757" s="185" t="s">
        <v>834</v>
      </c>
      <c r="B757" s="186"/>
      <c r="C757" s="31">
        <f>C758</f>
        <v>0</v>
      </c>
      <c r="D757" s="31">
        <f>D758</f>
        <v>0</v>
      </c>
      <c r="E757" s="31">
        <f>E758</f>
        <v>0</v>
      </c>
    </row>
    <row r="758" spans="1:5" hidden="1" outlineLevel="2">
      <c r="A758" s="6">
        <v>2</v>
      </c>
      <c r="B758" s="4" t="s">
        <v>822</v>
      </c>
      <c r="C758" s="5">
        <f>C759+C760+C761</f>
        <v>0</v>
      </c>
      <c r="D758" s="5">
        <f>D759+D760+D761</f>
        <v>0</v>
      </c>
      <c r="E758" s="5">
        <f>E759+E760+E761</f>
        <v>0</v>
      </c>
    </row>
    <row r="759" spans="1:5" hidden="1" outlineLevel="3">
      <c r="A759" s="29"/>
      <c r="B759" s="28" t="s">
        <v>833</v>
      </c>
      <c r="C759" s="30"/>
      <c r="D759" s="30">
        <f>C759</f>
        <v>0</v>
      </c>
      <c r="E759" s="30">
        <f>D759</f>
        <v>0</v>
      </c>
    </row>
    <row r="760" spans="1:5" hidden="1" outlineLevel="3">
      <c r="A760" s="29"/>
      <c r="B760" s="28" t="s">
        <v>832</v>
      </c>
      <c r="C760" s="30"/>
      <c r="D760" s="30">
        <f t="shared" ref="D760:E761" si="88">C760</f>
        <v>0</v>
      </c>
      <c r="E760" s="30">
        <f t="shared" si="88"/>
        <v>0</v>
      </c>
    </row>
    <row r="761" spans="1:5" hidden="1" outlineLevel="3">
      <c r="A761" s="29"/>
      <c r="B761" s="28" t="s">
        <v>831</v>
      </c>
      <c r="C761" s="30"/>
      <c r="D761" s="30">
        <f t="shared" si="88"/>
        <v>0</v>
      </c>
      <c r="E761" s="30">
        <f t="shared" si="88"/>
        <v>0</v>
      </c>
    </row>
    <row r="762" spans="1:5" hidden="1" outlineLevel="1">
      <c r="A762" s="185" t="s">
        <v>830</v>
      </c>
      <c r="B762" s="186"/>
      <c r="C762" s="31">
        <f>C763+C766</f>
        <v>0</v>
      </c>
      <c r="D762" s="31">
        <f>D763+D766</f>
        <v>0</v>
      </c>
      <c r="E762" s="31">
        <f>E763+E766</f>
        <v>0</v>
      </c>
    </row>
    <row r="763" spans="1:5" hidden="1" outlineLevel="2">
      <c r="A763" s="6">
        <v>2</v>
      </c>
      <c r="B763" s="4" t="s">
        <v>822</v>
      </c>
      <c r="C763" s="5">
        <f>C764+C765</f>
        <v>0</v>
      </c>
      <c r="D763" s="5">
        <f>D764+D765</f>
        <v>0</v>
      </c>
      <c r="E763" s="5">
        <f>E764+E765</f>
        <v>0</v>
      </c>
    </row>
    <row r="764" spans="1:5" hidden="1" outlineLevel="3">
      <c r="A764" s="29"/>
      <c r="B764" s="28" t="s">
        <v>829</v>
      </c>
      <c r="C764" s="30">
        <v>0</v>
      </c>
      <c r="D764" s="30">
        <f t="shared" ref="D764:E766" si="89">C764</f>
        <v>0</v>
      </c>
      <c r="E764" s="30">
        <f t="shared" si="89"/>
        <v>0</v>
      </c>
    </row>
    <row r="765" spans="1:5" hidden="1" outlineLevel="3">
      <c r="A765" s="29"/>
      <c r="B765" s="28" t="s">
        <v>819</v>
      </c>
      <c r="C765" s="30"/>
      <c r="D765" s="30">
        <f t="shared" si="89"/>
        <v>0</v>
      </c>
      <c r="E765" s="30">
        <f t="shared" si="89"/>
        <v>0</v>
      </c>
    </row>
    <row r="766" spans="1:5" hidden="1" outlineLevel="2">
      <c r="A766" s="6">
        <v>3</v>
      </c>
      <c r="B766" s="4" t="s">
        <v>827</v>
      </c>
      <c r="C766" s="5">
        <v>0</v>
      </c>
      <c r="D766" s="5">
        <f t="shared" si="89"/>
        <v>0</v>
      </c>
      <c r="E766" s="5">
        <f t="shared" si="89"/>
        <v>0</v>
      </c>
    </row>
    <row r="767" spans="1:5" hidden="1" outlineLevel="1">
      <c r="A767" s="185" t="s">
        <v>828</v>
      </c>
      <c r="B767" s="186"/>
      <c r="C767" s="31">
        <f>SUM(C768)</f>
        <v>0</v>
      </c>
      <c r="D767" s="31">
        <f>SUM(D768)</f>
        <v>0</v>
      </c>
      <c r="E767" s="31">
        <f>SUM(E768)</f>
        <v>0</v>
      </c>
    </row>
    <row r="768" spans="1:5" hidden="1" outlineLevel="2">
      <c r="A768" s="6">
        <v>3</v>
      </c>
      <c r="B768" s="4" t="s">
        <v>827</v>
      </c>
      <c r="C768" s="5"/>
      <c r="D768" s="5">
        <f>C768</f>
        <v>0</v>
      </c>
      <c r="E768" s="5">
        <f>D768</f>
        <v>0</v>
      </c>
    </row>
    <row r="769" spans="1:5" hidden="1" outlineLevel="1">
      <c r="A769" s="185" t="s">
        <v>826</v>
      </c>
      <c r="B769" s="186"/>
      <c r="C769" s="31">
        <f>C770</f>
        <v>0</v>
      </c>
      <c r="D769" s="31">
        <f>D770</f>
        <v>0</v>
      </c>
      <c r="E769" s="31">
        <f>E770</f>
        <v>0</v>
      </c>
    </row>
    <row r="770" spans="1:5" hidden="1" outlineLevel="2">
      <c r="A770" s="6">
        <v>2</v>
      </c>
      <c r="B770" s="4" t="s">
        <v>822</v>
      </c>
      <c r="C770" s="5">
        <f>C771+C772</f>
        <v>0</v>
      </c>
      <c r="D770" s="5">
        <f>D771+D772</f>
        <v>0</v>
      </c>
      <c r="E770" s="5">
        <f>E771+E772</f>
        <v>0</v>
      </c>
    </row>
    <row r="771" spans="1:5" hidden="1" outlineLevel="3">
      <c r="A771" s="29"/>
      <c r="B771" s="28" t="s">
        <v>825</v>
      </c>
      <c r="C771" s="30"/>
      <c r="D771" s="30">
        <f>C771</f>
        <v>0</v>
      </c>
      <c r="E771" s="30">
        <f>D771</f>
        <v>0</v>
      </c>
    </row>
    <row r="772" spans="1:5" hidden="1" outlineLevel="3">
      <c r="A772" s="29"/>
      <c r="B772" s="28" t="s">
        <v>824</v>
      </c>
      <c r="C772" s="30"/>
      <c r="D772" s="30">
        <f>C772</f>
        <v>0</v>
      </c>
      <c r="E772" s="30">
        <f>D772</f>
        <v>0</v>
      </c>
    </row>
    <row r="773" spans="1:5" hidden="1" outlineLevel="1">
      <c r="A773" s="185" t="s">
        <v>823</v>
      </c>
      <c r="B773" s="186"/>
      <c r="C773" s="31">
        <f>C774</f>
        <v>0</v>
      </c>
      <c r="D773" s="31">
        <f>D774</f>
        <v>0</v>
      </c>
      <c r="E773" s="31">
        <f>E774</f>
        <v>0</v>
      </c>
    </row>
    <row r="774" spans="1:5" hidden="1" outlineLevel="2">
      <c r="A774" s="6">
        <v>2</v>
      </c>
      <c r="B774" s="4" t="s">
        <v>822</v>
      </c>
      <c r="C774" s="5">
        <f>C775+C776+C777+C778</f>
        <v>0</v>
      </c>
      <c r="D774" s="5">
        <f>D775+D776+D777+D778</f>
        <v>0</v>
      </c>
      <c r="E774" s="5">
        <f>E775+E776+E777+E778</f>
        <v>0</v>
      </c>
    </row>
    <row r="775" spans="1:5" hidden="1" outlineLevel="3">
      <c r="A775" s="29"/>
      <c r="B775" s="28" t="s">
        <v>821</v>
      </c>
      <c r="C775" s="30"/>
      <c r="D775" s="30">
        <f>C775</f>
        <v>0</v>
      </c>
      <c r="E775" s="30">
        <f>D775</f>
        <v>0</v>
      </c>
    </row>
    <row r="776" spans="1:5" hidden="1" outlineLevel="3">
      <c r="A776" s="29"/>
      <c r="B776" s="28" t="s">
        <v>820</v>
      </c>
      <c r="C776" s="30"/>
      <c r="D776" s="30">
        <f t="shared" ref="D776:E778" si="90">C776</f>
        <v>0</v>
      </c>
      <c r="E776" s="30">
        <f t="shared" si="90"/>
        <v>0</v>
      </c>
    </row>
    <row r="777" spans="1:5" hidden="1" outlineLevel="3">
      <c r="A777" s="29"/>
      <c r="B777" s="28" t="s">
        <v>819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3">
      <c r="A778" s="29"/>
      <c r="B778" s="28" t="s">
        <v>818</v>
      </c>
      <c r="C778" s="30"/>
      <c r="D778" s="30">
        <f t="shared" si="90"/>
        <v>0</v>
      </c>
      <c r="E778" s="30">
        <f t="shared" si="90"/>
        <v>0</v>
      </c>
    </row>
    <row r="779" spans="1:5" hidden="1" outlineLevel="1">
      <c r="A779" s="185" t="s">
        <v>817</v>
      </c>
      <c r="B779" s="186"/>
      <c r="C779" s="31">
        <f>C780</f>
        <v>0</v>
      </c>
      <c r="D779" s="31">
        <f>D780</f>
        <v>0</v>
      </c>
      <c r="E779" s="31">
        <f>E780</f>
        <v>0</v>
      </c>
    </row>
    <row r="780" spans="1:5" hidden="1" outlineLevel="2">
      <c r="A780" s="6"/>
      <c r="B780" s="4" t="s">
        <v>816</v>
      </c>
      <c r="C780" s="5">
        <v>0</v>
      </c>
      <c r="D780" s="5">
        <f>C780</f>
        <v>0</v>
      </c>
      <c r="E780" s="5">
        <f>D780</f>
        <v>0</v>
      </c>
    </row>
    <row r="781" spans="1:5" collapsed="1"/>
  </sheetData>
  <mergeCells count="127">
    <mergeCell ref="A1:C1"/>
    <mergeCell ref="A2:B2"/>
    <mergeCell ref="A3:B3"/>
    <mergeCell ref="A4:B4"/>
    <mergeCell ref="A12:B12"/>
    <mergeCell ref="A39:B39"/>
    <mergeCell ref="A136:B136"/>
    <mergeCell ref="A153:B153"/>
    <mergeCell ref="A154:B154"/>
    <mergeCell ref="A164:B164"/>
    <mergeCell ref="A171:B171"/>
    <mergeCell ref="A178:B178"/>
    <mergeCell ref="A62:B62"/>
    <mergeCell ref="A68:B68"/>
    <mergeCell ref="A69:B69"/>
    <mergeCell ref="A115:B115"/>
    <mergeCell ref="A116:B116"/>
    <mergeCell ref="A117:B117"/>
    <mergeCell ref="A204:B204"/>
    <mergeCell ref="A216:B216"/>
    <mergeCell ref="A223:B223"/>
    <mergeCell ref="A229:B229"/>
    <mergeCell ref="A236:B236"/>
    <mergeCell ref="A239:B239"/>
    <mergeCell ref="A179:B179"/>
    <mergeCell ref="A180:B180"/>
    <mergeCell ref="A185:B185"/>
    <mergeCell ref="A189:B189"/>
    <mergeCell ref="A198:B198"/>
    <mergeCell ref="A201:B201"/>
    <mergeCell ref="A261:B261"/>
    <mergeCell ref="A264:B264"/>
    <mergeCell ref="A315:B315"/>
    <mergeCell ref="A340:B340"/>
    <mergeCell ref="A341:B341"/>
    <mergeCell ref="A445:B445"/>
    <mergeCell ref="A244:B244"/>
    <mergeCell ref="A251:B251"/>
    <mergeCell ref="A257:C257"/>
    <mergeCell ref="A258:B258"/>
    <mergeCell ref="A259:B259"/>
    <mergeCell ref="A260:B260"/>
    <mergeCell ref="A524:B524"/>
    <mergeCell ref="A530:B530"/>
    <mergeCell ref="A540:B540"/>
    <mergeCell ref="A549:B549"/>
    <mergeCell ref="A550:B550"/>
    <mergeCell ref="A551:B551"/>
    <mergeCell ref="A483:B483"/>
    <mergeCell ref="A484:B484"/>
    <mergeCell ref="A485:B485"/>
    <mergeCell ref="A505:B505"/>
    <mergeCell ref="A510:B510"/>
    <mergeCell ref="A511:B511"/>
    <mergeCell ref="A563:B563"/>
    <mergeCell ref="A564:B564"/>
    <mergeCell ref="A569:B569"/>
    <mergeCell ref="A570:B570"/>
    <mergeCell ref="A571:B571"/>
    <mergeCell ref="A578:B578"/>
    <mergeCell ref="A552:B552"/>
    <mergeCell ref="A553:B553"/>
    <mergeCell ref="A554:B554"/>
    <mergeCell ref="A558:B558"/>
    <mergeCell ref="A561:B561"/>
    <mergeCell ref="A562:B562"/>
    <mergeCell ref="A594:B594"/>
    <mergeCell ref="A597:B597"/>
    <mergeCell ref="A601:B601"/>
    <mergeCell ref="A605:B605"/>
    <mergeCell ref="A612:B612"/>
    <mergeCell ref="A618:B618"/>
    <mergeCell ref="A579:B579"/>
    <mergeCell ref="A583:B583"/>
    <mergeCell ref="A586:B586"/>
    <mergeCell ref="A587:B587"/>
    <mergeCell ref="A588:B588"/>
    <mergeCell ref="A589:B589"/>
    <mergeCell ref="A645:B645"/>
    <mergeCell ref="A646:B646"/>
    <mergeCell ref="A647:B647"/>
    <mergeCell ref="A648:B648"/>
    <mergeCell ref="A653:B653"/>
    <mergeCell ref="A654:B654"/>
    <mergeCell ref="A630:B630"/>
    <mergeCell ref="A640:B640"/>
    <mergeCell ref="A641:B641"/>
    <mergeCell ref="A642:B642"/>
    <mergeCell ref="A643:B643"/>
    <mergeCell ref="A644:B644"/>
    <mergeCell ref="A672:B672"/>
    <mergeCell ref="A673:B673"/>
    <mergeCell ref="A678:B678"/>
    <mergeCell ref="A681:B681"/>
    <mergeCell ref="A685:B685"/>
    <mergeCell ref="A689:B689"/>
    <mergeCell ref="A655:B655"/>
    <mergeCell ref="A662:B662"/>
    <mergeCell ref="A663:B663"/>
    <mergeCell ref="A667:B667"/>
    <mergeCell ref="A670:B670"/>
    <mergeCell ref="A671:B671"/>
    <mergeCell ref="A718:B718"/>
    <mergeCell ref="A719:B719"/>
    <mergeCell ref="A720:B720"/>
    <mergeCell ref="A724:B724"/>
    <mergeCell ref="A727:B727"/>
    <mergeCell ref="A728:B728"/>
    <mergeCell ref="A696:B696"/>
    <mergeCell ref="A702:B702"/>
    <mergeCell ref="A714:B714"/>
    <mergeCell ref="A715:B715"/>
    <mergeCell ref="A716:B716"/>
    <mergeCell ref="A717:B717"/>
    <mergeCell ref="A779:B779"/>
    <mergeCell ref="A752:B752"/>
    <mergeCell ref="A757:B757"/>
    <mergeCell ref="A762:B762"/>
    <mergeCell ref="A767:B767"/>
    <mergeCell ref="A769:B769"/>
    <mergeCell ref="A773:B773"/>
    <mergeCell ref="A729:B729"/>
    <mergeCell ref="A732:B732"/>
    <mergeCell ref="A735:B735"/>
    <mergeCell ref="A741:B741"/>
    <mergeCell ref="A743:B743"/>
    <mergeCell ref="A745:B745"/>
  </mergeCells>
  <dataValidations count="14">
    <dataValidation type="custom" allowBlank="1" showInputMessage="1" showErrorMessage="1" sqref="J115:J117">
      <formula1>C116+C341</formula1>
    </dataValidation>
    <dataValidation type="custom" allowBlank="1" showInputMessage="1" showErrorMessage="1" sqref="J153:J154">
      <formula1>C154+C356</formula1>
    </dataValidation>
    <dataValidation type="custom" allowBlank="1" showInputMessage="1" showErrorMessage="1" sqref="J178:J179">
      <formula1>C179+C367</formula1>
    </dataValidation>
    <dataValidation type="custom" allowBlank="1" showInputMessage="1" showErrorMessage="1" sqref="J171">
      <formula1>C172+C364</formula1>
    </dataValidation>
    <dataValidation type="custom" allowBlank="1" showInputMessage="1" showErrorMessage="1" sqref="J164">
      <formula1>C165+C361</formula1>
    </dataValidation>
    <dataValidation type="custom" allowBlank="1" showInputMessage="1" showErrorMessage="1" sqref="J136">
      <formula1>C137+C350</formula1>
    </dataValidation>
    <dataValidation type="custom" allowBlank="1" showInputMessage="1" showErrorMessage="1" sqref="J98 J39 J62 J68:J69">
      <formula1>C40+C262</formula1>
    </dataValidation>
    <dataValidation type="custom" allowBlank="1" showInputMessage="1" showErrorMessage="1" sqref="J640 J644 J718:J719 J647 J727:J728">
      <formula1>C641+C795</formula1>
    </dataValidation>
    <dataValidation type="custom" allowBlank="1" showInputMessage="1" showErrorMessage="1" sqref="J12">
      <formula1>C13+C137</formula1>
    </dataValidation>
    <dataValidation type="custom" allowBlank="1" showInputMessage="1" showErrorMessage="1" sqref="J257:J260">
      <formula1>C258+C373</formula1>
    </dataValidation>
    <dataValidation type="custom" allowBlank="1" showInputMessage="1" showErrorMessage="1" sqref="J484 J552:J553 J562:J563 J340 J549">
      <formula1>C341+C453</formula1>
    </dataValidation>
    <dataValidation type="custom" allowBlank="1" showInputMessage="1" showErrorMessage="1" sqref="J561">
      <formula1>C260+C375</formula1>
    </dataValidation>
    <dataValidation type="decimal" operator="greaterThanOrEqual" allowBlank="1" showInputMessage="1" showErrorMessage="1" sqref="C40:E61 C70:E97 C99:E114 C118:E135 C137:E152 C155:E163 C165:E170 C172:E177 C63:E67 C13:E38 C255:C256 C5:E11">
      <formula1>0</formula1>
    </dataValidation>
    <dataValidation type="custom" allowBlank="1" showInputMessage="1" showErrorMessage="1" sqref="J1:J4">
      <formula1>C2+C115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911</v>
      </c>
      <c r="B1" s="187" t="s">
        <v>912</v>
      </c>
      <c r="C1" s="187" t="s">
        <v>913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914</v>
      </c>
      <c r="G2" s="193" t="s">
        <v>915</v>
      </c>
      <c r="H2" s="195" t="s">
        <v>916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925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926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927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928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929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930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920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922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923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924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925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926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927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928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929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932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933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934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A25" workbookViewId="0">
      <selection activeCell="A46" sqref="A46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911</v>
      </c>
      <c r="B1" s="187" t="s">
        <v>912</v>
      </c>
      <c r="C1" s="187" t="s">
        <v>913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914</v>
      </c>
      <c r="G2" s="193" t="s">
        <v>915</v>
      </c>
      <c r="H2" s="195" t="s">
        <v>916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140</v>
      </c>
      <c r="D4" s="143">
        <f t="shared" si="0"/>
        <v>44</v>
      </c>
      <c r="E4" s="143">
        <f t="shared" si="0"/>
        <v>0</v>
      </c>
      <c r="F4" s="143">
        <f t="shared" si="0"/>
        <v>0</v>
      </c>
      <c r="G4" s="143">
        <f t="shared" si="0"/>
        <v>96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140</v>
      </c>
      <c r="D5" s="145">
        <f t="shared" si="1"/>
        <v>44</v>
      </c>
      <c r="E5" s="145">
        <f t="shared" si="1"/>
        <v>0</v>
      </c>
      <c r="F5" s="145">
        <f t="shared" si="1"/>
        <v>0</v>
      </c>
      <c r="G5" s="145">
        <f t="shared" si="1"/>
        <v>96</v>
      </c>
      <c r="H5" s="145">
        <f t="shared" si="1"/>
        <v>0</v>
      </c>
      <c r="I5" s="145">
        <f t="shared" si="1"/>
        <v>0</v>
      </c>
    </row>
    <row r="6" spans="1:9">
      <c r="A6" s="10" t="s">
        <v>931</v>
      </c>
      <c r="B6" s="10">
        <v>2017</v>
      </c>
      <c r="C6" s="10">
        <v>70</v>
      </c>
      <c r="D6" s="10">
        <v>10</v>
      </c>
      <c r="E6" s="10"/>
      <c r="F6" s="10"/>
      <c r="G6" s="10">
        <v>60</v>
      </c>
      <c r="H6" s="10"/>
      <c r="I6" s="10"/>
    </row>
    <row r="7" spans="1:9">
      <c r="A7" s="10" t="s">
        <v>962</v>
      </c>
      <c r="B7" s="10">
        <v>2017</v>
      </c>
      <c r="C7" s="10">
        <v>40</v>
      </c>
      <c r="D7" s="10">
        <v>20</v>
      </c>
      <c r="E7" s="10"/>
      <c r="F7" s="10"/>
      <c r="G7" s="10">
        <v>20</v>
      </c>
      <c r="H7" s="10"/>
      <c r="I7" s="10"/>
    </row>
    <row r="8" spans="1:9">
      <c r="A8" s="10" t="s">
        <v>963</v>
      </c>
      <c r="B8" s="10">
        <v>2017</v>
      </c>
      <c r="C8" s="10">
        <v>30</v>
      </c>
      <c r="D8" s="10">
        <v>14</v>
      </c>
      <c r="E8" s="10"/>
      <c r="F8" s="10"/>
      <c r="G8" s="10">
        <v>16</v>
      </c>
      <c r="H8" s="10"/>
      <c r="I8" s="10"/>
    </row>
    <row r="9" spans="1:9">
      <c r="A9" s="10"/>
      <c r="B9" s="10"/>
      <c r="C9" s="10">
        <f t="shared" ref="C7:C70" si="2">SUM(D9:G9)</f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si="2"/>
        <v>757.24</v>
      </c>
      <c r="D32" s="147">
        <f t="shared" ref="D32:I32" si="11">D33+D48+D51+D54+D57+D60+D63+D70+D73</f>
        <v>148.41500000000002</v>
      </c>
      <c r="E32" s="147">
        <f t="shared" si="11"/>
        <v>335</v>
      </c>
      <c r="F32" s="147">
        <f t="shared" si="11"/>
        <v>177.82499999999999</v>
      </c>
      <c r="G32" s="147">
        <f t="shared" si="11"/>
        <v>96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757.24</v>
      </c>
      <c r="D33" s="144">
        <f t="shared" ref="D33:I33" si="12">SUM(D34:D47)</f>
        <v>148.41500000000002</v>
      </c>
      <c r="E33" s="144">
        <f t="shared" si="12"/>
        <v>335</v>
      </c>
      <c r="F33" s="144">
        <f t="shared" si="12"/>
        <v>177.82499999999999</v>
      </c>
      <c r="G33" s="144">
        <f t="shared" si="12"/>
        <v>96</v>
      </c>
      <c r="H33" s="144">
        <f t="shared" si="12"/>
        <v>0</v>
      </c>
      <c r="I33" s="144">
        <f t="shared" si="12"/>
        <v>0</v>
      </c>
    </row>
    <row r="34" spans="1:9">
      <c r="A34" s="10" t="s">
        <v>964</v>
      </c>
      <c r="B34" s="10" t="s">
        <v>965</v>
      </c>
      <c r="C34" s="10">
        <v>342.82499999999999</v>
      </c>
      <c r="D34" s="10">
        <v>50</v>
      </c>
      <c r="E34" s="10">
        <v>115</v>
      </c>
      <c r="F34" s="10">
        <v>177.82499999999999</v>
      </c>
      <c r="G34" s="10"/>
      <c r="H34" s="10"/>
      <c r="I34" s="10"/>
    </row>
    <row r="35" spans="1:9">
      <c r="A35" s="10" t="s">
        <v>966</v>
      </c>
      <c r="B35" s="10">
        <v>2017</v>
      </c>
      <c r="C35" s="10">
        <v>27.7</v>
      </c>
      <c r="D35" s="10">
        <v>27.7</v>
      </c>
      <c r="E35" s="10"/>
      <c r="F35" s="10"/>
      <c r="G35" s="10"/>
      <c r="H35" s="10"/>
      <c r="I35" s="10"/>
    </row>
    <row r="36" spans="1:9">
      <c r="A36" s="10" t="s">
        <v>921</v>
      </c>
      <c r="B36" s="10">
        <v>2016</v>
      </c>
      <c r="C36" s="10">
        <v>179.93299999999999</v>
      </c>
      <c r="D36" s="10">
        <v>39.933</v>
      </c>
      <c r="E36" s="10">
        <v>140</v>
      </c>
      <c r="F36" s="10"/>
      <c r="G36" s="10"/>
      <c r="H36" s="10"/>
      <c r="I36" s="10"/>
    </row>
    <row r="37" spans="1:9">
      <c r="A37" s="10" t="s">
        <v>921</v>
      </c>
      <c r="B37" s="10">
        <v>2016</v>
      </c>
      <c r="C37" s="10">
        <v>153.792</v>
      </c>
      <c r="D37" s="10">
        <v>7.7919999999999998</v>
      </c>
      <c r="E37" s="10">
        <v>50</v>
      </c>
      <c r="F37" s="10"/>
      <c r="G37" s="10">
        <v>96</v>
      </c>
      <c r="H37" s="10"/>
      <c r="I37" s="10"/>
    </row>
    <row r="38" spans="1:9">
      <c r="A38" s="10" t="s">
        <v>967</v>
      </c>
      <c r="B38" s="10">
        <v>2016</v>
      </c>
      <c r="C38" s="10">
        <v>52.99</v>
      </c>
      <c r="D38" s="10">
        <v>22.99</v>
      </c>
      <c r="E38" s="10">
        <v>30</v>
      </c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/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932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933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934</v>
      </c>
      <c r="B74" s="144"/>
      <c r="C74" s="144">
        <f t="shared" si="22"/>
        <v>897.24</v>
      </c>
      <c r="D74" s="144">
        <f t="shared" ref="D74:I74" si="23">D73+D70+D63+D60+D57+D54+D51+D48+D33+D25+D22+D19+D16+D13+D10+D5</f>
        <v>192.41500000000002</v>
      </c>
      <c r="E74" s="144">
        <f t="shared" si="23"/>
        <v>335</v>
      </c>
      <c r="F74" s="144">
        <f t="shared" si="23"/>
        <v>177.82499999999999</v>
      </c>
      <c r="G74" s="144">
        <f t="shared" si="23"/>
        <v>192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2017-12-13T22:12:13Z</dcterms:modified>
</cp:coreProperties>
</file>