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بنزرت\"/>
    </mc:Choice>
  </mc:AlternateContent>
  <xr:revisionPtr revIDLastSave="0" documentId="12_ncr:500000_{13D4E91A-613D-4F95-87A3-7CAED6C9371C}" xr6:coauthVersionLast="31" xr6:coauthVersionMax="31" xr10:uidLastSave="{00000000-0000-0000-0000-000000000000}"/>
  <bookViews>
    <workbookView xWindow="0" yWindow="0" windowWidth="19200" windowHeight="6960" tabRatio="963" firstSheet="10" activeTab="5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_FilterDatabase" localSheetId="24" hidden="1">المشاريع!$Z$6:$Z$7</definedName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E325" i="48" l="1"/>
  <c r="D325" i="48"/>
  <c r="E308" i="48"/>
  <c r="D308" i="48"/>
  <c r="D307" i="48"/>
  <c r="D302" i="48"/>
  <c r="E302" i="48"/>
  <c r="E298" i="48"/>
  <c r="D298" i="48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83" i="34"/>
  <c r="C82" i="34" s="1"/>
  <c r="C81" i="34" s="1"/>
  <c r="C80" i="34" s="1"/>
  <c r="C79" i="34" s="1"/>
  <c r="C78" i="34" s="1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51" i="34" s="1"/>
  <c r="C50" i="34" s="1"/>
  <c r="C49" i="34" s="1"/>
  <c r="C48" i="34" s="1"/>
  <c r="C47" i="34" s="1"/>
  <c r="C42" i="34" s="1"/>
  <c r="C41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25" i="34" s="1"/>
  <c r="C24" i="34" s="1"/>
  <c r="C23" i="34" s="1"/>
  <c r="C22" i="34" s="1"/>
  <c r="C21" i="34" s="1"/>
  <c r="C20" i="34" s="1"/>
  <c r="C19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C745" i="49"/>
  <c r="C744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C732" i="49"/>
  <c r="C731" i="49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E711" i="49"/>
  <c r="D711" i="49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E691" i="49"/>
  <c r="D691" i="49"/>
  <c r="D690" i="49"/>
  <c r="E690" i="49" s="1"/>
  <c r="D689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E676" i="49"/>
  <c r="D676" i="49"/>
  <c r="D675" i="49"/>
  <c r="E675" i="49" s="1"/>
  <c r="E674" i="49"/>
  <c r="D674" i="49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C647" i="49"/>
  <c r="J646" i="49"/>
  <c r="E645" i="49"/>
  <c r="D645" i="49"/>
  <c r="D644" i="49"/>
  <c r="J643" i="49"/>
  <c r="C643" i="49"/>
  <c r="D642" i="49"/>
  <c r="E642" i="49" s="1"/>
  <c r="E641" i="49"/>
  <c r="D641" i="49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E559" i="49"/>
  <c r="D559" i="49"/>
  <c r="D558" i="49"/>
  <c r="E558" i="49" s="1"/>
  <c r="C557" i="49"/>
  <c r="E556" i="49"/>
  <c r="D556" i="49"/>
  <c r="E555" i="49"/>
  <c r="D555" i="49"/>
  <c r="E554" i="49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E487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E417" i="49"/>
  <c r="D417" i="49"/>
  <c r="C416" i="49"/>
  <c r="D415" i="49"/>
  <c r="E415" i="49" s="1"/>
  <c r="D414" i="49"/>
  <c r="D413" i="49"/>
  <c r="E413" i="49" s="1"/>
  <c r="C412" i="49"/>
  <c r="E411" i="49"/>
  <c r="D411" i="49"/>
  <c r="D410" i="49"/>
  <c r="D409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E380" i="49"/>
  <c r="D380" i="49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E367" i="49"/>
  <c r="D367" i="49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E329" i="49" s="1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E312" i="49"/>
  <c r="D312" i="49"/>
  <c r="D311" i="49"/>
  <c r="E311" i="49" s="1"/>
  <c r="D310" i="49"/>
  <c r="E310" i="49" s="1"/>
  <c r="D309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C296" i="49"/>
  <c r="D295" i="49"/>
  <c r="E295" i="49" s="1"/>
  <c r="D294" i="49"/>
  <c r="E294" i="49" s="1"/>
  <c r="D293" i="49"/>
  <c r="E293" i="49" s="1"/>
  <c r="D292" i="49"/>
  <c r="D291" i="49"/>
  <c r="E291" i="49" s="1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C236" i="49"/>
  <c r="C235" i="49" s="1"/>
  <c r="D234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E205" i="49" s="1"/>
  <c r="E204" i="49" s="1"/>
  <c r="C204" i="49"/>
  <c r="E202" i="49"/>
  <c r="E201" i="49" s="1"/>
  <c r="E200" i="49" s="1"/>
  <c r="D202" i="49"/>
  <c r="D201" i="49" s="1"/>
  <c r="D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J170" i="49"/>
  <c r="D169" i="49"/>
  <c r="E169" i="49" s="1"/>
  <c r="D168" i="49"/>
  <c r="E168" i="49" s="1"/>
  <c r="E167" i="49" s="1"/>
  <c r="C167" i="49"/>
  <c r="D166" i="49"/>
  <c r="E166" i="49" s="1"/>
  <c r="D165" i="49"/>
  <c r="E165" i="49" s="1"/>
  <c r="C164" i="49"/>
  <c r="C163" i="49" s="1"/>
  <c r="J163" i="49"/>
  <c r="D162" i="49"/>
  <c r="E162" i="49" s="1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C126" i="49"/>
  <c r="D125" i="49"/>
  <c r="E125" i="49" s="1"/>
  <c r="E124" i="49"/>
  <c r="D124" i="49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E32" i="49"/>
  <c r="D32" i="49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E18" i="49"/>
  <c r="D18" i="49"/>
  <c r="D17" i="49"/>
  <c r="E17" i="49" s="1"/>
  <c r="D16" i="49"/>
  <c r="E16" i="49" s="1"/>
  <c r="D15" i="49"/>
  <c r="E15" i="49" s="1"/>
  <c r="E14" i="49"/>
  <c r="D14" i="49"/>
  <c r="D13" i="49"/>
  <c r="E13" i="49" s="1"/>
  <c r="D12" i="49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D777" i="48"/>
  <c r="E777" i="48" s="1"/>
  <c r="D776" i="48"/>
  <c r="E776" i="48" s="1"/>
  <c r="D775" i="48"/>
  <c r="D774" i="48"/>
  <c r="E774" i="48" s="1"/>
  <c r="C773" i="48"/>
  <c r="C772" i="48" s="1"/>
  <c r="D771" i="48"/>
  <c r="E771" i="48" s="1"/>
  <c r="D770" i="48"/>
  <c r="E770" i="48" s="1"/>
  <c r="C769" i="48"/>
  <c r="C768" i="48" s="1"/>
  <c r="D767" i="48"/>
  <c r="E767" i="48" s="1"/>
  <c r="E766" i="48" s="1"/>
  <c r="C766" i="48"/>
  <c r="D765" i="48"/>
  <c r="E765" i="48" s="1"/>
  <c r="D764" i="48"/>
  <c r="E764" i="48" s="1"/>
  <c r="D763" i="48"/>
  <c r="C762" i="48"/>
  <c r="C761" i="48" s="1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E754" i="48" s="1"/>
  <c r="D753" i="48"/>
  <c r="E753" i="48" s="1"/>
  <c r="C752" i="48"/>
  <c r="C751" i="48" s="1"/>
  <c r="D750" i="48"/>
  <c r="E750" i="48" s="1"/>
  <c r="D749" i="48"/>
  <c r="E749" i="48" s="1"/>
  <c r="D748" i="48"/>
  <c r="C747" i="48"/>
  <c r="D746" i="48"/>
  <c r="C745" i="48"/>
  <c r="D743" i="48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E736" i="48" s="1"/>
  <c r="E735" i="48" s="1"/>
  <c r="C735" i="48"/>
  <c r="C734" i="48" s="1"/>
  <c r="D733" i="48"/>
  <c r="D732" i="48" s="1"/>
  <c r="D731" i="48" s="1"/>
  <c r="C732" i="48"/>
  <c r="C731" i="48" s="1"/>
  <c r="E730" i="48"/>
  <c r="D730" i="48"/>
  <c r="D729" i="48"/>
  <c r="C728" i="48"/>
  <c r="J727" i="48"/>
  <c r="J726" i="48"/>
  <c r="D725" i="48"/>
  <c r="E725" i="48" s="1"/>
  <c r="D724" i="48"/>
  <c r="E724" i="48" s="1"/>
  <c r="C723" i="48"/>
  <c r="D722" i="48"/>
  <c r="E722" i="48" s="1"/>
  <c r="D721" i="48"/>
  <c r="E721" i="48" s="1"/>
  <c r="D720" i="48"/>
  <c r="C719" i="48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E704" i="48" s="1"/>
  <c r="D703" i="48"/>
  <c r="E703" i="48" s="1"/>
  <c r="D702" i="48"/>
  <c r="C701" i="48"/>
  <c r="D700" i="48"/>
  <c r="E700" i="48" s="1"/>
  <c r="D699" i="48"/>
  <c r="E699" i="48" s="1"/>
  <c r="D698" i="48"/>
  <c r="E698" i="48" s="1"/>
  <c r="D697" i="48"/>
  <c r="E697" i="48" s="1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D689" i="48"/>
  <c r="E689" i="48" s="1"/>
  <c r="C688" i="48"/>
  <c r="D687" i="48"/>
  <c r="E687" i="48" s="1"/>
  <c r="D686" i="48"/>
  <c r="E686" i="48" s="1"/>
  <c r="D685" i="48"/>
  <c r="E685" i="48" s="1"/>
  <c r="C684" i="48"/>
  <c r="D683" i="48"/>
  <c r="E683" i="48" s="1"/>
  <c r="D682" i="48"/>
  <c r="E682" i="48" s="1"/>
  <c r="D681" i="48"/>
  <c r="C680" i="48"/>
  <c r="D679" i="48"/>
  <c r="E679" i="48" s="1"/>
  <c r="D678" i="48"/>
  <c r="C677" i="48"/>
  <c r="D676" i="48"/>
  <c r="E676" i="48" s="1"/>
  <c r="D675" i="48"/>
  <c r="E675" i="48" s="1"/>
  <c r="D674" i="48"/>
  <c r="E674" i="48" s="1"/>
  <c r="D673" i="48"/>
  <c r="C672" i="48"/>
  <c r="D671" i="48"/>
  <c r="E671" i="48" s="1"/>
  <c r="D670" i="48"/>
  <c r="E670" i="48" s="1"/>
  <c r="D669" i="48"/>
  <c r="E669" i="48" s="1"/>
  <c r="D668" i="48"/>
  <c r="E668" i="48" s="1"/>
  <c r="D667" i="48"/>
  <c r="C666" i="48"/>
  <c r="D665" i="48"/>
  <c r="D664" i="48"/>
  <c r="E664" i="48" s="1"/>
  <c r="D663" i="48"/>
  <c r="E663" i="48" s="1"/>
  <c r="C662" i="48"/>
  <c r="D661" i="48"/>
  <c r="E661" i="48" s="1"/>
  <c r="D660" i="48"/>
  <c r="E660" i="48" s="1"/>
  <c r="D659" i="48"/>
  <c r="E659" i="48" s="1"/>
  <c r="D658" i="48"/>
  <c r="E658" i="48" s="1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E649" i="48" s="1"/>
  <c r="D648" i="48"/>
  <c r="E648" i="48" s="1"/>
  <c r="C647" i="48"/>
  <c r="C646" i="48" s="1"/>
  <c r="J646" i="48"/>
  <c r="D645" i="48"/>
  <c r="E645" i="48" s="1"/>
  <c r="D644" i="48"/>
  <c r="J643" i="48"/>
  <c r="C643" i="48"/>
  <c r="D642" i="48"/>
  <c r="E642" i="48" s="1"/>
  <c r="D641" i="48"/>
  <c r="E641" i="48" s="1"/>
  <c r="E640" i="48"/>
  <c r="D640" i="48"/>
  <c r="D639" i="48" s="1"/>
  <c r="J639" i="48"/>
  <c r="C639" i="48"/>
  <c r="D638" i="48"/>
  <c r="E638" i="48" s="1"/>
  <c r="D637" i="48"/>
  <c r="E637" i="48" s="1"/>
  <c r="D636" i="48"/>
  <c r="E636" i="48" s="1"/>
  <c r="D635" i="48"/>
  <c r="E635" i="48" s="1"/>
  <c r="D634" i="48"/>
  <c r="E634" i="48" s="1"/>
  <c r="D633" i="48"/>
  <c r="E633" i="48" s="1"/>
  <c r="D632" i="48"/>
  <c r="E632" i="48" s="1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C617" i="48"/>
  <c r="D616" i="48"/>
  <c r="E616" i="48" s="1"/>
  <c r="D615" i="48"/>
  <c r="E615" i="48" s="1"/>
  <c r="D614" i="48"/>
  <c r="E614" i="48" s="1"/>
  <c r="D613" i="48"/>
  <c r="E613" i="48" s="1"/>
  <c r="D612" i="48"/>
  <c r="E612" i="48" s="1"/>
  <c r="C611" i="48"/>
  <c r="D610" i="48"/>
  <c r="E610" i="48" s="1"/>
  <c r="D609" i="48"/>
  <c r="E609" i="48" s="1"/>
  <c r="D608" i="48"/>
  <c r="E608" i="48" s="1"/>
  <c r="D607" i="48"/>
  <c r="E607" i="48" s="1"/>
  <c r="D606" i="48"/>
  <c r="E606" i="48" s="1"/>
  <c r="D605" i="48"/>
  <c r="C604" i="48"/>
  <c r="D603" i="48"/>
  <c r="E603" i="48" s="1"/>
  <c r="D602" i="48"/>
  <c r="D601" i="48"/>
  <c r="E601" i="48" s="1"/>
  <c r="C600" i="48"/>
  <c r="D599" i="48"/>
  <c r="E599" i="48" s="1"/>
  <c r="D598" i="48"/>
  <c r="E598" i="48" s="1"/>
  <c r="D597" i="48"/>
  <c r="E597" i="48" s="1"/>
  <c r="C596" i="48"/>
  <c r="D595" i="48"/>
  <c r="E595" i="48" s="1"/>
  <c r="D594" i="48"/>
  <c r="C593" i="48"/>
  <c r="D592" i="48"/>
  <c r="E592" i="48" s="1"/>
  <c r="D591" i="48"/>
  <c r="D590" i="48"/>
  <c r="E590" i="48" s="1"/>
  <c r="D589" i="48"/>
  <c r="E589" i="48" s="1"/>
  <c r="C588" i="48"/>
  <c r="D587" i="48"/>
  <c r="E587" i="48" s="1"/>
  <c r="D586" i="48"/>
  <c r="E586" i="48" s="1"/>
  <c r="D585" i="48"/>
  <c r="E585" i="48" s="1"/>
  <c r="D584" i="48"/>
  <c r="D583" i="48"/>
  <c r="E583" i="48" s="1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E572" i="48" s="1"/>
  <c r="D571" i="48"/>
  <c r="E571" i="48" s="1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E554" i="48" s="1"/>
  <c r="C553" i="48"/>
  <c r="C552" i="48" s="1"/>
  <c r="C551" i="48" s="1"/>
  <c r="J552" i="48"/>
  <c r="J551" i="48"/>
  <c r="D550" i="48"/>
  <c r="E550" i="48" s="1"/>
  <c r="D549" i="48"/>
  <c r="J548" i="48"/>
  <c r="C548" i="48"/>
  <c r="D547" i="48"/>
  <c r="E547" i="48" s="1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D533" i="48"/>
  <c r="E533" i="48" s="1"/>
  <c r="C532" i="48"/>
  <c r="D531" i="48"/>
  <c r="E531" i="48" s="1"/>
  <c r="E530" i="48" s="1"/>
  <c r="C530" i="48"/>
  <c r="D528" i="48"/>
  <c r="E528" i="48" s="1"/>
  <c r="D527" i="48"/>
  <c r="E527" i="48" s="1"/>
  <c r="D526" i="48"/>
  <c r="E526" i="48" s="1"/>
  <c r="D525" i="48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D487" i="48"/>
  <c r="E487" i="48" s="1"/>
  <c r="C486" i="48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E457" i="48" s="1"/>
  <c r="D456" i="48"/>
  <c r="E456" i="48" s="1"/>
  <c r="C455" i="48"/>
  <c r="D454" i="48"/>
  <c r="E454" i="48" s="1"/>
  <c r="D453" i="48"/>
  <c r="E453" i="48" s="1"/>
  <c r="D452" i="48"/>
  <c r="E452" i="48" s="1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E430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D417" i="48"/>
  <c r="C416" i="48"/>
  <c r="D415" i="48"/>
  <c r="E415" i="48" s="1"/>
  <c r="D414" i="48"/>
  <c r="E414" i="48" s="1"/>
  <c r="D413" i="48"/>
  <c r="E413" i="48" s="1"/>
  <c r="C412" i="48"/>
  <c r="D411" i="48"/>
  <c r="E411" i="48" s="1"/>
  <c r="D410" i="48"/>
  <c r="E410" i="48" s="1"/>
  <c r="C409" i="48"/>
  <c r="D408" i="48"/>
  <c r="E408" i="48" s="1"/>
  <c r="D407" i="48"/>
  <c r="E407" i="48" s="1"/>
  <c r="D406" i="48"/>
  <c r="E406" i="48" s="1"/>
  <c r="D405" i="48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E397" i="48" s="1"/>
  <c r="D396" i="48"/>
  <c r="E396" i="48" s="1"/>
  <c r="C395" i="48"/>
  <c r="D394" i="48"/>
  <c r="E394" i="48" s="1"/>
  <c r="D393" i="48"/>
  <c r="E393" i="48" s="1"/>
  <c r="E392" i="48" s="1"/>
  <c r="C392" i="48"/>
  <c r="D391" i="48"/>
  <c r="E391" i="48" s="1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D364" i="48"/>
  <c r="E364" i="48" s="1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D329" i="48"/>
  <c r="E329" i="48" s="1"/>
  <c r="C328" i="48"/>
  <c r="D327" i="48"/>
  <c r="E327" i="48" s="1"/>
  <c r="D326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C314" i="48" s="1"/>
  <c r="D313" i="48"/>
  <c r="E313" i="48" s="1"/>
  <c r="D312" i="48"/>
  <c r="E312" i="48" s="1"/>
  <c r="D311" i="48"/>
  <c r="E311" i="48" s="1"/>
  <c r="D310" i="48"/>
  <c r="D309" i="48"/>
  <c r="E309" i="48" s="1"/>
  <c r="E307" i="48"/>
  <c r="D306" i="48"/>
  <c r="C305" i="48"/>
  <c r="D304" i="48"/>
  <c r="E304" i="48" s="1"/>
  <c r="D303" i="48"/>
  <c r="E303" i="48" s="1"/>
  <c r="D301" i="48"/>
  <c r="E301" i="48" s="1"/>
  <c r="D300" i="48"/>
  <c r="E300" i="48" s="1"/>
  <c r="D299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D262" i="48"/>
  <c r="E262" i="48" s="1"/>
  <c r="D261" i="48"/>
  <c r="E261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D242" i="48"/>
  <c r="E242" i="48" s="1"/>
  <c r="D241" i="48"/>
  <c r="E241" i="48" s="1"/>
  <c r="D240" i="48"/>
  <c r="C239" i="48"/>
  <c r="C238" i="48" s="1"/>
  <c r="D237" i="48"/>
  <c r="C236" i="48"/>
  <c r="C235" i="48" s="1"/>
  <c r="D234" i="48"/>
  <c r="E234" i="48" s="1"/>
  <c r="E233" i="48" s="1"/>
  <c r="C233" i="48"/>
  <c r="D232" i="48"/>
  <c r="E232" i="48" s="1"/>
  <c r="D231" i="48"/>
  <c r="E231" i="48" s="1"/>
  <c r="D230" i="48"/>
  <c r="C229" i="48"/>
  <c r="D227" i="48"/>
  <c r="E227" i="48" s="1"/>
  <c r="D226" i="48"/>
  <c r="E226" i="48" s="1"/>
  <c r="D225" i="48"/>
  <c r="D224" i="48"/>
  <c r="E224" i="48" s="1"/>
  <c r="C223" i="48"/>
  <c r="C222" i="48" s="1"/>
  <c r="D221" i="48"/>
  <c r="C220" i="48"/>
  <c r="D219" i="48"/>
  <c r="E219" i="48" s="1"/>
  <c r="D218" i="48"/>
  <c r="E218" i="48" s="1"/>
  <c r="D217" i="48"/>
  <c r="E217" i="48" s="1"/>
  <c r="C216" i="48"/>
  <c r="D214" i="48"/>
  <c r="E214" i="48" s="1"/>
  <c r="E213" i="48" s="1"/>
  <c r="C213" i="48"/>
  <c r="D212" i="48"/>
  <c r="C211" i="48"/>
  <c r="D210" i="48"/>
  <c r="E210" i="48" s="1"/>
  <c r="D209" i="48"/>
  <c r="D208" i="48"/>
  <c r="E208" i="48" s="1"/>
  <c r="C207" i="48"/>
  <c r="D206" i="48"/>
  <c r="E206" i="48" s="1"/>
  <c r="D205" i="48"/>
  <c r="E205" i="48" s="1"/>
  <c r="C204" i="48"/>
  <c r="D202" i="48"/>
  <c r="E202" i="48" s="1"/>
  <c r="E201" i="48" s="1"/>
  <c r="E200" i="48" s="1"/>
  <c r="C201" i="48"/>
  <c r="C200" i="48" s="1"/>
  <c r="D199" i="48"/>
  <c r="E199" i="48" s="1"/>
  <c r="E198" i="48" s="1"/>
  <c r="E197" i="48" s="1"/>
  <c r="C198" i="48"/>
  <c r="C197" i="48" s="1"/>
  <c r="D196" i="48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D181" i="48"/>
  <c r="C179" i="48"/>
  <c r="J178" i="48"/>
  <c r="J177" i="48"/>
  <c r="D176" i="48"/>
  <c r="E176" i="48" s="1"/>
  <c r="D175" i="48"/>
  <c r="C174" i="48"/>
  <c r="D173" i="48"/>
  <c r="E173" i="48" s="1"/>
  <c r="D172" i="48"/>
  <c r="E172" i="48" s="1"/>
  <c r="C171" i="48"/>
  <c r="J170" i="48"/>
  <c r="D169" i="48"/>
  <c r="E169" i="48" s="1"/>
  <c r="D168" i="48"/>
  <c r="C167" i="48"/>
  <c r="D166" i="48"/>
  <c r="E166" i="48" s="1"/>
  <c r="D165" i="48"/>
  <c r="C164" i="48"/>
  <c r="J163" i="48"/>
  <c r="D162" i="48"/>
  <c r="E162" i="48" s="1"/>
  <c r="D161" i="48"/>
  <c r="C160" i="48"/>
  <c r="D159" i="48"/>
  <c r="D158" i="48"/>
  <c r="E158" i="48" s="1"/>
  <c r="C157" i="48"/>
  <c r="D156" i="48"/>
  <c r="E156" i="48" s="1"/>
  <c r="D155" i="48"/>
  <c r="E155" i="48" s="1"/>
  <c r="C154" i="48"/>
  <c r="C153" i="48" s="1"/>
  <c r="J153" i="48"/>
  <c r="J152" i="48"/>
  <c r="D151" i="48"/>
  <c r="E151" i="48" s="1"/>
  <c r="D150" i="48"/>
  <c r="E150" i="48" s="1"/>
  <c r="C149" i="48"/>
  <c r="D148" i="48"/>
  <c r="E148" i="48" s="1"/>
  <c r="D147" i="48"/>
  <c r="E147" i="48" s="1"/>
  <c r="C146" i="48"/>
  <c r="D145" i="48"/>
  <c r="E145" i="48" s="1"/>
  <c r="D144" i="48"/>
  <c r="C143" i="48"/>
  <c r="D142" i="48"/>
  <c r="E142" i="48" s="1"/>
  <c r="D141" i="48"/>
  <c r="E141" i="48" s="1"/>
  <c r="C140" i="48"/>
  <c r="D139" i="48"/>
  <c r="E139" i="48" s="1"/>
  <c r="D138" i="48"/>
  <c r="E138" i="48" s="1"/>
  <c r="D137" i="48"/>
  <c r="E137" i="48" s="1"/>
  <c r="C136" i="48"/>
  <c r="J135" i="48"/>
  <c r="D134" i="48"/>
  <c r="E134" i="48" s="1"/>
  <c r="D133" i="48"/>
  <c r="E133" i="48" s="1"/>
  <c r="C132" i="48"/>
  <c r="D131" i="48"/>
  <c r="E131" i="48" s="1"/>
  <c r="D130" i="48"/>
  <c r="E130" i="48" s="1"/>
  <c r="C129" i="48"/>
  <c r="D128" i="48"/>
  <c r="E128" i="48" s="1"/>
  <c r="D127" i="48"/>
  <c r="E127" i="48" s="1"/>
  <c r="E126" i="48" s="1"/>
  <c r="C126" i="48"/>
  <c r="D125" i="48"/>
  <c r="E125" i="48" s="1"/>
  <c r="D124" i="48"/>
  <c r="C123" i="48"/>
  <c r="D122" i="48"/>
  <c r="E122" i="48" s="1"/>
  <c r="D121" i="48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D100" i="48"/>
  <c r="E100" i="48" s="1"/>
  <c r="D99" i="48"/>
  <c r="E99" i="48" s="1"/>
  <c r="D98" i="48"/>
  <c r="E98" i="48" s="1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E62" i="48" s="1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D43" i="48"/>
  <c r="E43" i="48" s="1"/>
  <c r="D42" i="48"/>
  <c r="E42" i="48" s="1"/>
  <c r="D41" i="48"/>
  <c r="E41" i="48" s="1"/>
  <c r="D40" i="48"/>
  <c r="E40" i="48" s="1"/>
  <c r="D39" i="48"/>
  <c r="E39" i="48" s="1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D28" i="48"/>
  <c r="E28" i="48" s="1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E12" i="48" s="1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E5" i="48" s="1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D774" i="47"/>
  <c r="E774" i="47" s="1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C766" i="47"/>
  <c r="D765" i="47"/>
  <c r="E765" i="47" s="1"/>
  <c r="E764" i="47"/>
  <c r="D764" i="47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D754" i="47"/>
  <c r="E754" i="47" s="1"/>
  <c r="D753" i="47"/>
  <c r="C752" i="47"/>
  <c r="C751" i="47" s="1"/>
  <c r="D750" i="47"/>
  <c r="E750" i="47" s="1"/>
  <c r="D749" i="47"/>
  <c r="E749" i="47" s="1"/>
  <c r="D748" i="47"/>
  <c r="D747" i="47" s="1"/>
  <c r="C747" i="47"/>
  <c r="D746" i="47"/>
  <c r="C745" i="47"/>
  <c r="C744" i="47"/>
  <c r="D743" i="47"/>
  <c r="C742" i="47"/>
  <c r="D741" i="47"/>
  <c r="D740" i="47" s="1"/>
  <c r="C740" i="47"/>
  <c r="D739" i="47"/>
  <c r="E739" i="47" s="1"/>
  <c r="D738" i="47"/>
  <c r="E738" i="47" s="1"/>
  <c r="D737" i="47"/>
  <c r="E737" i="47" s="1"/>
  <c r="D736" i="47"/>
  <c r="C735" i="47"/>
  <c r="C734" i="47" s="1"/>
  <c r="D733" i="47"/>
  <c r="E733" i="47" s="1"/>
  <c r="E732" i="47"/>
  <c r="E731" i="47" s="1"/>
  <c r="D732" i="47"/>
  <c r="D731" i="47" s="1"/>
  <c r="C732" i="47"/>
  <c r="C731" i="47" s="1"/>
  <c r="D730" i="47"/>
  <c r="E730" i="47" s="1"/>
  <c r="D729" i="47"/>
  <c r="E729" i="47" s="1"/>
  <c r="C728" i="47"/>
  <c r="J727" i="47"/>
  <c r="J726" i="47"/>
  <c r="D725" i="47"/>
  <c r="E725" i="47" s="1"/>
  <c r="E724" i="47"/>
  <c r="D724" i="47"/>
  <c r="C723" i="47"/>
  <c r="D722" i="47"/>
  <c r="E722" i="47" s="1"/>
  <c r="D721" i="47"/>
  <c r="E721" i="47" s="1"/>
  <c r="D720" i="47"/>
  <c r="E720" i="47" s="1"/>
  <c r="C719" i="47"/>
  <c r="C718" i="47" s="1"/>
  <c r="C717" i="47" s="1"/>
  <c r="J718" i="47"/>
  <c r="J717" i="47"/>
  <c r="E716" i="47"/>
  <c r="D716" i="47"/>
  <c r="D715" i="47"/>
  <c r="E715" i="47" s="1"/>
  <c r="D714" i="47"/>
  <c r="E714" i="47" s="1"/>
  <c r="D713" i="47"/>
  <c r="E713" i="47" s="1"/>
  <c r="D712" i="47"/>
  <c r="E712" i="47" s="1"/>
  <c r="D711" i="47"/>
  <c r="E711" i="47" s="1"/>
  <c r="E710" i="47"/>
  <c r="D710" i="47"/>
  <c r="D709" i="47"/>
  <c r="E709" i="47" s="1"/>
  <c r="E708" i="47"/>
  <c r="D708" i="47"/>
  <c r="D707" i="47"/>
  <c r="E707" i="47" s="1"/>
  <c r="D706" i="47"/>
  <c r="E706" i="47" s="1"/>
  <c r="D705" i="47"/>
  <c r="E705" i="47" s="1"/>
  <c r="E704" i="47"/>
  <c r="D704" i="47"/>
  <c r="D703" i="47"/>
  <c r="E703" i="47" s="1"/>
  <c r="E702" i="47"/>
  <c r="D702" i="47"/>
  <c r="C701" i="47"/>
  <c r="D700" i="47"/>
  <c r="E700" i="47" s="1"/>
  <c r="D699" i="47"/>
  <c r="E699" i="47" s="1"/>
  <c r="D698" i="47"/>
  <c r="E698" i="47" s="1"/>
  <c r="D697" i="47"/>
  <c r="E697" i="47" s="1"/>
  <c r="D696" i="47"/>
  <c r="C695" i="47"/>
  <c r="D694" i="47"/>
  <c r="E694" i="47" s="1"/>
  <c r="D693" i="47"/>
  <c r="E693" i="47" s="1"/>
  <c r="D692" i="47"/>
  <c r="E692" i="47" s="1"/>
  <c r="E691" i="47"/>
  <c r="D691" i="47"/>
  <c r="D690" i="47"/>
  <c r="E690" i="47" s="1"/>
  <c r="E689" i="47"/>
  <c r="D689" i="47"/>
  <c r="C688" i="47"/>
  <c r="D687" i="47"/>
  <c r="D686" i="47"/>
  <c r="E686" i="47" s="1"/>
  <c r="D685" i="47"/>
  <c r="E685" i="47" s="1"/>
  <c r="C684" i="47"/>
  <c r="E683" i="47"/>
  <c r="D683" i="47"/>
  <c r="D682" i="47"/>
  <c r="D681" i="47"/>
  <c r="E681" i="47" s="1"/>
  <c r="C680" i="47"/>
  <c r="D679" i="47"/>
  <c r="E679" i="47" s="1"/>
  <c r="D678" i="47"/>
  <c r="C677" i="47"/>
  <c r="D676" i="47"/>
  <c r="E676" i="47" s="1"/>
  <c r="D675" i="47"/>
  <c r="E675" i="47" s="1"/>
  <c r="D674" i="47"/>
  <c r="E674" i="47" s="1"/>
  <c r="D673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E663" i="47" s="1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E645" i="47"/>
  <c r="D645" i="47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E634" i="47"/>
  <c r="D634" i="47"/>
  <c r="D633" i="47"/>
  <c r="E633" i="47" s="1"/>
  <c r="E632" i="47"/>
  <c r="D632" i="47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C617" i="47"/>
  <c r="D616" i="47"/>
  <c r="E616" i="47" s="1"/>
  <c r="D615" i="47"/>
  <c r="E615" i="47" s="1"/>
  <c r="D614" i="47"/>
  <c r="E614" i="47" s="1"/>
  <c r="D613" i="47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E606" i="47"/>
  <c r="D606" i="47"/>
  <c r="D605" i="47"/>
  <c r="E605" i="47" s="1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E597" i="47" s="1"/>
  <c r="D596" i="47"/>
  <c r="C596" i="47"/>
  <c r="D595" i="47"/>
  <c r="E595" i="47" s="1"/>
  <c r="D594" i="47"/>
  <c r="E594" i="47" s="1"/>
  <c r="E593" i="47" s="1"/>
  <c r="D593" i="47"/>
  <c r="C593" i="47"/>
  <c r="D592" i="47"/>
  <c r="E592" i="47" s="1"/>
  <c r="D591" i="47"/>
  <c r="E591" i="47" s="1"/>
  <c r="D590" i="47"/>
  <c r="E590" i="47" s="1"/>
  <c r="E589" i="47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E580" i="47"/>
  <c r="D580" i="47"/>
  <c r="D578" i="47" s="1"/>
  <c r="D579" i="47"/>
  <c r="E579" i="47" s="1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E572" i="47" s="1"/>
  <c r="D571" i="47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E559" i="47"/>
  <c r="D559" i="47"/>
  <c r="D558" i="47"/>
  <c r="E558" i="47" s="1"/>
  <c r="C557" i="47"/>
  <c r="E556" i="47"/>
  <c r="D556" i="47"/>
  <c r="D555" i="47"/>
  <c r="E555" i="47" s="1"/>
  <c r="D554" i="47"/>
  <c r="E554" i="47" s="1"/>
  <c r="C553" i="47"/>
  <c r="C552" i="47" s="1"/>
  <c r="C551" i="47" s="1"/>
  <c r="J552" i="47"/>
  <c r="J551" i="47"/>
  <c r="D550" i="47"/>
  <c r="D549" i="47"/>
  <c r="E549" i="47" s="1"/>
  <c r="J548" i="47"/>
  <c r="C548" i="47"/>
  <c r="E547" i="47"/>
  <c r="D547" i="47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C532" i="47"/>
  <c r="D531" i="47"/>
  <c r="E531" i="47" s="1"/>
  <c r="E530" i="47" s="1"/>
  <c r="D530" i="47"/>
  <c r="C530" i="47"/>
  <c r="C529" i="47" s="1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E507" i="47" s="1"/>
  <c r="D506" i="47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C497" i="47"/>
  <c r="D496" i="47"/>
  <c r="E496" i="47" s="1"/>
  <c r="D495" i="47"/>
  <c r="E495" i="47" s="1"/>
  <c r="C494" i="47"/>
  <c r="D493" i="47"/>
  <c r="E493" i="47" s="1"/>
  <c r="D492" i="47"/>
  <c r="C491" i="47"/>
  <c r="D490" i="47"/>
  <c r="E490" i="47" s="1"/>
  <c r="D489" i="47"/>
  <c r="E489" i="47" s="1"/>
  <c r="D488" i="47"/>
  <c r="E488" i="47" s="1"/>
  <c r="D487" i="47"/>
  <c r="C486" i="47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E453" i="47" s="1"/>
  <c r="D452" i="47"/>
  <c r="E452" i="47" s="1"/>
  <c r="D451" i="47"/>
  <c r="E451" i="47" s="1"/>
  <c r="D450" i="47"/>
  <c r="C450" i="47"/>
  <c r="D449" i="47"/>
  <c r="E449" i="47" s="1"/>
  <c r="D448" i="47"/>
  <c r="E448" i="47" s="1"/>
  <c r="E447" i="47"/>
  <c r="D447" i="47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D420" i="47"/>
  <c r="E420" i="47" s="1"/>
  <c r="E419" i="47"/>
  <c r="D419" i="47"/>
  <c r="D418" i="47"/>
  <c r="E418" i="47" s="1"/>
  <c r="E417" i="47"/>
  <c r="D417" i="47"/>
  <c r="D416" i="47" s="1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C409" i="47"/>
  <c r="D408" i="47"/>
  <c r="E408" i="47" s="1"/>
  <c r="D407" i="47"/>
  <c r="E407" i="47" s="1"/>
  <c r="D406" i="47"/>
  <c r="E406" i="47" s="1"/>
  <c r="D405" i="47"/>
  <c r="E405" i="47" s="1"/>
  <c r="C404" i="47"/>
  <c r="E403" i="47"/>
  <c r="D403" i="47"/>
  <c r="D402" i="47"/>
  <c r="E402" i="47" s="1"/>
  <c r="E401" i="47"/>
  <c r="D401" i="47"/>
  <c r="D400" i="47"/>
  <c r="E400" i="47" s="1"/>
  <c r="C399" i="47"/>
  <c r="D398" i="47"/>
  <c r="E398" i="47" s="1"/>
  <c r="D397" i="47"/>
  <c r="E397" i="47" s="1"/>
  <c r="D396" i="47"/>
  <c r="C395" i="47"/>
  <c r="D394" i="47"/>
  <c r="E394" i="47" s="1"/>
  <c r="D393" i="47"/>
  <c r="E393" i="47" s="1"/>
  <c r="C392" i="47"/>
  <c r="D391" i="47"/>
  <c r="E391" i="47" s="1"/>
  <c r="D390" i="47"/>
  <c r="E390" i="47" s="1"/>
  <c r="D389" i="47"/>
  <c r="C388" i="47"/>
  <c r="D387" i="47"/>
  <c r="E387" i="47" s="1"/>
  <c r="D386" i="47"/>
  <c r="E386" i="47" s="1"/>
  <c r="D385" i="47"/>
  <c r="E385" i="47" s="1"/>
  <c r="D384" i="47"/>
  <c r="E384" i="47" s="1"/>
  <c r="D383" i="47"/>
  <c r="E383" i="47" s="1"/>
  <c r="D382" i="47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5" i="47" s="1"/>
  <c r="E374" i="47"/>
  <c r="D374" i="47"/>
  <c r="D373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E328" i="47" s="1"/>
  <c r="D329" i="47"/>
  <c r="C328" i="47"/>
  <c r="D327" i="47"/>
  <c r="E327" i="47" s="1"/>
  <c r="D326" i="47"/>
  <c r="D325" i="47" s="1"/>
  <c r="C325" i="47"/>
  <c r="E324" i="47"/>
  <c r="D324" i="47"/>
  <c r="E323" i="47"/>
  <c r="D323" i="47"/>
  <c r="E322" i="47"/>
  <c r="D322" i="47"/>
  <c r="E321" i="47"/>
  <c r="D321" i="47"/>
  <c r="E320" i="47"/>
  <c r="D320" i="47"/>
  <c r="E319" i="47"/>
  <c r="D319" i="47"/>
  <c r="E318" i="47"/>
  <c r="D318" i="47"/>
  <c r="E317" i="47"/>
  <c r="D317" i="47"/>
  <c r="E316" i="47"/>
  <c r="D316" i="47"/>
  <c r="C315" i="47"/>
  <c r="D313" i="47"/>
  <c r="E313" i="47" s="1"/>
  <c r="D312" i="47"/>
  <c r="D311" i="47"/>
  <c r="E311" i="47" s="1"/>
  <c r="D310" i="47"/>
  <c r="E310" i="47" s="1"/>
  <c r="E309" i="47"/>
  <c r="D309" i="47"/>
  <c r="C308" i="47"/>
  <c r="D307" i="47"/>
  <c r="E307" i="47" s="1"/>
  <c r="D306" i="47"/>
  <c r="E306" i="47" s="1"/>
  <c r="C305" i="47"/>
  <c r="D304" i="47"/>
  <c r="E304" i="47" s="1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E291" i="47"/>
  <c r="D291" i="47"/>
  <c r="E290" i="47"/>
  <c r="D290" i="47"/>
  <c r="D289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D266" i="47"/>
  <c r="C265" i="47"/>
  <c r="D264" i="47"/>
  <c r="E264" i="47" s="1"/>
  <c r="D262" i="47"/>
  <c r="D261" i="47"/>
  <c r="E261" i="47" s="1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 s="1"/>
  <c r="D234" i="47"/>
  <c r="E234" i="47" s="1"/>
  <c r="E233" i="47" s="1"/>
  <c r="C233" i="47"/>
  <c r="D232" i="47"/>
  <c r="D231" i="47"/>
  <c r="E231" i="47" s="1"/>
  <c r="D230" i="47"/>
  <c r="E230" i="47" s="1"/>
  <c r="C229" i="47"/>
  <c r="D227" i="47"/>
  <c r="D226" i="47"/>
  <c r="E226" i="47" s="1"/>
  <c r="D225" i="47"/>
  <c r="E225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D217" i="47"/>
  <c r="E217" i="47" s="1"/>
  <c r="C216" i="47"/>
  <c r="E214" i="47"/>
  <c r="E213" i="47" s="1"/>
  <c r="D214" i="47"/>
  <c r="D213" i="47"/>
  <c r="C213" i="47"/>
  <c r="E212" i="47"/>
  <c r="E211" i="47" s="1"/>
  <c r="D212" i="47"/>
  <c r="D211" i="47"/>
  <c r="C211" i="47"/>
  <c r="D210" i="47"/>
  <c r="E210" i="47" s="1"/>
  <c r="D209" i="47"/>
  <c r="E209" i="47" s="1"/>
  <c r="D208" i="47"/>
  <c r="C207" i="47"/>
  <c r="D206" i="47"/>
  <c r="E206" i="47" s="1"/>
  <c r="D205" i="47"/>
  <c r="E205" i="47" s="1"/>
  <c r="C204" i="47"/>
  <c r="D202" i="47"/>
  <c r="C201" i="47"/>
  <c r="C200" i="47" s="1"/>
  <c r="D199" i="47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C174" i="47"/>
  <c r="D173" i="47"/>
  <c r="E173" i="47" s="1"/>
  <c r="D172" i="47"/>
  <c r="C171" i="47"/>
  <c r="J170" i="47"/>
  <c r="D169" i="47"/>
  <c r="E169" i="47" s="1"/>
  <c r="D168" i="47"/>
  <c r="E168" i="47" s="1"/>
  <c r="C167" i="47"/>
  <c r="D166" i="47"/>
  <c r="E166" i="47" s="1"/>
  <c r="D165" i="47"/>
  <c r="C164" i="47"/>
  <c r="C163" i="47" s="1"/>
  <c r="J163" i="47"/>
  <c r="E162" i="47"/>
  <c r="D162" i="47"/>
  <c r="E161" i="47"/>
  <c r="D161" i="47"/>
  <c r="D160" i="47"/>
  <c r="C160" i="47"/>
  <c r="D159" i="47"/>
  <c r="E159" i="47" s="1"/>
  <c r="D158" i="47"/>
  <c r="E158" i="47" s="1"/>
  <c r="C157" i="47"/>
  <c r="C153" i="47" s="1"/>
  <c r="D156" i="47"/>
  <c r="D155" i="47"/>
  <c r="E155" i="47" s="1"/>
  <c r="C154" i="47"/>
  <c r="J153" i="47"/>
  <c r="J152" i="47"/>
  <c r="E151" i="47"/>
  <c r="D151" i="47"/>
  <c r="D150" i="47"/>
  <c r="E150" i="47" s="1"/>
  <c r="E149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C140" i="47"/>
  <c r="D139" i="47"/>
  <c r="E139" i="47" s="1"/>
  <c r="D138" i="47"/>
  <c r="E138" i="47" s="1"/>
  <c r="D137" i="47"/>
  <c r="E137" i="47" s="1"/>
  <c r="C136" i="47"/>
  <c r="J135" i="47"/>
  <c r="D134" i="47"/>
  <c r="E134" i="47" s="1"/>
  <c r="D133" i="47"/>
  <c r="E133" i="47" s="1"/>
  <c r="C132" i="47"/>
  <c r="D131" i="47"/>
  <c r="E131" i="47" s="1"/>
  <c r="D130" i="47"/>
  <c r="C129" i="47"/>
  <c r="D128" i="47"/>
  <c r="E128" i="47" s="1"/>
  <c r="D127" i="47"/>
  <c r="E127" i="47" s="1"/>
  <c r="C126" i="47"/>
  <c r="D125" i="47"/>
  <c r="E125" i="47" s="1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E103" i="47"/>
  <c r="D103" i="47"/>
  <c r="D102" i="47"/>
  <c r="E102" i="47" s="1"/>
  <c r="D101" i="47"/>
  <c r="E101" i="47" s="1"/>
  <c r="D100" i="47"/>
  <c r="E100" i="47" s="1"/>
  <c r="D99" i="47"/>
  <c r="E99" i="47" s="1"/>
  <c r="D98" i="47"/>
  <c r="J97" i="47"/>
  <c r="C97" i="47"/>
  <c r="E96" i="47"/>
  <c r="D96" i="47"/>
  <c r="E95" i="47"/>
  <c r="D95" i="47"/>
  <c r="E94" i="47"/>
  <c r="D94" i="47"/>
  <c r="E93" i="47"/>
  <c r="D93" i="47"/>
  <c r="E92" i="47"/>
  <c r="D92" i="47"/>
  <c r="E91" i="47"/>
  <c r="D91" i="47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E75" i="47"/>
  <c r="D75" i="47"/>
  <c r="E74" i="47"/>
  <c r="D74" i="47"/>
  <c r="E73" i="47"/>
  <c r="D73" i="47"/>
  <c r="D72" i="47"/>
  <c r="E72" i="47" s="1"/>
  <c r="D71" i="47"/>
  <c r="E71" i="47" s="1"/>
  <c r="D70" i="47"/>
  <c r="D69" i="47"/>
  <c r="E69" i="47" s="1"/>
  <c r="J68" i="47"/>
  <c r="C68" i="47"/>
  <c r="C67" i="47" s="1"/>
  <c r="J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E43" i="47"/>
  <c r="D43" i="47"/>
  <c r="E42" i="47"/>
  <c r="D42" i="47"/>
  <c r="E41" i="47"/>
  <c r="D41" i="47"/>
  <c r="D40" i="47"/>
  <c r="D39" i="47"/>
  <c r="E39" i="47" s="1"/>
  <c r="J38" i="47"/>
  <c r="C38" i="47"/>
  <c r="E37" i="47"/>
  <c r="D37" i="47"/>
  <c r="E36" i="47"/>
  <c r="D36" i="47"/>
  <c r="E35" i="47"/>
  <c r="D35" i="47"/>
  <c r="E34" i="47"/>
  <c r="D34" i="47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D12" i="47"/>
  <c r="E12" i="47" s="1"/>
  <c r="E11" i="47" s="1"/>
  <c r="J11" i="47"/>
  <c r="C11" i="47"/>
  <c r="C3" i="47" s="1"/>
  <c r="C2" i="47" s="1"/>
  <c r="D10" i="47"/>
  <c r="E10" i="47" s="1"/>
  <c r="D9" i="47"/>
  <c r="E9" i="47" s="1"/>
  <c r="D8" i="47"/>
  <c r="E8" i="47" s="1"/>
  <c r="D7" i="47"/>
  <c r="E7" i="47" s="1"/>
  <c r="D6" i="47"/>
  <c r="D5" i="47"/>
  <c r="E5" i="47" s="1"/>
  <c r="J4" i="47"/>
  <c r="C4" i="47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 s="1"/>
  <c r="D733" i="46"/>
  <c r="C732" i="46"/>
  <c r="C731" i="46"/>
  <c r="D730" i="46"/>
  <c r="E730" i="46" s="1"/>
  <c r="D729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E714" i="46"/>
  <c r="D714" i="46"/>
  <c r="D713" i="46"/>
  <c r="E713" i="46" s="1"/>
  <c r="D712" i="46"/>
  <c r="E712" i="46" s="1"/>
  <c r="D711" i="46"/>
  <c r="E711" i="46" s="1"/>
  <c r="D710" i="46"/>
  <c r="E710" i="46" s="1"/>
  <c r="D709" i="46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D702" i="46"/>
  <c r="E702" i="46" s="1"/>
  <c r="C701" i="46"/>
  <c r="D700" i="46"/>
  <c r="D699" i="46"/>
  <c r="E699" i="46" s="1"/>
  <c r="D698" i="46"/>
  <c r="E698" i="46" s="1"/>
  <c r="D697" i="46"/>
  <c r="E697" i="46" s="1"/>
  <c r="E696" i="46"/>
  <c r="D696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D689" i="46"/>
  <c r="C688" i="46"/>
  <c r="D687" i="46"/>
  <c r="E687" i="46" s="1"/>
  <c r="D686" i="46"/>
  <c r="E686" i="46" s="1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E675" i="46" s="1"/>
  <c r="D674" i="46"/>
  <c r="E674" i="46" s="1"/>
  <c r="D673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D655" i="46"/>
  <c r="E655" i="46" s="1"/>
  <c r="C654" i="46"/>
  <c r="D653" i="46"/>
  <c r="E653" i="46" s="1"/>
  <c r="D652" i="46"/>
  <c r="E652" i="46" s="1"/>
  <c r="D651" i="46"/>
  <c r="E651" i="46" s="1"/>
  <c r="E650" i="46"/>
  <c r="D650" i="46"/>
  <c r="D649" i="46"/>
  <c r="E649" i="46" s="1"/>
  <c r="D648" i="46"/>
  <c r="C647" i="46"/>
  <c r="C646" i="46" s="1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E638" i="46"/>
  <c r="D638" i="46"/>
  <c r="D637" i="46"/>
  <c r="E637" i="46" s="1"/>
  <c r="D636" i="46"/>
  <c r="E636" i="46" s="1"/>
  <c r="D635" i="46"/>
  <c r="E635" i="46" s="1"/>
  <c r="D634" i="46"/>
  <c r="E634" i="46" s="1"/>
  <c r="D633" i="46"/>
  <c r="E633" i="46" s="1"/>
  <c r="D632" i="46"/>
  <c r="E632" i="46" s="1"/>
  <c r="E631" i="46"/>
  <c r="D631" i="46"/>
  <c r="D630" i="46"/>
  <c r="E630" i="46" s="1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E620" i="46"/>
  <c r="D620" i="46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E613" i="46" s="1"/>
  <c r="D612" i="46"/>
  <c r="C611" i="46"/>
  <c r="D610" i="46"/>
  <c r="E610" i="46" s="1"/>
  <c r="E609" i="46"/>
  <c r="D609" i="46"/>
  <c r="D608" i="46"/>
  <c r="D607" i="46"/>
  <c r="E607" i="46" s="1"/>
  <c r="D606" i="46"/>
  <c r="E606" i="46" s="1"/>
  <c r="D605" i="46"/>
  <c r="E605" i="46" s="1"/>
  <c r="C604" i="46"/>
  <c r="D603" i="46"/>
  <c r="E603" i="46" s="1"/>
  <c r="D602" i="46"/>
  <c r="E602" i="46" s="1"/>
  <c r="D601" i="46"/>
  <c r="C600" i="46"/>
  <c r="D599" i="46"/>
  <c r="E599" i="46" s="1"/>
  <c r="D598" i="46"/>
  <c r="E598" i="46" s="1"/>
  <c r="D597" i="46"/>
  <c r="E597" i="46" s="1"/>
  <c r="C596" i="46"/>
  <c r="D595" i="46"/>
  <c r="D594" i="46"/>
  <c r="E594" i="46" s="1"/>
  <c r="C593" i="46"/>
  <c r="D592" i="46"/>
  <c r="D591" i="46"/>
  <c r="E591" i="46" s="1"/>
  <c r="D590" i="46"/>
  <c r="E590" i="46" s="1"/>
  <c r="D589" i="46"/>
  <c r="E589" i="46" s="1"/>
  <c r="C588" i="46"/>
  <c r="D587" i="46"/>
  <c r="E587" i="46" s="1"/>
  <c r="D586" i="46"/>
  <c r="E586" i="46" s="1"/>
  <c r="D585" i="46"/>
  <c r="E585" i="46" s="1"/>
  <c r="D584" i="46"/>
  <c r="E584" i="46" s="1"/>
  <c r="D583" i="46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E572" i="46"/>
  <c r="D572" i="46"/>
  <c r="D571" i="46"/>
  <c r="E571" i="46" s="1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E534" i="46" s="1"/>
  <c r="D533" i="46"/>
  <c r="C532" i="46"/>
  <c r="D531" i="46"/>
  <c r="E531" i="46" s="1"/>
  <c r="E530" i="46" s="1"/>
  <c r="C530" i="46"/>
  <c r="C529" i="46" s="1"/>
  <c r="D528" i="46"/>
  <c r="D527" i="46"/>
  <c r="E527" i="46" s="1"/>
  <c r="D526" i="46"/>
  <c r="E526" i="46" s="1"/>
  <c r="E525" i="46"/>
  <c r="D525" i="46"/>
  <c r="D524" i="46"/>
  <c r="E524" i="46" s="1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D515" i="46"/>
  <c r="C514" i="46"/>
  <c r="C510" i="46" s="1"/>
  <c r="D513" i="46"/>
  <c r="E513" i="46" s="1"/>
  <c r="E512" i="46"/>
  <c r="D512" i="46"/>
  <c r="D511" i="46"/>
  <c r="D509" i="46"/>
  <c r="E509" i="46" s="1"/>
  <c r="D508" i="46"/>
  <c r="E508" i="46" s="1"/>
  <c r="D507" i="46"/>
  <c r="E507" i="46" s="1"/>
  <c r="D506" i="46"/>
  <c r="E506" i="46" s="1"/>
  <c r="D505" i="46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8" i="46" s="1"/>
  <c r="D487" i="46"/>
  <c r="C486" i="46"/>
  <c r="D485" i="46"/>
  <c r="E485" i="46" s="1"/>
  <c r="C484" i="46"/>
  <c r="C483" i="46" s="1"/>
  <c r="J483" i="46"/>
  <c r="D481" i="46"/>
  <c r="E481" i="46" s="1"/>
  <c r="D480" i="46"/>
  <c r="E480" i="46" s="1"/>
  <c r="D479" i="46"/>
  <c r="E479" i="46" s="1"/>
  <c r="D478" i="46"/>
  <c r="E478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D460" i="46"/>
  <c r="E460" i="46" s="1"/>
  <c r="C459" i="46"/>
  <c r="D458" i="46"/>
  <c r="E458" i="46" s="1"/>
  <c r="D457" i="46"/>
  <c r="E457" i="46" s="1"/>
  <c r="D456" i="46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E446" i="46" s="1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E430" i="46"/>
  <c r="D430" i="46"/>
  <c r="C429" i="46"/>
  <c r="D428" i="46"/>
  <c r="E428" i="46" s="1"/>
  <c r="D427" i="46"/>
  <c r="E427" i="46" s="1"/>
  <c r="D426" i="46"/>
  <c r="E426" i="46" s="1"/>
  <c r="D425" i="46"/>
  <c r="E425" i="46" s="1"/>
  <c r="E424" i="46"/>
  <c r="D424" i="46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C416" i="46"/>
  <c r="D415" i="46"/>
  <c r="E415" i="46" s="1"/>
  <c r="D414" i="46"/>
  <c r="E414" i="46" s="1"/>
  <c r="D413" i="46"/>
  <c r="C412" i="46"/>
  <c r="D411" i="46"/>
  <c r="E410" i="46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E401" i="46"/>
  <c r="D401" i="46"/>
  <c r="D400" i="46"/>
  <c r="E400" i="46" s="1"/>
  <c r="C399" i="46"/>
  <c r="D398" i="46"/>
  <c r="E398" i="46" s="1"/>
  <c r="D397" i="46"/>
  <c r="E397" i="46" s="1"/>
  <c r="D396" i="46"/>
  <c r="E396" i="46" s="1"/>
  <c r="C395" i="46"/>
  <c r="E394" i="46"/>
  <c r="D394" i="46"/>
  <c r="D393" i="46"/>
  <c r="E393" i="46" s="1"/>
  <c r="C392" i="46"/>
  <c r="D391" i="46"/>
  <c r="E391" i="46" s="1"/>
  <c r="D390" i="46"/>
  <c r="E390" i="46" s="1"/>
  <c r="D389" i="46"/>
  <c r="E389" i="46" s="1"/>
  <c r="C388" i="46"/>
  <c r="E387" i="46"/>
  <c r="D387" i="46"/>
  <c r="D386" i="46"/>
  <c r="E386" i="46" s="1"/>
  <c r="D385" i="46"/>
  <c r="E385" i="46" s="1"/>
  <c r="D384" i="46"/>
  <c r="E384" i="46" s="1"/>
  <c r="D383" i="46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D374" i="46"/>
  <c r="E374" i="46" s="1"/>
  <c r="C373" i="46"/>
  <c r="D372" i="46"/>
  <c r="E372" i="46" s="1"/>
  <c r="D371" i="46"/>
  <c r="E371" i="46" s="1"/>
  <c r="D370" i="46"/>
  <c r="E370" i="46" s="1"/>
  <c r="D369" i="46"/>
  <c r="C368" i="46"/>
  <c r="D367" i="46"/>
  <c r="E367" i="46" s="1"/>
  <c r="D366" i="46"/>
  <c r="E366" i="46" s="1"/>
  <c r="D365" i="46"/>
  <c r="E365" i="46" s="1"/>
  <c r="D364" i="46"/>
  <c r="E364" i="46" s="1"/>
  <c r="D363" i="46"/>
  <c r="E363" i="46" s="1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D353" i="46" s="1"/>
  <c r="C353" i="46"/>
  <c r="D352" i="46"/>
  <c r="E352" i="46" s="1"/>
  <c r="D351" i="46"/>
  <c r="E351" i="46" s="1"/>
  <c r="D350" i="46"/>
  <c r="D349" i="46"/>
  <c r="E349" i="46" s="1"/>
  <c r="C348" i="46"/>
  <c r="D347" i="46"/>
  <c r="E347" i="46" s="1"/>
  <c r="D346" i="46"/>
  <c r="E346" i="46" s="1"/>
  <c r="D345" i="46"/>
  <c r="D344" i="46" s="1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D316" i="46"/>
  <c r="E316" i="46" s="1"/>
  <c r="C315" i="46"/>
  <c r="D313" i="46"/>
  <c r="E313" i="46" s="1"/>
  <c r="D312" i="46"/>
  <c r="E312" i="46" s="1"/>
  <c r="D311" i="46"/>
  <c r="E311" i="46" s="1"/>
  <c r="D310" i="46"/>
  <c r="D309" i="46"/>
  <c r="E309" i="46" s="1"/>
  <c r="C308" i="46"/>
  <c r="D307" i="46"/>
  <c r="E307" i="46" s="1"/>
  <c r="D306" i="46"/>
  <c r="C305" i="46"/>
  <c r="D304" i="46"/>
  <c r="E304" i="46" s="1"/>
  <c r="D303" i="46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E290" i="46" s="1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E271" i="46"/>
  <c r="D271" i="46"/>
  <c r="D270" i="46"/>
  <c r="E270" i="46" s="1"/>
  <c r="D269" i="46"/>
  <c r="E269" i="46" s="1"/>
  <c r="D268" i="46"/>
  <c r="E268" i="46" s="1"/>
  <c r="E267" i="46"/>
  <c r="D267" i="46"/>
  <c r="D266" i="46"/>
  <c r="E266" i="46" s="1"/>
  <c r="C265" i="46"/>
  <c r="E264" i="46"/>
  <c r="D264" i="46"/>
  <c r="D262" i="46"/>
  <c r="E262" i="46" s="1"/>
  <c r="D261" i="46"/>
  <c r="E261" i="46" s="1"/>
  <c r="C260" i="46"/>
  <c r="J259" i="46"/>
  <c r="J258" i="46"/>
  <c r="J257" i="46"/>
  <c r="J256" i="46"/>
  <c r="D252" i="46"/>
  <c r="E252" i="46" s="1"/>
  <c r="D251" i="46"/>
  <c r="E251" i="46" s="1"/>
  <c r="E250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D231" i="46"/>
  <c r="E231" i="46" s="1"/>
  <c r="D230" i="46"/>
  <c r="E230" i="46" s="1"/>
  <c r="C229" i="46"/>
  <c r="C228" i="46" s="1"/>
  <c r="D227" i="46"/>
  <c r="E227" i="46" s="1"/>
  <c r="D226" i="46"/>
  <c r="E226" i="46" s="1"/>
  <c r="D225" i="46"/>
  <c r="D224" i="46"/>
  <c r="E224" i="46" s="1"/>
  <c r="C223" i="46"/>
  <c r="C222" i="46" s="1"/>
  <c r="D221" i="46"/>
  <c r="C220" i="46"/>
  <c r="D219" i="46"/>
  <c r="E219" i="46" s="1"/>
  <c r="E218" i="46"/>
  <c r="D218" i="46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E209" i="46" s="1"/>
  <c r="D208" i="46"/>
  <c r="E208" i="46" s="1"/>
  <c r="C207" i="46"/>
  <c r="D206" i="46"/>
  <c r="E206" i="46" s="1"/>
  <c r="D205" i="46"/>
  <c r="E205" i="46" s="1"/>
  <c r="C204" i="46"/>
  <c r="D202" i="46"/>
  <c r="C201" i="46"/>
  <c r="C200" i="46" s="1"/>
  <c r="D199" i="46"/>
  <c r="E199" i="46" s="1"/>
  <c r="E198" i="46" s="1"/>
  <c r="E197" i="46" s="1"/>
  <c r="C198" i="46"/>
  <c r="C197" i="46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E190" i="46" s="1"/>
  <c r="C189" i="46"/>
  <c r="D187" i="46"/>
  <c r="E187" i="46" s="1"/>
  <c r="D186" i="46"/>
  <c r="C185" i="46"/>
  <c r="C184" i="46" s="1"/>
  <c r="D183" i="46"/>
  <c r="E183" i="46" s="1"/>
  <c r="E182" i="46" s="1"/>
  <c r="D182" i="46"/>
  <c r="D181" i="46"/>
  <c r="C179" i="46"/>
  <c r="J178" i="46"/>
  <c r="J177" i="46"/>
  <c r="D176" i="46"/>
  <c r="E176" i="46" s="1"/>
  <c r="D175" i="46"/>
  <c r="D174" i="46" s="1"/>
  <c r="C174" i="46"/>
  <c r="D173" i="46"/>
  <c r="D172" i="46"/>
  <c r="E172" i="46" s="1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E165" i="46" s="1"/>
  <c r="C164" i="46"/>
  <c r="J163" i="46"/>
  <c r="D162" i="46"/>
  <c r="E162" i="46" s="1"/>
  <c r="D161" i="46"/>
  <c r="E161" i="46" s="1"/>
  <c r="D160" i="46"/>
  <c r="C160" i="46"/>
  <c r="D159" i="46"/>
  <c r="E159" i="46" s="1"/>
  <c r="D158" i="46"/>
  <c r="E158" i="46" s="1"/>
  <c r="C157" i="46"/>
  <c r="D156" i="46"/>
  <c r="E156" i="46" s="1"/>
  <c r="D155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E147" i="46" s="1"/>
  <c r="C146" i="46"/>
  <c r="D145" i="46"/>
  <c r="E145" i="46" s="1"/>
  <c r="D144" i="46"/>
  <c r="E144" i="46" s="1"/>
  <c r="C143" i="46"/>
  <c r="D142" i="46"/>
  <c r="E142" i="46" s="1"/>
  <c r="D141" i="46"/>
  <c r="C140" i="46"/>
  <c r="D139" i="46"/>
  <c r="E139" i="46" s="1"/>
  <c r="D138" i="46"/>
  <c r="E138" i="46" s="1"/>
  <c r="D137" i="46"/>
  <c r="C136" i="46"/>
  <c r="J135" i="46"/>
  <c r="D134" i="46"/>
  <c r="E134" i="46" s="1"/>
  <c r="D133" i="46"/>
  <c r="E133" i="46" s="1"/>
  <c r="E132" i="46" s="1"/>
  <c r="C132" i="46"/>
  <c r="E131" i="46"/>
  <c r="D131" i="46"/>
  <c r="D130" i="46"/>
  <c r="C129" i="46"/>
  <c r="D128" i="46"/>
  <c r="E128" i="46" s="1"/>
  <c r="D127" i="46"/>
  <c r="C126" i="46"/>
  <c r="D125" i="46"/>
  <c r="E125" i="46" s="1"/>
  <c r="D124" i="46"/>
  <c r="E124" i="46" s="1"/>
  <c r="C123" i="46"/>
  <c r="D122" i="46"/>
  <c r="E122" i="46" s="1"/>
  <c r="D121" i="46"/>
  <c r="E121" i="46" s="1"/>
  <c r="C120" i="46"/>
  <c r="D119" i="46"/>
  <c r="E119" i="46" s="1"/>
  <c r="D118" i="46"/>
  <c r="E118" i="46" s="1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D98" i="46"/>
  <c r="E98" i="46" s="1"/>
  <c r="J97" i="46"/>
  <c r="C97" i="46"/>
  <c r="D96" i="46"/>
  <c r="E96" i="46" s="1"/>
  <c r="D95" i="46"/>
  <c r="E95" i="46" s="1"/>
  <c r="D94" i="46"/>
  <c r="E94" i="46" s="1"/>
  <c r="E93" i="46"/>
  <c r="D93" i="46"/>
  <c r="E92" i="46"/>
  <c r="D92" i="46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E62" i="46" s="1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E39" i="46" s="1"/>
  <c r="J38" i="46"/>
  <c r="C38" i="46"/>
  <c r="D37" i="46"/>
  <c r="E37" i="46" s="1"/>
  <c r="D36" i="46"/>
  <c r="E36" i="46" s="1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E22" i="46"/>
  <c r="D22" i="46"/>
  <c r="D21" i="46"/>
  <c r="E21" i="46" s="1"/>
  <c r="D20" i="46"/>
  <c r="E20" i="46" s="1"/>
  <c r="D19" i="46"/>
  <c r="E19" i="46" s="1"/>
  <c r="E18" i="46"/>
  <c r="D18" i="46"/>
  <c r="D17" i="46"/>
  <c r="E17" i="46" s="1"/>
  <c r="D16" i="46"/>
  <c r="E16" i="46" s="1"/>
  <c r="D15" i="46"/>
  <c r="E15" i="46" s="1"/>
  <c r="E14" i="46"/>
  <c r="D14" i="46"/>
  <c r="E13" i="46"/>
  <c r="D13" i="46"/>
  <c r="D12" i="46"/>
  <c r="E12" i="46" s="1"/>
  <c r="J11" i="46"/>
  <c r="D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D778" i="45" s="1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C769" i="45"/>
  <c r="C768" i="45" s="1"/>
  <c r="D767" i="45"/>
  <c r="C766" i="45"/>
  <c r="D765" i="45"/>
  <c r="E765" i="45" s="1"/>
  <c r="D764" i="45"/>
  <c r="D763" i="45"/>
  <c r="E763" i="45" s="1"/>
  <c r="C762" i="45"/>
  <c r="C761" i="45" s="1"/>
  <c r="D760" i="45"/>
  <c r="E760" i="45" s="1"/>
  <c r="D759" i="45"/>
  <c r="E759" i="45" s="1"/>
  <c r="D758" i="45"/>
  <c r="C757" i="45"/>
  <c r="C756" i="45" s="1"/>
  <c r="D755" i="45"/>
  <c r="D754" i="45"/>
  <c r="E754" i="45" s="1"/>
  <c r="D753" i="45"/>
  <c r="E753" i="45" s="1"/>
  <c r="D752" i="45"/>
  <c r="C752" i="45"/>
  <c r="C751" i="45" s="1"/>
  <c r="D750" i="45"/>
  <c r="E750" i="45" s="1"/>
  <c r="D749" i="45"/>
  <c r="E749" i="45" s="1"/>
  <c r="D748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D729" i="45"/>
  <c r="E729" i="45" s="1"/>
  <c r="C728" i="45"/>
  <c r="J727" i="45"/>
  <c r="J726" i="45"/>
  <c r="D725" i="45"/>
  <c r="E725" i="45" s="1"/>
  <c r="E724" i="45"/>
  <c r="D724" i="45"/>
  <c r="D723" i="45"/>
  <c r="C723" i="45"/>
  <c r="D722" i="45"/>
  <c r="E722" i="45" s="1"/>
  <c r="D721" i="45"/>
  <c r="D720" i="45"/>
  <c r="E720" i="45" s="1"/>
  <c r="C719" i="45"/>
  <c r="J718" i="45"/>
  <c r="J717" i="45"/>
  <c r="E716" i="45"/>
  <c r="D716" i="45"/>
  <c r="D715" i="45"/>
  <c r="E715" i="45" s="1"/>
  <c r="D714" i="45"/>
  <c r="E714" i="45" s="1"/>
  <c r="D713" i="45"/>
  <c r="E713" i="45" s="1"/>
  <c r="D712" i="45"/>
  <c r="E712" i="45" s="1"/>
  <c r="D711" i="45"/>
  <c r="E711" i="45" s="1"/>
  <c r="E710" i="45"/>
  <c r="D710" i="45"/>
  <c r="D709" i="45"/>
  <c r="E709" i="45" s="1"/>
  <c r="E708" i="45"/>
  <c r="D708" i="45"/>
  <c r="D707" i="45"/>
  <c r="E707" i="45" s="1"/>
  <c r="D706" i="45"/>
  <c r="E706" i="45" s="1"/>
  <c r="D705" i="45"/>
  <c r="E705" i="45" s="1"/>
  <c r="D704" i="45"/>
  <c r="E704" i="45" s="1"/>
  <c r="D703" i="45"/>
  <c r="E703" i="45" s="1"/>
  <c r="E702" i="45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E696" i="45" s="1"/>
  <c r="C695" i="45"/>
  <c r="D694" i="45"/>
  <c r="E694" i="45" s="1"/>
  <c r="E693" i="45"/>
  <c r="D693" i="45"/>
  <c r="D692" i="45"/>
  <c r="E692" i="45" s="1"/>
  <c r="E691" i="45"/>
  <c r="D691" i="45"/>
  <c r="D690" i="45"/>
  <c r="E689" i="45"/>
  <c r="D689" i="45"/>
  <c r="C688" i="45"/>
  <c r="D687" i="45"/>
  <c r="E687" i="45" s="1"/>
  <c r="D686" i="45"/>
  <c r="E686" i="45" s="1"/>
  <c r="D685" i="45"/>
  <c r="C684" i="45"/>
  <c r="D683" i="45"/>
  <c r="E683" i="45" s="1"/>
  <c r="D682" i="45"/>
  <c r="D681" i="45"/>
  <c r="E681" i="45" s="1"/>
  <c r="C680" i="45"/>
  <c r="D679" i="45"/>
  <c r="D678" i="45"/>
  <c r="E678" i="45" s="1"/>
  <c r="C677" i="45"/>
  <c r="E676" i="45"/>
  <c r="D676" i="45"/>
  <c r="E675" i="45"/>
  <c r="D675" i="45"/>
  <c r="E674" i="45"/>
  <c r="E672" i="45" s="1"/>
  <c r="D674" i="45"/>
  <c r="E673" i="45"/>
  <c r="D673" i="45"/>
  <c r="D672" i="45"/>
  <c r="C672" i="45"/>
  <c r="D671" i="45"/>
  <c r="E671" i="45" s="1"/>
  <c r="D670" i="45"/>
  <c r="E670" i="45" s="1"/>
  <c r="D669" i="45"/>
  <c r="E669" i="45" s="1"/>
  <c r="D668" i="45"/>
  <c r="E668" i="45" s="1"/>
  <c r="D667" i="45"/>
  <c r="E667" i="45" s="1"/>
  <c r="C666" i="45"/>
  <c r="E665" i="45"/>
  <c r="D665" i="45"/>
  <c r="D664" i="45"/>
  <c r="E664" i="45" s="1"/>
  <c r="E663" i="45"/>
  <c r="D663" i="45"/>
  <c r="D662" i="45"/>
  <c r="C662" i="45"/>
  <c r="D661" i="45"/>
  <c r="E661" i="45" s="1"/>
  <c r="D660" i="45"/>
  <c r="E660" i="45" s="1"/>
  <c r="D659" i="45"/>
  <c r="E659" i="45" s="1"/>
  <c r="D658" i="45"/>
  <c r="E658" i="45" s="1"/>
  <c r="D657" i="45"/>
  <c r="E657" i="45" s="1"/>
  <c r="D656" i="45"/>
  <c r="D655" i="45"/>
  <c r="E655" i="45" s="1"/>
  <c r="C654" i="45"/>
  <c r="E653" i="45"/>
  <c r="D653" i="45"/>
  <c r="E652" i="45"/>
  <c r="D652" i="45"/>
  <c r="D651" i="45"/>
  <c r="E651" i="45" s="1"/>
  <c r="E650" i="45"/>
  <c r="D650" i="45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E627" i="45"/>
  <c r="D627" i="45"/>
  <c r="D626" i="45"/>
  <c r="E626" i="45" s="1"/>
  <c r="E625" i="45"/>
  <c r="D625" i="45"/>
  <c r="D624" i="45"/>
  <c r="E624" i="45" s="1"/>
  <c r="E623" i="45"/>
  <c r="D623" i="45"/>
  <c r="D622" i="45"/>
  <c r="E622" i="45" s="1"/>
  <c r="E621" i="45"/>
  <c r="D621" i="45"/>
  <c r="D620" i="45"/>
  <c r="E620" i="45" s="1"/>
  <c r="E619" i="45"/>
  <c r="D619" i="45"/>
  <c r="D618" i="45"/>
  <c r="E618" i="45" s="1"/>
  <c r="C617" i="45"/>
  <c r="D616" i="45"/>
  <c r="E616" i="45" s="1"/>
  <c r="D615" i="45"/>
  <c r="E615" i="45" s="1"/>
  <c r="D614" i="45"/>
  <c r="E614" i="45" s="1"/>
  <c r="D613" i="45"/>
  <c r="E613" i="45" s="1"/>
  <c r="D612" i="45"/>
  <c r="C611" i="45"/>
  <c r="D610" i="45"/>
  <c r="E610" i="45" s="1"/>
  <c r="D609" i="45"/>
  <c r="E609" i="45" s="1"/>
  <c r="D608" i="45"/>
  <c r="E608" i="45" s="1"/>
  <c r="D607" i="45"/>
  <c r="E607" i="45" s="1"/>
  <c r="D606" i="45"/>
  <c r="E606" i="45" s="1"/>
  <c r="D605" i="45"/>
  <c r="C604" i="45"/>
  <c r="D603" i="45"/>
  <c r="E603" i="45" s="1"/>
  <c r="D602" i="45"/>
  <c r="D601" i="45"/>
  <c r="E601" i="45" s="1"/>
  <c r="C600" i="45"/>
  <c r="E599" i="45"/>
  <c r="D599" i="45"/>
  <c r="E598" i="45"/>
  <c r="D598" i="45"/>
  <c r="E597" i="45"/>
  <c r="E596" i="45" s="1"/>
  <c r="D597" i="45"/>
  <c r="D596" i="45" s="1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E572" i="45" s="1"/>
  <c r="D571" i="45"/>
  <c r="C570" i="45"/>
  <c r="D569" i="45"/>
  <c r="E569" i="45" s="1"/>
  <c r="D568" i="45"/>
  <c r="E568" i="45" s="1"/>
  <c r="D567" i="45"/>
  <c r="E567" i="45" s="1"/>
  <c r="D566" i="45"/>
  <c r="E566" i="45" s="1"/>
  <c r="D565" i="45"/>
  <c r="E565" i="45" s="1"/>
  <c r="D564" i="45"/>
  <c r="C563" i="45"/>
  <c r="J562" i="45"/>
  <c r="J561" i="45"/>
  <c r="J560" i="45"/>
  <c r="D559" i="45"/>
  <c r="E559" i="45" s="1"/>
  <c r="D558" i="45"/>
  <c r="E558" i="45" s="1"/>
  <c r="C557" i="45"/>
  <c r="D556" i="45"/>
  <c r="E556" i="45" s="1"/>
  <c r="D555" i="45"/>
  <c r="E555" i="45" s="1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E547" i="45" s="1"/>
  <c r="D546" i="45"/>
  <c r="C545" i="45"/>
  <c r="C539" i="45" s="1"/>
  <c r="D544" i="45"/>
  <c r="E544" i="45" s="1"/>
  <c r="D543" i="45"/>
  <c r="E543" i="45" s="1"/>
  <c r="D542" i="45"/>
  <c r="E542" i="45" s="1"/>
  <c r="D541" i="45"/>
  <c r="E541" i="45" s="1"/>
  <c r="D540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E533" i="45" s="1"/>
  <c r="C532" i="45"/>
  <c r="E531" i="45"/>
  <c r="E530" i="45" s="1"/>
  <c r="D531" i="45"/>
  <c r="D530" i="45" s="1"/>
  <c r="C530" i="45"/>
  <c r="E528" i="45"/>
  <c r="D528" i="45"/>
  <c r="D527" i="45"/>
  <c r="E527" i="45" s="1"/>
  <c r="E526" i="45"/>
  <c r="D526" i="45"/>
  <c r="D525" i="45"/>
  <c r="E525" i="45" s="1"/>
  <c r="E524" i="45"/>
  <c r="D524" i="45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E516" i="45" s="1"/>
  <c r="D515" i="45"/>
  <c r="C514" i="45"/>
  <c r="C510" i="45" s="1"/>
  <c r="D513" i="45"/>
  <c r="E513" i="45" s="1"/>
  <c r="D512" i="45"/>
  <c r="E512" i="45" s="1"/>
  <c r="D511" i="45"/>
  <c r="E511" i="45" s="1"/>
  <c r="D509" i="45"/>
  <c r="E509" i="45" s="1"/>
  <c r="D508" i="45"/>
  <c r="E508" i="45" s="1"/>
  <c r="D507" i="45"/>
  <c r="E507" i="45" s="1"/>
  <c r="D506" i="45"/>
  <c r="E506" i="45" s="1"/>
  <c r="D505" i="45"/>
  <c r="C504" i="45"/>
  <c r="D503" i="45"/>
  <c r="E503" i="45" s="1"/>
  <c r="D502" i="45"/>
  <c r="E502" i="45" s="1"/>
  <c r="D501" i="45"/>
  <c r="E501" i="45" s="1"/>
  <c r="D500" i="45"/>
  <c r="E500" i="45" s="1"/>
  <c r="D499" i="45"/>
  <c r="E499" i="45" s="1"/>
  <c r="D498" i="45"/>
  <c r="C497" i="45"/>
  <c r="D496" i="45"/>
  <c r="E496" i="45" s="1"/>
  <c r="D495" i="45"/>
  <c r="E495" i="45" s="1"/>
  <c r="C494" i="45"/>
  <c r="C484" i="45" s="1"/>
  <c r="D493" i="45"/>
  <c r="E493" i="45" s="1"/>
  <c r="D492" i="45"/>
  <c r="C491" i="45"/>
  <c r="D490" i="45"/>
  <c r="E490" i="45" s="1"/>
  <c r="D489" i="45"/>
  <c r="E489" i="45" s="1"/>
  <c r="D488" i="45"/>
  <c r="E488" i="45" s="1"/>
  <c r="D487" i="45"/>
  <c r="E487" i="45" s="1"/>
  <c r="D486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6" i="45" s="1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E467" i="45"/>
  <c r="D467" i="45"/>
  <c r="E466" i="45"/>
  <c r="D466" i="45"/>
  <c r="E465" i="45"/>
  <c r="D465" i="45"/>
  <c r="E464" i="45"/>
  <c r="E463" i="45" s="1"/>
  <c r="D464" i="45"/>
  <c r="D463" i="45" s="1"/>
  <c r="C463" i="45"/>
  <c r="D462" i="45"/>
  <c r="E462" i="45" s="1"/>
  <c r="D461" i="45"/>
  <c r="E461" i="45" s="1"/>
  <c r="D460" i="45"/>
  <c r="E460" i="45" s="1"/>
  <c r="C459" i="45"/>
  <c r="E458" i="45"/>
  <c r="D458" i="45"/>
  <c r="E457" i="45"/>
  <c r="D457" i="45"/>
  <c r="E456" i="45"/>
  <c r="D456" i="45"/>
  <c r="D455" i="45" s="1"/>
  <c r="C455" i="45"/>
  <c r="D454" i="45"/>
  <c r="E454" i="45" s="1"/>
  <c r="D453" i="45"/>
  <c r="E453" i="45" s="1"/>
  <c r="D452" i="45"/>
  <c r="E452" i="45" s="1"/>
  <c r="D451" i="45"/>
  <c r="C450" i="45"/>
  <c r="D449" i="45"/>
  <c r="E449" i="45" s="1"/>
  <c r="D448" i="45"/>
  <c r="E448" i="45" s="1"/>
  <c r="D447" i="45"/>
  <c r="E447" i="45" s="1"/>
  <c r="D446" i="45"/>
  <c r="C445" i="45"/>
  <c r="C444" i="45" s="1"/>
  <c r="D443" i="45"/>
  <c r="E443" i="45" s="1"/>
  <c r="D442" i="45"/>
  <c r="E442" i="45" s="1"/>
  <c r="D441" i="45"/>
  <c r="E441" i="45" s="1"/>
  <c r="D440" i="45"/>
  <c r="E440" i="45" s="1"/>
  <c r="D439" i="45"/>
  <c r="E439" i="45" s="1"/>
  <c r="D438" i="45"/>
  <c r="E438" i="45" s="1"/>
  <c r="D437" i="45"/>
  <c r="E437" i="45" s="1"/>
  <c r="D436" i="45"/>
  <c r="E436" i="45" s="1"/>
  <c r="D435" i="45"/>
  <c r="E435" i="45" s="1"/>
  <c r="D434" i="45"/>
  <c r="E434" i="45" s="1"/>
  <c r="D433" i="45"/>
  <c r="E433" i="45" s="1"/>
  <c r="D432" i="45"/>
  <c r="E432" i="45" s="1"/>
  <c r="D431" i="45"/>
  <c r="E431" i="45" s="1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E420" i="45"/>
  <c r="D420" i="45"/>
  <c r="D419" i="45"/>
  <c r="E419" i="45" s="1"/>
  <c r="E418" i="45"/>
  <c r="D418" i="45"/>
  <c r="D417" i="45"/>
  <c r="C416" i="45"/>
  <c r="D415" i="45"/>
  <c r="E415" i="45" s="1"/>
  <c r="D414" i="45"/>
  <c r="D413" i="45"/>
  <c r="E413" i="45" s="1"/>
  <c r="C412" i="45"/>
  <c r="E411" i="45"/>
  <c r="D411" i="45"/>
  <c r="E410" i="45"/>
  <c r="D410" i="45"/>
  <c r="E409" i="45"/>
  <c r="C409" i="45"/>
  <c r="D408" i="45"/>
  <c r="E408" i="45" s="1"/>
  <c r="D407" i="45"/>
  <c r="E407" i="45" s="1"/>
  <c r="D406" i="45"/>
  <c r="D405" i="45"/>
  <c r="E405" i="45" s="1"/>
  <c r="C404" i="45"/>
  <c r="D403" i="45"/>
  <c r="E403" i="45" s="1"/>
  <c r="E402" i="45"/>
  <c r="D402" i="45"/>
  <c r="D401" i="45"/>
  <c r="E401" i="45" s="1"/>
  <c r="E400" i="45"/>
  <c r="D400" i="45"/>
  <c r="D399" i="45"/>
  <c r="C399" i="45"/>
  <c r="D398" i="45"/>
  <c r="E398" i="45" s="1"/>
  <c r="D397" i="45"/>
  <c r="D396" i="45"/>
  <c r="E396" i="45" s="1"/>
  <c r="C395" i="45"/>
  <c r="E394" i="45"/>
  <c r="D394" i="45"/>
  <c r="E393" i="45"/>
  <c r="E392" i="45" s="1"/>
  <c r="D393" i="45"/>
  <c r="D392" i="45" s="1"/>
  <c r="C392" i="45"/>
  <c r="D391" i="45"/>
  <c r="E391" i="45" s="1"/>
  <c r="D390" i="45"/>
  <c r="D389" i="45"/>
  <c r="E389" i="45" s="1"/>
  <c r="C388" i="45"/>
  <c r="E387" i="45"/>
  <c r="D387" i="45"/>
  <c r="D386" i="45"/>
  <c r="E386" i="45" s="1"/>
  <c r="E385" i="45"/>
  <c r="D385" i="45"/>
  <c r="D384" i="45"/>
  <c r="E384" i="45" s="1"/>
  <c r="E383" i="45"/>
  <c r="D383" i="45"/>
  <c r="C382" i="45"/>
  <c r="D381" i="45"/>
  <c r="E381" i="45" s="1"/>
  <c r="D380" i="45"/>
  <c r="E380" i="45" s="1"/>
  <c r="D379" i="45"/>
  <c r="C378" i="45"/>
  <c r="D377" i="45"/>
  <c r="E377" i="45" s="1"/>
  <c r="D376" i="45"/>
  <c r="E376" i="45" s="1"/>
  <c r="D375" i="45"/>
  <c r="E375" i="45" s="1"/>
  <c r="D374" i="45"/>
  <c r="E374" i="45" s="1"/>
  <c r="D373" i="45"/>
  <c r="C373" i="45"/>
  <c r="D372" i="45"/>
  <c r="E372" i="45" s="1"/>
  <c r="D371" i="45"/>
  <c r="E371" i="45" s="1"/>
  <c r="D370" i="45"/>
  <c r="D369" i="45"/>
  <c r="E369" i="45" s="1"/>
  <c r="C368" i="45"/>
  <c r="D367" i="45"/>
  <c r="E367" i="45" s="1"/>
  <c r="E366" i="45"/>
  <c r="D366" i="45"/>
  <c r="D365" i="45"/>
  <c r="E365" i="45" s="1"/>
  <c r="E364" i="45"/>
  <c r="D364" i="45"/>
  <c r="D363" i="45"/>
  <c r="E363" i="45" s="1"/>
  <c r="C362" i="45"/>
  <c r="D361" i="45"/>
  <c r="E361" i="45" s="1"/>
  <c r="D360" i="45"/>
  <c r="E360" i="45" s="1"/>
  <c r="D359" i="45"/>
  <c r="E359" i="45" s="1"/>
  <c r="D358" i="45"/>
  <c r="C357" i="45"/>
  <c r="E356" i="45"/>
  <c r="D356" i="45"/>
  <c r="E355" i="45"/>
  <c r="D355" i="45"/>
  <c r="E354" i="45"/>
  <c r="E353" i="45" s="1"/>
  <c r="D354" i="45"/>
  <c r="D353" i="45" s="1"/>
  <c r="C353" i="45"/>
  <c r="D352" i="45"/>
  <c r="E352" i="45" s="1"/>
  <c r="D351" i="45"/>
  <c r="E351" i="45" s="1"/>
  <c r="D350" i="45"/>
  <c r="E350" i="45" s="1"/>
  <c r="D349" i="45"/>
  <c r="C348" i="45"/>
  <c r="D347" i="45"/>
  <c r="E347" i="45" s="1"/>
  <c r="D346" i="45"/>
  <c r="D345" i="45"/>
  <c r="E345" i="45" s="1"/>
  <c r="C344" i="45"/>
  <c r="D343" i="45"/>
  <c r="E343" i="45" s="1"/>
  <c r="D342" i="45"/>
  <c r="E342" i="45" s="1"/>
  <c r="D341" i="45"/>
  <c r="E341" i="45" s="1"/>
  <c r="J339" i="45"/>
  <c r="E338" i="45"/>
  <c r="D338" i="45"/>
  <c r="D337" i="45"/>
  <c r="E337" i="45" s="1"/>
  <c r="E336" i="45"/>
  <c r="D336" i="45"/>
  <c r="D335" i="45"/>
  <c r="E335" i="45" s="1"/>
  <c r="E334" i="45"/>
  <c r="D334" i="45"/>
  <c r="D333" i="45"/>
  <c r="E333" i="45" s="1"/>
  <c r="E332" i="45"/>
  <c r="D332" i="45"/>
  <c r="C331" i="45"/>
  <c r="D330" i="45"/>
  <c r="E330" i="45" s="1"/>
  <c r="D329" i="45"/>
  <c r="C328" i="45"/>
  <c r="D327" i="45"/>
  <c r="E327" i="45" s="1"/>
  <c r="D326" i="45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D316" i="45"/>
  <c r="E316" i="45" s="1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C296" i="45"/>
  <c r="D295" i="45"/>
  <c r="E295" i="45" s="1"/>
  <c r="D294" i="45"/>
  <c r="E294" i="45" s="1"/>
  <c r="D293" i="45"/>
  <c r="E293" i="45" s="1"/>
  <c r="D292" i="45"/>
  <c r="E292" i="45" s="1"/>
  <c r="D291" i="45"/>
  <c r="E291" i="45" s="1"/>
  <c r="D290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C265" i="45"/>
  <c r="C263" i="45" s="1"/>
  <c r="D264" i="45"/>
  <c r="E264" i="45" s="1"/>
  <c r="D262" i="45"/>
  <c r="D261" i="45"/>
  <c r="E261" i="45" s="1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D248" i="45"/>
  <c r="E248" i="45" s="1"/>
  <c r="D247" i="45"/>
  <c r="E247" i="45" s="1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C239" i="45"/>
  <c r="C238" i="45" s="1"/>
  <c r="D237" i="45"/>
  <c r="C236" i="45"/>
  <c r="C235" i="45" s="1"/>
  <c r="E234" i="45"/>
  <c r="E233" i="45" s="1"/>
  <c r="D234" i="45"/>
  <c r="D233" i="45" s="1"/>
  <c r="C233" i="45"/>
  <c r="D232" i="45"/>
  <c r="D231" i="45"/>
  <c r="E231" i="45" s="1"/>
  <c r="D230" i="45"/>
  <c r="E230" i="45" s="1"/>
  <c r="C229" i="45"/>
  <c r="C228" i="45" s="1"/>
  <c r="D227" i="45"/>
  <c r="E227" i="45" s="1"/>
  <c r="D226" i="45"/>
  <c r="E226" i="45" s="1"/>
  <c r="D225" i="45"/>
  <c r="D224" i="45"/>
  <c r="E224" i="45" s="1"/>
  <c r="C223" i="45"/>
  <c r="C222" i="45" s="1"/>
  <c r="D221" i="45"/>
  <c r="E221" i="45" s="1"/>
  <c r="E220" i="45" s="1"/>
  <c r="D220" i="45"/>
  <c r="C220" i="45"/>
  <c r="D219" i="45"/>
  <c r="E219" i="45" s="1"/>
  <c r="E218" i="45"/>
  <c r="D218" i="45"/>
  <c r="D217" i="45"/>
  <c r="E217" i="45" s="1"/>
  <c r="D216" i="45"/>
  <c r="C216" i="45"/>
  <c r="C215" i="45" s="1"/>
  <c r="D214" i="45"/>
  <c r="E214" i="45" s="1"/>
  <c r="E213" i="45" s="1"/>
  <c r="D213" i="45"/>
  <c r="C213" i="45"/>
  <c r="D212" i="45"/>
  <c r="C211" i="45"/>
  <c r="D210" i="45"/>
  <c r="E210" i="45" s="1"/>
  <c r="D209" i="45"/>
  <c r="D208" i="45"/>
  <c r="E208" i="45" s="1"/>
  <c r="C207" i="45"/>
  <c r="D206" i="45"/>
  <c r="E206" i="45" s="1"/>
  <c r="D205" i="45"/>
  <c r="E205" i="45" s="1"/>
  <c r="C204" i="45"/>
  <c r="D202" i="45"/>
  <c r="C201" i="45"/>
  <c r="C200" i="45" s="1"/>
  <c r="D199" i="45"/>
  <c r="C198" i="45"/>
  <c r="C197" i="45" s="1"/>
  <c r="D196" i="45"/>
  <c r="C195" i="45"/>
  <c r="C188" i="45" s="1"/>
  <c r="D194" i="45"/>
  <c r="C193" i="45"/>
  <c r="D192" i="45"/>
  <c r="E192" i="45" s="1"/>
  <c r="D191" i="45"/>
  <c r="E191" i="45" s="1"/>
  <c r="D190" i="45"/>
  <c r="E190" i="45" s="1"/>
  <c r="C189" i="45"/>
  <c r="D187" i="45"/>
  <c r="E187" i="45" s="1"/>
  <c r="D186" i="45"/>
  <c r="C185" i="45"/>
  <c r="C184" i="45" s="1"/>
  <c r="D183" i="45"/>
  <c r="D181" i="45"/>
  <c r="C179" i="45"/>
  <c r="J178" i="45"/>
  <c r="J177" i="45"/>
  <c r="D176" i="45"/>
  <c r="E176" i="45" s="1"/>
  <c r="E175" i="45"/>
  <c r="E174" i="45" s="1"/>
  <c r="D175" i="45"/>
  <c r="C174" i="45"/>
  <c r="D173" i="45"/>
  <c r="E173" i="45" s="1"/>
  <c r="D172" i="45"/>
  <c r="E172" i="45" s="1"/>
  <c r="C171" i="45"/>
  <c r="J170" i="45"/>
  <c r="D169" i="45"/>
  <c r="E169" i="45" s="1"/>
  <c r="D168" i="45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C157" i="45"/>
  <c r="D156" i="45"/>
  <c r="E156" i="45" s="1"/>
  <c r="D155" i="45"/>
  <c r="C154" i="45"/>
  <c r="J153" i="45"/>
  <c r="J152" i="45"/>
  <c r="D151" i="45"/>
  <c r="E151" i="45" s="1"/>
  <c r="D150" i="45"/>
  <c r="E150" i="45" s="1"/>
  <c r="C149" i="45"/>
  <c r="E148" i="45"/>
  <c r="D148" i="45"/>
  <c r="D147" i="45"/>
  <c r="D146" i="45" s="1"/>
  <c r="C146" i="45"/>
  <c r="D145" i="45"/>
  <c r="E145" i="45" s="1"/>
  <c r="D144" i="45"/>
  <c r="E144" i="45" s="1"/>
  <c r="C143" i="45"/>
  <c r="D142" i="45"/>
  <c r="E142" i="45" s="1"/>
  <c r="D141" i="45"/>
  <c r="E141" i="45" s="1"/>
  <c r="E140" i="45" s="1"/>
  <c r="D140" i="45"/>
  <c r="C140" i="45"/>
  <c r="D139" i="45"/>
  <c r="E139" i="45" s="1"/>
  <c r="D138" i="45"/>
  <c r="E138" i="45" s="1"/>
  <c r="D137" i="45"/>
  <c r="C136" i="45"/>
  <c r="J135" i="45"/>
  <c r="D134" i="45"/>
  <c r="E134" i="45" s="1"/>
  <c r="E133" i="45"/>
  <c r="D133" i="45"/>
  <c r="C132" i="45"/>
  <c r="D131" i="45"/>
  <c r="D130" i="45"/>
  <c r="E130" i="45" s="1"/>
  <c r="C129" i="45"/>
  <c r="D128" i="45"/>
  <c r="E128" i="45" s="1"/>
  <c r="E126" i="45" s="1"/>
  <c r="D127" i="45"/>
  <c r="E127" i="45" s="1"/>
  <c r="D126" i="45"/>
  <c r="C126" i="45"/>
  <c r="D125" i="45"/>
  <c r="E125" i="45" s="1"/>
  <c r="D124" i="45"/>
  <c r="C123" i="45"/>
  <c r="D122" i="45"/>
  <c r="E122" i="45" s="1"/>
  <c r="D121" i="45"/>
  <c r="E121" i="45" s="1"/>
  <c r="C120" i="45"/>
  <c r="D119" i="45"/>
  <c r="E119" i="45" s="1"/>
  <c r="D118" i="45"/>
  <c r="E118" i="45" s="1"/>
  <c r="C117" i="45"/>
  <c r="J116" i="45"/>
  <c r="J115" i="45"/>
  <c r="J114" i="45"/>
  <c r="D113" i="45"/>
  <c r="E113" i="45" s="1"/>
  <c r="D112" i="45"/>
  <c r="E112" i="45" s="1"/>
  <c r="D111" i="45"/>
  <c r="E111" i="45" s="1"/>
  <c r="D110" i="45"/>
  <c r="E110" i="45" s="1"/>
  <c r="D109" i="45"/>
  <c r="E109" i="45" s="1"/>
  <c r="D108" i="45"/>
  <c r="E108" i="45" s="1"/>
  <c r="D107" i="45"/>
  <c r="E107" i="45" s="1"/>
  <c r="D106" i="45"/>
  <c r="E106" i="45" s="1"/>
  <c r="D105" i="45"/>
  <c r="E105" i="45" s="1"/>
  <c r="D104" i="45"/>
  <c r="E104" i="45" s="1"/>
  <c r="D103" i="45"/>
  <c r="E103" i="45" s="1"/>
  <c r="D102" i="45"/>
  <c r="E102" i="45" s="1"/>
  <c r="D101" i="45"/>
  <c r="E101" i="45" s="1"/>
  <c r="D100" i="45"/>
  <c r="E100" i="45" s="1"/>
  <c r="D99" i="45"/>
  <c r="E99" i="45" s="1"/>
  <c r="D98" i="45"/>
  <c r="J97" i="45"/>
  <c r="C97" i="45"/>
  <c r="E96" i="45"/>
  <c r="D96" i="45"/>
  <c r="D95" i="45"/>
  <c r="E95" i="45" s="1"/>
  <c r="E94" i="45"/>
  <c r="D94" i="45"/>
  <c r="D93" i="45"/>
  <c r="E93" i="45" s="1"/>
  <c r="E92" i="45"/>
  <c r="D92" i="45"/>
  <c r="D91" i="45"/>
  <c r="E91" i="45" s="1"/>
  <c r="E90" i="45"/>
  <c r="D90" i="45"/>
  <c r="D89" i="45"/>
  <c r="E89" i="45" s="1"/>
  <c r="E88" i="45"/>
  <c r="D88" i="45"/>
  <c r="D87" i="45"/>
  <c r="E87" i="45" s="1"/>
  <c r="E86" i="45"/>
  <c r="D86" i="45"/>
  <c r="D85" i="45"/>
  <c r="E85" i="45" s="1"/>
  <c r="E84" i="45"/>
  <c r="D84" i="45"/>
  <c r="D83" i="45"/>
  <c r="E83" i="45" s="1"/>
  <c r="E82" i="45"/>
  <c r="D82" i="45"/>
  <c r="D81" i="45"/>
  <c r="E81" i="45" s="1"/>
  <c r="E80" i="45"/>
  <c r="D80" i="45"/>
  <c r="D79" i="45"/>
  <c r="E79" i="45" s="1"/>
  <c r="E78" i="45"/>
  <c r="D78" i="45"/>
  <c r="D77" i="45"/>
  <c r="E77" i="45" s="1"/>
  <c r="D76" i="45"/>
  <c r="E76" i="45" s="1"/>
  <c r="D75" i="45"/>
  <c r="E75" i="45" s="1"/>
  <c r="D74" i="45"/>
  <c r="E74" i="45" s="1"/>
  <c r="E73" i="45"/>
  <c r="D73" i="45"/>
  <c r="D72" i="45"/>
  <c r="E72" i="45" s="1"/>
  <c r="E71" i="45"/>
  <c r="D71" i="45"/>
  <c r="D70" i="45"/>
  <c r="E70" i="45" s="1"/>
  <c r="D69" i="45"/>
  <c r="D68" i="45" s="1"/>
  <c r="J68" i="45"/>
  <c r="C68" i="45"/>
  <c r="J67" i="45"/>
  <c r="D66" i="45"/>
  <c r="E66" i="45" s="1"/>
  <c r="E65" i="45"/>
  <c r="D65" i="45"/>
  <c r="D64" i="45"/>
  <c r="E64" i="45" s="1"/>
  <c r="E63" i="45"/>
  <c r="D63" i="45"/>
  <c r="D62" i="45"/>
  <c r="E62" i="45" s="1"/>
  <c r="J61" i="45"/>
  <c r="D61" i="45"/>
  <c r="C61" i="45"/>
  <c r="D60" i="45"/>
  <c r="E60" i="45" s="1"/>
  <c r="D59" i="45"/>
  <c r="E59" i="45" s="1"/>
  <c r="D58" i="45"/>
  <c r="E58" i="45" s="1"/>
  <c r="D57" i="45"/>
  <c r="E57" i="45" s="1"/>
  <c r="D56" i="45"/>
  <c r="E56" i="45" s="1"/>
  <c r="D55" i="45"/>
  <c r="E55" i="45" s="1"/>
  <c r="D54" i="45"/>
  <c r="E54" i="45" s="1"/>
  <c r="D53" i="45"/>
  <c r="E53" i="45" s="1"/>
  <c r="D52" i="45"/>
  <c r="E52" i="45" s="1"/>
  <c r="D51" i="45"/>
  <c r="E51" i="45" s="1"/>
  <c r="D50" i="45"/>
  <c r="E50" i="45" s="1"/>
  <c r="D49" i="45"/>
  <c r="E49" i="45" s="1"/>
  <c r="D48" i="45"/>
  <c r="E48" i="45" s="1"/>
  <c r="D47" i="45"/>
  <c r="E47" i="45" s="1"/>
  <c r="D46" i="45"/>
  <c r="E46" i="45" s="1"/>
  <c r="D45" i="45"/>
  <c r="E45" i="45" s="1"/>
  <c r="D44" i="45"/>
  <c r="E44" i="45" s="1"/>
  <c r="D43" i="45"/>
  <c r="E43" i="45" s="1"/>
  <c r="D42" i="45"/>
  <c r="E42" i="45" s="1"/>
  <c r="D41" i="45"/>
  <c r="E41" i="45" s="1"/>
  <c r="D40" i="45"/>
  <c r="E40" i="45" s="1"/>
  <c r="D39" i="45"/>
  <c r="J38" i="45"/>
  <c r="C38" i="45"/>
  <c r="D37" i="45"/>
  <c r="E37" i="45" s="1"/>
  <c r="E36" i="45"/>
  <c r="D36" i="45"/>
  <c r="D35" i="45"/>
  <c r="E35" i="45" s="1"/>
  <c r="E34" i="45"/>
  <c r="D34" i="45"/>
  <c r="D33" i="45"/>
  <c r="E33" i="45" s="1"/>
  <c r="E32" i="45"/>
  <c r="D32" i="45"/>
  <c r="D31" i="45"/>
  <c r="E31" i="45" s="1"/>
  <c r="E30" i="45"/>
  <c r="D30" i="45"/>
  <c r="D29" i="45"/>
  <c r="E29" i="45" s="1"/>
  <c r="E28" i="45"/>
  <c r="D28" i="45"/>
  <c r="D27" i="45"/>
  <c r="E27" i="45" s="1"/>
  <c r="E26" i="45"/>
  <c r="D26" i="45"/>
  <c r="D25" i="45"/>
  <c r="E25" i="45" s="1"/>
  <c r="E24" i="45"/>
  <c r="D24" i="45"/>
  <c r="D23" i="45"/>
  <c r="E23" i="45" s="1"/>
  <c r="E22" i="45"/>
  <c r="D22" i="45"/>
  <c r="D21" i="45"/>
  <c r="E21" i="45" s="1"/>
  <c r="E20" i="45"/>
  <c r="D20" i="45"/>
  <c r="D19" i="45"/>
  <c r="E19" i="45" s="1"/>
  <c r="E18" i="45"/>
  <c r="D18" i="45"/>
  <c r="D17" i="45"/>
  <c r="E17" i="45" s="1"/>
  <c r="E16" i="45"/>
  <c r="D16" i="45"/>
  <c r="D15" i="45"/>
  <c r="E15" i="45" s="1"/>
  <c r="E14" i="45"/>
  <c r="D14" i="45"/>
  <c r="D13" i="45"/>
  <c r="E13" i="45" s="1"/>
  <c r="E12" i="45"/>
  <c r="D12" i="45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D5" i="45"/>
  <c r="E5" i="45" s="1"/>
  <c r="J4" i="45"/>
  <c r="C4" i="45"/>
  <c r="C3" i="45" s="1"/>
  <c r="J3" i="45"/>
  <c r="J2" i="45"/>
  <c r="J1" i="45"/>
  <c r="D779" i="44"/>
  <c r="E779" i="44" s="1"/>
  <c r="E778" i="44" s="1"/>
  <c r="D778" i="44"/>
  <c r="C778" i="44"/>
  <c r="E777" i="44"/>
  <c r="D777" i="44"/>
  <c r="D776" i="44"/>
  <c r="E776" i="44" s="1"/>
  <c r="E775" i="44"/>
  <c r="D775" i="44"/>
  <c r="D773" i="44" s="1"/>
  <c r="D772" i="44" s="1"/>
  <c r="D774" i="44"/>
  <c r="E774" i="44" s="1"/>
  <c r="C773" i="44"/>
  <c r="C772" i="44" s="1"/>
  <c r="E771" i="44"/>
  <c r="E769" i="44" s="1"/>
  <c r="E768" i="44" s="1"/>
  <c r="D771" i="44"/>
  <c r="D770" i="44"/>
  <c r="E770" i="44" s="1"/>
  <c r="D769" i="44"/>
  <c r="D768" i="44" s="1"/>
  <c r="C769" i="44"/>
  <c r="C768" i="44" s="1"/>
  <c r="D767" i="44"/>
  <c r="E767" i="44" s="1"/>
  <c r="E766" i="44" s="1"/>
  <c r="D766" i="44"/>
  <c r="C766" i="44"/>
  <c r="D765" i="44"/>
  <c r="E765" i="44" s="1"/>
  <c r="D764" i="44"/>
  <c r="E764" i="44" s="1"/>
  <c r="D763" i="44"/>
  <c r="C762" i="44"/>
  <c r="C761" i="44" s="1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 s="1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C744" i="44" s="1"/>
  <c r="E743" i="44"/>
  <c r="E742" i="44" s="1"/>
  <c r="D743" i="44"/>
  <c r="D742" i="44"/>
  <c r="C742" i="44"/>
  <c r="D741" i="44"/>
  <c r="D740" i="44" s="1"/>
  <c r="C740" i="44"/>
  <c r="D739" i="44"/>
  <c r="E739" i="44" s="1"/>
  <c r="E738" i="44"/>
  <c r="D738" i="44"/>
  <c r="D737" i="44"/>
  <c r="E737" i="44" s="1"/>
  <c r="D736" i="44"/>
  <c r="E736" i="44" s="1"/>
  <c r="E735" i="44" s="1"/>
  <c r="E734" i="44" s="1"/>
  <c r="C735" i="44"/>
  <c r="C734" i="44" s="1"/>
  <c r="D733" i="44"/>
  <c r="E733" i="44" s="1"/>
  <c r="E732" i="44" s="1"/>
  <c r="E731" i="44" s="1"/>
  <c r="D732" i="44"/>
  <c r="D731" i="44" s="1"/>
  <c r="C732" i="44"/>
  <c r="C731" i="44" s="1"/>
  <c r="D730" i="44"/>
  <c r="E730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D721" i="44"/>
  <c r="E721" i="44" s="1"/>
  <c r="D720" i="44"/>
  <c r="E720" i="44" s="1"/>
  <c r="E719" i="44" s="1"/>
  <c r="C719" i="44"/>
  <c r="J718" i="44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D702" i="44"/>
  <c r="E702" i="44" s="1"/>
  <c r="C701" i="44"/>
  <c r="D700" i="44"/>
  <c r="E700" i="44" s="1"/>
  <c r="D699" i="44"/>
  <c r="E699" i="44" s="1"/>
  <c r="D698" i="44"/>
  <c r="E698" i="44" s="1"/>
  <c r="D697" i="44"/>
  <c r="E697" i="44" s="1"/>
  <c r="E696" i="44"/>
  <c r="D696" i="44"/>
  <c r="C695" i="44"/>
  <c r="D694" i="44"/>
  <c r="E694" i="44" s="1"/>
  <c r="D693" i="44"/>
  <c r="E693" i="44" s="1"/>
  <c r="D692" i="44"/>
  <c r="E692" i="44" s="1"/>
  <c r="D691" i="44"/>
  <c r="E691" i="44" s="1"/>
  <c r="D690" i="44"/>
  <c r="E690" i="44" s="1"/>
  <c r="D689" i="44"/>
  <c r="E689" i="44" s="1"/>
  <c r="C688" i="44"/>
  <c r="D687" i="44"/>
  <c r="E687" i="44" s="1"/>
  <c r="D686" i="44"/>
  <c r="E686" i="44" s="1"/>
  <c r="D685" i="44"/>
  <c r="C684" i="44"/>
  <c r="D683" i="44"/>
  <c r="E683" i="44" s="1"/>
  <c r="D682" i="44"/>
  <c r="E682" i="44" s="1"/>
  <c r="D681" i="44"/>
  <c r="C680" i="44"/>
  <c r="E679" i="44"/>
  <c r="E677" i="44" s="1"/>
  <c r="D679" i="44"/>
  <c r="D677" i="44" s="1"/>
  <c r="D678" i="44"/>
  <c r="E678" i="44" s="1"/>
  <c r="C677" i="44"/>
  <c r="D676" i="44"/>
  <c r="E676" i="44" s="1"/>
  <c r="D675" i="44"/>
  <c r="E675" i="44" s="1"/>
  <c r="D674" i="44"/>
  <c r="D673" i="44"/>
  <c r="E673" i="44" s="1"/>
  <c r="C672" i="44"/>
  <c r="D671" i="44"/>
  <c r="E671" i="44" s="1"/>
  <c r="D670" i="44"/>
  <c r="E670" i="44" s="1"/>
  <c r="E669" i="44"/>
  <c r="D669" i="44"/>
  <c r="D668" i="44"/>
  <c r="E668" i="44" s="1"/>
  <c r="E667" i="44"/>
  <c r="E666" i="44" s="1"/>
  <c r="D667" i="44"/>
  <c r="C666" i="44"/>
  <c r="D665" i="44"/>
  <c r="E665" i="44" s="1"/>
  <c r="D664" i="44"/>
  <c r="E664" i="44" s="1"/>
  <c r="D663" i="44"/>
  <c r="E663" i="44" s="1"/>
  <c r="C662" i="44"/>
  <c r="D661" i="44"/>
  <c r="E661" i="44" s="1"/>
  <c r="E660" i="44"/>
  <c r="D660" i="44"/>
  <c r="D659" i="44"/>
  <c r="E659" i="44" s="1"/>
  <c r="E658" i="44"/>
  <c r="D658" i="44"/>
  <c r="D657" i="44"/>
  <c r="E657" i="44" s="1"/>
  <c r="D656" i="44"/>
  <c r="E656" i="44" s="1"/>
  <c r="D655" i="44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C647" i="44"/>
  <c r="J646" i="44"/>
  <c r="D645" i="44"/>
  <c r="E645" i="44" s="1"/>
  <c r="D644" i="44"/>
  <c r="D643" i="44" s="1"/>
  <c r="J643" i="44"/>
  <c r="C643" i="44"/>
  <c r="D642" i="44"/>
  <c r="D639" i="44" s="1"/>
  <c r="D641" i="44"/>
  <c r="E641" i="44" s="1"/>
  <c r="D640" i="44"/>
  <c r="E640" i="44" s="1"/>
  <c r="J639" i="44"/>
  <c r="C639" i="44"/>
  <c r="D638" i="44"/>
  <c r="E638" i="44" s="1"/>
  <c r="E637" i="44"/>
  <c r="D637" i="44"/>
  <c r="D636" i="44"/>
  <c r="E636" i="44" s="1"/>
  <c r="D635" i="44"/>
  <c r="E635" i="44" s="1"/>
  <c r="D634" i="44"/>
  <c r="E634" i="44" s="1"/>
  <c r="D633" i="44"/>
  <c r="E633" i="44" s="1"/>
  <c r="D632" i="44"/>
  <c r="E632" i="44" s="1"/>
  <c r="D631" i="44"/>
  <c r="E631" i="44" s="1"/>
  <c r="D630" i="44"/>
  <c r="E630" i="44" s="1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E620" i="44" s="1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D613" i="44"/>
  <c r="D612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C604" i="44"/>
  <c r="D603" i="44"/>
  <c r="E603" i="44" s="1"/>
  <c r="D602" i="44"/>
  <c r="E602" i="44" s="1"/>
  <c r="D601" i="44"/>
  <c r="E601" i="44" s="1"/>
  <c r="C600" i="44"/>
  <c r="D599" i="44"/>
  <c r="E599" i="44" s="1"/>
  <c r="D598" i="44"/>
  <c r="E598" i="44" s="1"/>
  <c r="D597" i="44"/>
  <c r="E597" i="44" s="1"/>
  <c r="C596" i="44"/>
  <c r="D595" i="44"/>
  <c r="E595" i="44" s="1"/>
  <c r="D594" i="44"/>
  <c r="C593" i="44"/>
  <c r="D592" i="44"/>
  <c r="E592" i="44" s="1"/>
  <c r="D591" i="44"/>
  <c r="E591" i="44" s="1"/>
  <c r="D590" i="44"/>
  <c r="E590" i="44" s="1"/>
  <c r="D589" i="44"/>
  <c r="E589" i="44" s="1"/>
  <c r="C588" i="44"/>
  <c r="D587" i="44"/>
  <c r="E587" i="44" s="1"/>
  <c r="E586" i="44"/>
  <c r="D586" i="44"/>
  <c r="D585" i="44"/>
  <c r="E585" i="44" s="1"/>
  <c r="E584" i="44"/>
  <c r="E582" i="44" s="1"/>
  <c r="D584" i="44"/>
  <c r="D582" i="44" s="1"/>
  <c r="D583" i="44"/>
  <c r="E583" i="44" s="1"/>
  <c r="C582" i="44"/>
  <c r="D581" i="44"/>
  <c r="E581" i="44" s="1"/>
  <c r="D580" i="44"/>
  <c r="E580" i="44" s="1"/>
  <c r="D579" i="44"/>
  <c r="E579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E572" i="44"/>
  <c r="D572" i="44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D557" i="44" s="1"/>
  <c r="C557" i="44"/>
  <c r="C552" i="44" s="1"/>
  <c r="C551" i="44" s="1"/>
  <c r="D556" i="44"/>
  <c r="E556" i="44" s="1"/>
  <c r="D555" i="44"/>
  <c r="E555" i="44" s="1"/>
  <c r="D554" i="44"/>
  <c r="E554" i="44" s="1"/>
  <c r="C553" i="44"/>
  <c r="J552" i="44"/>
  <c r="J551" i="44"/>
  <c r="D550" i="44"/>
  <c r="E550" i="44" s="1"/>
  <c r="D549" i="44"/>
  <c r="J548" i="44"/>
  <c r="C548" i="44"/>
  <c r="E547" i="44"/>
  <c r="D547" i="44"/>
  <c r="D546" i="44"/>
  <c r="C545" i="44"/>
  <c r="C539" i="44" s="1"/>
  <c r="D544" i="44"/>
  <c r="E544" i="44" s="1"/>
  <c r="D543" i="44"/>
  <c r="E543" i="44" s="1"/>
  <c r="D542" i="44"/>
  <c r="E542" i="44" s="1"/>
  <c r="D541" i="44"/>
  <c r="E541" i="44" s="1"/>
  <c r="D540" i="44"/>
  <c r="E540" i="44" s="1"/>
  <c r="D538" i="44"/>
  <c r="E538" i="44" s="1"/>
  <c r="D537" i="44"/>
  <c r="E537" i="44" s="1"/>
  <c r="E536" i="44"/>
  <c r="D536" i="44"/>
  <c r="D535" i="44"/>
  <c r="E535" i="44" s="1"/>
  <c r="E534" i="44"/>
  <c r="D534" i="44"/>
  <c r="D533" i="44"/>
  <c r="E533" i="44" s="1"/>
  <c r="C532" i="44"/>
  <c r="D531" i="44"/>
  <c r="E531" i="44" s="1"/>
  <c r="E530" i="44" s="1"/>
  <c r="C530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E499" i="44"/>
  <c r="D499" i="44"/>
  <c r="D498" i="44"/>
  <c r="C497" i="44"/>
  <c r="D496" i="44"/>
  <c r="D495" i="44"/>
  <c r="E495" i="44" s="1"/>
  <c r="C494" i="44"/>
  <c r="D493" i="44"/>
  <c r="D492" i="44"/>
  <c r="E492" i="44" s="1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E447" i="44" s="1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D437" i="44"/>
  <c r="E437" i="44" s="1"/>
  <c r="D436" i="44"/>
  <c r="E436" i="44" s="1"/>
  <c r="D435" i="44"/>
  <c r="E435" i="44" s="1"/>
  <c r="D434" i="44"/>
  <c r="E434" i="44" s="1"/>
  <c r="D433" i="44"/>
  <c r="E433" i="44" s="1"/>
  <c r="D432" i="44"/>
  <c r="E432" i="44" s="1"/>
  <c r="D431" i="44"/>
  <c r="E431" i="44" s="1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E424" i="44" s="1"/>
  <c r="D423" i="44"/>
  <c r="E423" i="44" s="1"/>
  <c r="C422" i="44"/>
  <c r="D421" i="44"/>
  <c r="E421" i="44" s="1"/>
  <c r="D420" i="44"/>
  <c r="E420" i="44" s="1"/>
  <c r="D419" i="44"/>
  <c r="E419" i="44" s="1"/>
  <c r="D418" i="44"/>
  <c r="D417" i="44"/>
  <c r="E417" i="44" s="1"/>
  <c r="C416" i="44"/>
  <c r="D415" i="44"/>
  <c r="E415" i="44" s="1"/>
  <c r="D414" i="44"/>
  <c r="E414" i="44" s="1"/>
  <c r="D413" i="44"/>
  <c r="E413" i="44" s="1"/>
  <c r="C412" i="44"/>
  <c r="D411" i="44"/>
  <c r="D410" i="44"/>
  <c r="E410" i="44" s="1"/>
  <c r="C409" i="44"/>
  <c r="D408" i="44"/>
  <c r="E408" i="44" s="1"/>
  <c r="D407" i="44"/>
  <c r="E407" i="44" s="1"/>
  <c r="D406" i="44"/>
  <c r="E406" i="44" s="1"/>
  <c r="D405" i="44"/>
  <c r="E405" i="44" s="1"/>
  <c r="C404" i="44"/>
  <c r="D403" i="44"/>
  <c r="E403" i="44" s="1"/>
  <c r="D402" i="44"/>
  <c r="E402" i="44" s="1"/>
  <c r="D401" i="44"/>
  <c r="D400" i="44"/>
  <c r="E400" i="44" s="1"/>
  <c r="C399" i="44"/>
  <c r="D398" i="44"/>
  <c r="E398" i="44" s="1"/>
  <c r="D397" i="44"/>
  <c r="E397" i="44" s="1"/>
  <c r="D396" i="44"/>
  <c r="E396" i="44" s="1"/>
  <c r="C395" i="44"/>
  <c r="D394" i="44"/>
  <c r="E394" i="44" s="1"/>
  <c r="D393" i="44"/>
  <c r="E393" i="44" s="1"/>
  <c r="C392" i="44"/>
  <c r="E391" i="44"/>
  <c r="D391" i="44"/>
  <c r="D390" i="44"/>
  <c r="E390" i="44" s="1"/>
  <c r="D389" i="44"/>
  <c r="E389" i="44" s="1"/>
  <c r="E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D379" i="44"/>
  <c r="E379" i="44" s="1"/>
  <c r="C378" i="44"/>
  <c r="D377" i="44"/>
  <c r="E377" i="44" s="1"/>
  <c r="D376" i="44"/>
  <c r="E376" i="44" s="1"/>
  <c r="D375" i="44"/>
  <c r="E375" i="44" s="1"/>
  <c r="D374" i="44"/>
  <c r="E374" i="44" s="1"/>
  <c r="C373" i="44"/>
  <c r="D372" i="44"/>
  <c r="E372" i="44" s="1"/>
  <c r="D371" i="44"/>
  <c r="E371" i="44" s="1"/>
  <c r="D370" i="44"/>
  <c r="E370" i="44" s="1"/>
  <c r="D369" i="44"/>
  <c r="E369" i="44" s="1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C340" i="44" s="1"/>
  <c r="D352" i="44"/>
  <c r="E352" i="44" s="1"/>
  <c r="D351" i="44"/>
  <c r="E351" i="44" s="1"/>
  <c r="D350" i="44"/>
  <c r="D349" i="44"/>
  <c r="E349" i="44" s="1"/>
  <c r="C348" i="44"/>
  <c r="D347" i="44"/>
  <c r="E347" i="44" s="1"/>
  <c r="D346" i="44"/>
  <c r="E346" i="44" s="1"/>
  <c r="D345" i="44"/>
  <c r="D344" i="44" s="1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D334" i="44"/>
  <c r="E334" i="44" s="1"/>
  <c r="D333" i="44"/>
  <c r="E333" i="44" s="1"/>
  <c r="D332" i="44"/>
  <c r="E332" i="44" s="1"/>
  <c r="C331" i="44"/>
  <c r="D330" i="44"/>
  <c r="E330" i="44" s="1"/>
  <c r="E329" i="44"/>
  <c r="D329" i="44"/>
  <c r="C328" i="44"/>
  <c r="D327" i="44"/>
  <c r="E327" i="44" s="1"/>
  <c r="D326" i="44"/>
  <c r="C325" i="44"/>
  <c r="D324" i="44"/>
  <c r="E324" i="44" s="1"/>
  <c r="E323" i="44"/>
  <c r="D323" i="44"/>
  <c r="D322" i="44"/>
  <c r="E322" i="44" s="1"/>
  <c r="D321" i="44"/>
  <c r="E321" i="44" s="1"/>
  <c r="D320" i="44"/>
  <c r="E320" i="44" s="1"/>
  <c r="D319" i="44"/>
  <c r="E319" i="44" s="1"/>
  <c r="D318" i="44"/>
  <c r="E318" i="44" s="1"/>
  <c r="E317" i="44"/>
  <c r="D317" i="44"/>
  <c r="D316" i="44"/>
  <c r="C315" i="44"/>
  <c r="C314" i="44" s="1"/>
  <c r="D313" i="44"/>
  <c r="E313" i="44" s="1"/>
  <c r="D312" i="44"/>
  <c r="D311" i="44"/>
  <c r="E311" i="44" s="1"/>
  <c r="E310" i="44"/>
  <c r="D310" i="44"/>
  <c r="D309" i="44"/>
  <c r="E309" i="44" s="1"/>
  <c r="C308" i="44"/>
  <c r="D307" i="44"/>
  <c r="E307" i="44" s="1"/>
  <c r="D306" i="44"/>
  <c r="E306" i="44" s="1"/>
  <c r="C305" i="44"/>
  <c r="D304" i="44"/>
  <c r="E304" i="44" s="1"/>
  <c r="E303" i="44"/>
  <c r="E302" i="44" s="1"/>
  <c r="D303" i="44"/>
  <c r="C302" i="44"/>
  <c r="D301" i="44"/>
  <c r="E301" i="44" s="1"/>
  <c r="D300" i="44"/>
  <c r="D299" i="44"/>
  <c r="E299" i="44" s="1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D279" i="44"/>
  <c r="E279" i="44" s="1"/>
  <c r="D278" i="44"/>
  <c r="E278" i="44" s="1"/>
  <c r="D277" i="44"/>
  <c r="E277" i="44" s="1"/>
  <c r="D276" i="44"/>
  <c r="E276" i="44" s="1"/>
  <c r="D275" i="44"/>
  <c r="E275" i="44" s="1"/>
  <c r="D274" i="44"/>
  <c r="E274" i="44" s="1"/>
  <c r="D273" i="44"/>
  <c r="E273" i="44" s="1"/>
  <c r="D272" i="44"/>
  <c r="E272" i="44" s="1"/>
  <c r="D271" i="44"/>
  <c r="E271" i="44" s="1"/>
  <c r="E270" i="44"/>
  <c r="D270" i="44"/>
  <c r="D269" i="44"/>
  <c r="E269" i="44" s="1"/>
  <c r="D268" i="44"/>
  <c r="D265" i="44" s="1"/>
  <c r="D267" i="44"/>
  <c r="E267" i="44" s="1"/>
  <c r="D266" i="44"/>
  <c r="E266" i="44" s="1"/>
  <c r="C265" i="44"/>
  <c r="D264" i="44"/>
  <c r="E264" i="44" s="1"/>
  <c r="D262" i="44"/>
  <c r="D261" i="44"/>
  <c r="E261" i="44" s="1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D244" i="44"/>
  <c r="D243" i="44" s="1"/>
  <c r="C244" i="44"/>
  <c r="C243" i="44" s="1"/>
  <c r="D242" i="44"/>
  <c r="E242" i="44" s="1"/>
  <c r="D241" i="44"/>
  <c r="D240" i="44"/>
  <c r="E240" i="44" s="1"/>
  <c r="C239" i="44"/>
  <c r="C238" i="44" s="1"/>
  <c r="D237" i="44"/>
  <c r="E237" i="44" s="1"/>
  <c r="E236" i="44" s="1"/>
  <c r="E235" i="44" s="1"/>
  <c r="D236" i="44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 s="1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C220" i="44"/>
  <c r="C215" i="44" s="1"/>
  <c r="D219" i="44"/>
  <c r="E219" i="44" s="1"/>
  <c r="D218" i="44"/>
  <c r="E218" i="44" s="1"/>
  <c r="D217" i="44"/>
  <c r="E217" i="44" s="1"/>
  <c r="D216" i="44"/>
  <c r="C216" i="44"/>
  <c r="D214" i="44"/>
  <c r="E214" i="44" s="1"/>
  <c r="E213" i="44" s="1"/>
  <c r="D213" i="44"/>
  <c r="C213" i="44"/>
  <c r="D212" i="44"/>
  <c r="E212" i="44" s="1"/>
  <c r="E211" i="44" s="1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E202" i="44" s="1"/>
  <c r="E201" i="44" s="1"/>
  <c r="E200" i="44" s="1"/>
  <c r="D201" i="44"/>
  <c r="D200" i="44" s="1"/>
  <c r="C201" i="44"/>
  <c r="C200" i="44" s="1"/>
  <c r="D199" i="44"/>
  <c r="E199" i="44" s="1"/>
  <c r="E198" i="44" s="1"/>
  <c r="E197" i="44" s="1"/>
  <c r="D198" i="44"/>
  <c r="D197" i="44" s="1"/>
  <c r="C198" i="44"/>
  <c r="C197" i="44" s="1"/>
  <c r="D196" i="44"/>
  <c r="E196" i="44" s="1"/>
  <c r="E195" i="44" s="1"/>
  <c r="D195" i="44"/>
  <c r="C195" i="44"/>
  <c r="E194" i="44"/>
  <c r="E193" i="44" s="1"/>
  <c r="D194" i="44"/>
  <c r="D193" i="44"/>
  <c r="C193" i="44"/>
  <c r="D192" i="44"/>
  <c r="E192" i="44" s="1"/>
  <c r="D191" i="44"/>
  <c r="E191" i="44" s="1"/>
  <c r="D190" i="44"/>
  <c r="E190" i="44" s="1"/>
  <c r="C189" i="44"/>
  <c r="D187" i="44"/>
  <c r="E187" i="44" s="1"/>
  <c r="D186" i="44"/>
  <c r="E186" i="44" s="1"/>
  <c r="C185" i="44"/>
  <c r="C184" i="44"/>
  <c r="D183" i="44"/>
  <c r="E183" i="44" s="1"/>
  <c r="E182" i="44" s="1"/>
  <c r="D181" i="44"/>
  <c r="E181" i="44" s="1"/>
  <c r="E180" i="44" s="1"/>
  <c r="C179" i="44"/>
  <c r="J178" i="44"/>
  <c r="J177" i="44"/>
  <c r="D176" i="44"/>
  <c r="E176" i="44" s="1"/>
  <c r="D175" i="44"/>
  <c r="D174" i="44" s="1"/>
  <c r="C174" i="44"/>
  <c r="D173" i="44"/>
  <c r="D172" i="44"/>
  <c r="E172" i="44" s="1"/>
  <c r="C171" i="44"/>
  <c r="J170" i="44"/>
  <c r="D169" i="44"/>
  <c r="E169" i="44" s="1"/>
  <c r="D168" i="44"/>
  <c r="C167" i="44"/>
  <c r="D166" i="44"/>
  <c r="E166" i="44" s="1"/>
  <c r="D165" i="44"/>
  <c r="C164" i="44"/>
  <c r="J163" i="44"/>
  <c r="D162" i="44"/>
  <c r="E162" i="44" s="1"/>
  <c r="D161" i="44"/>
  <c r="E161" i="44" s="1"/>
  <c r="C160" i="44"/>
  <c r="D159" i="44"/>
  <c r="E159" i="44" s="1"/>
  <c r="D158" i="44"/>
  <c r="E158" i="44" s="1"/>
  <c r="C157" i="44"/>
  <c r="C153" i="44" s="1"/>
  <c r="D156" i="44"/>
  <c r="E156" i="44" s="1"/>
  <c r="D155" i="44"/>
  <c r="E155" i="44" s="1"/>
  <c r="C154" i="44"/>
  <c r="J153" i="44"/>
  <c r="J152" i="44"/>
  <c r="D151" i="44"/>
  <c r="E151" i="44" s="1"/>
  <c r="D150" i="44"/>
  <c r="C149" i="44"/>
  <c r="D148" i="44"/>
  <c r="E148" i="44" s="1"/>
  <c r="D147" i="44"/>
  <c r="C146" i="44"/>
  <c r="D145" i="44"/>
  <c r="E145" i="44" s="1"/>
  <c r="D144" i="44"/>
  <c r="C143" i="44"/>
  <c r="D142" i="44"/>
  <c r="E142" i="44" s="1"/>
  <c r="D141" i="44"/>
  <c r="E141" i="44" s="1"/>
  <c r="C140" i="44"/>
  <c r="D139" i="44"/>
  <c r="E139" i="44" s="1"/>
  <c r="D138" i="44"/>
  <c r="E138" i="44" s="1"/>
  <c r="D137" i="44"/>
  <c r="C136" i="44"/>
  <c r="J135" i="44"/>
  <c r="C135" i="44"/>
  <c r="D134" i="44"/>
  <c r="E134" i="44" s="1"/>
  <c r="D133" i="44"/>
  <c r="E133" i="44" s="1"/>
  <c r="C132" i="44"/>
  <c r="D131" i="44"/>
  <c r="E131" i="44" s="1"/>
  <c r="D130" i="44"/>
  <c r="E130" i="44" s="1"/>
  <c r="C129" i="44"/>
  <c r="D128" i="44"/>
  <c r="E128" i="44" s="1"/>
  <c r="D127" i="44"/>
  <c r="C126" i="44"/>
  <c r="D125" i="44"/>
  <c r="D124" i="44"/>
  <c r="E124" i="44" s="1"/>
  <c r="C123" i="44"/>
  <c r="D122" i="44"/>
  <c r="D121" i="44"/>
  <c r="E121" i="44" s="1"/>
  <c r="C120" i="44"/>
  <c r="D119" i="44"/>
  <c r="D118" i="44"/>
  <c r="E118" i="44" s="1"/>
  <c r="C117" i="44"/>
  <c r="J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D108" i="44"/>
  <c r="E108" i="44" s="1"/>
  <c r="D107" i="44"/>
  <c r="E107" i="44" s="1"/>
  <c r="D106" i="44"/>
  <c r="E106" i="44" s="1"/>
  <c r="D105" i="44"/>
  <c r="E105" i="44" s="1"/>
  <c r="D104" i="44"/>
  <c r="E104" i="44" s="1"/>
  <c r="D103" i="44"/>
  <c r="E103" i="44" s="1"/>
  <c r="D102" i="44"/>
  <c r="E102" i="44" s="1"/>
  <c r="D101" i="44"/>
  <c r="D100" i="44"/>
  <c r="E100" i="44" s="1"/>
  <c r="D99" i="44"/>
  <c r="E99" i="44" s="1"/>
  <c r="D98" i="44"/>
  <c r="E98" i="44" s="1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E91" i="44"/>
  <c r="D91" i="44"/>
  <c r="D90" i="44"/>
  <c r="E90" i="44" s="1"/>
  <c r="D89" i="44"/>
  <c r="E89" i="44" s="1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D79" i="44"/>
  <c r="E79" i="44" s="1"/>
  <c r="D78" i="44"/>
  <c r="E78" i="44" s="1"/>
  <c r="D77" i="44"/>
  <c r="E77" i="44" s="1"/>
  <c r="D76" i="44"/>
  <c r="E76" i="44" s="1"/>
  <c r="E75" i="44"/>
  <c r="D75" i="44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C67" i="44" s="1"/>
  <c r="J67" i="44"/>
  <c r="D66" i="44"/>
  <c r="E66" i="44" s="1"/>
  <c r="D65" i="44"/>
  <c r="E65" i="44" s="1"/>
  <c r="E64" i="44"/>
  <c r="D64" i="44"/>
  <c r="D63" i="44"/>
  <c r="E63" i="44" s="1"/>
  <c r="E62" i="44"/>
  <c r="D62" i="44"/>
  <c r="J61" i="44"/>
  <c r="C61" i="44"/>
  <c r="D60" i="44"/>
  <c r="E60" i="44" s="1"/>
  <c r="D59" i="44"/>
  <c r="E59" i="44" s="1"/>
  <c r="D58" i="44"/>
  <c r="E58" i="44" s="1"/>
  <c r="D57" i="44"/>
  <c r="E57" i="44" s="1"/>
  <c r="D56" i="44"/>
  <c r="E56" i="44" s="1"/>
  <c r="E55" i="44"/>
  <c r="D55" i="44"/>
  <c r="D54" i="44"/>
  <c r="E54" i="44" s="1"/>
  <c r="D53" i="44"/>
  <c r="E53" i="44" s="1"/>
  <c r="D52" i="44"/>
  <c r="E52" i="44" s="1"/>
  <c r="D51" i="44"/>
  <c r="E51" i="44" s="1"/>
  <c r="D50" i="44"/>
  <c r="E50" i="44" s="1"/>
  <c r="D49" i="44"/>
  <c r="E49" i="44" s="1"/>
  <c r="D48" i="44"/>
  <c r="E48" i="44" s="1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E41" i="44"/>
  <c r="D41" i="44"/>
  <c r="D40" i="44"/>
  <c r="E40" i="44" s="1"/>
  <c r="E39" i="44"/>
  <c r="D39" i="44"/>
  <c r="J38" i="44"/>
  <c r="C38" i="44"/>
  <c r="D37" i="44"/>
  <c r="E37" i="44" s="1"/>
  <c r="E36" i="44"/>
  <c r="D36" i="44"/>
  <c r="D35" i="44"/>
  <c r="E35" i="44" s="1"/>
  <c r="D34" i="44"/>
  <c r="E34" i="44" s="1"/>
  <c r="D33" i="44"/>
  <c r="E33" i="44" s="1"/>
  <c r="D32" i="44"/>
  <c r="E32" i="44" s="1"/>
  <c r="D31" i="44"/>
  <c r="E31" i="44" s="1"/>
  <c r="D30" i="44"/>
  <c r="E30" i="44" s="1"/>
  <c r="D29" i="44"/>
  <c r="E29" i="44" s="1"/>
  <c r="D28" i="44"/>
  <c r="E28" i="44" s="1"/>
  <c r="D27" i="44"/>
  <c r="E27" i="44" s="1"/>
  <c r="D26" i="44"/>
  <c r="E26" i="44" s="1"/>
  <c r="D25" i="44"/>
  <c r="E25" i="44" s="1"/>
  <c r="D24" i="44"/>
  <c r="E24" i="44" s="1"/>
  <c r="D23" i="44"/>
  <c r="E23" i="44" s="1"/>
  <c r="D22" i="44"/>
  <c r="E22" i="44" s="1"/>
  <c r="D21" i="44"/>
  <c r="E21" i="44" s="1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D9" i="44"/>
  <c r="E9" i="44" s="1"/>
  <c r="D8" i="44"/>
  <c r="E8" i="44" s="1"/>
  <c r="D7" i="44"/>
  <c r="E7" i="44" s="1"/>
  <c r="E6" i="44"/>
  <c r="D6" i="44"/>
  <c r="D5" i="44"/>
  <c r="E5" i="44" s="1"/>
  <c r="J4" i="44"/>
  <c r="D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C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E63" i="35" s="1"/>
  <c r="D67" i="35"/>
  <c r="I64" i="35"/>
  <c r="H64" i="35"/>
  <c r="G64" i="35"/>
  <c r="F64" i="35"/>
  <c r="F63" i="35" s="1"/>
  <c r="E64" i="35"/>
  <c r="D64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E29" i="35"/>
  <c r="D29" i="35"/>
  <c r="I26" i="35"/>
  <c r="I25" i="35" s="1"/>
  <c r="H26" i="35"/>
  <c r="G26" i="35"/>
  <c r="F26" i="35"/>
  <c r="F25" i="35" s="1"/>
  <c r="E26" i="35"/>
  <c r="E25" i="35" s="1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9" i="34"/>
  <c r="H79" i="34"/>
  <c r="G79" i="34"/>
  <c r="F79" i="34"/>
  <c r="E79" i="34"/>
  <c r="D79" i="34"/>
  <c r="I76" i="34"/>
  <c r="H76" i="34"/>
  <c r="G76" i="34"/>
  <c r="G72" i="34" s="1"/>
  <c r="F76" i="34"/>
  <c r="E76" i="34"/>
  <c r="D76" i="34"/>
  <c r="I73" i="34"/>
  <c r="H73" i="34"/>
  <c r="G73" i="34"/>
  <c r="F73" i="34"/>
  <c r="E73" i="34"/>
  <c r="D73" i="34"/>
  <c r="H69" i="34"/>
  <c r="G69" i="34"/>
  <c r="F69" i="34"/>
  <c r="E69" i="34"/>
  <c r="D69" i="34"/>
  <c r="I66" i="34"/>
  <c r="H66" i="34"/>
  <c r="G66" i="34"/>
  <c r="F66" i="34"/>
  <c r="E66" i="34"/>
  <c r="D66" i="34"/>
  <c r="I63" i="34"/>
  <c r="H63" i="34"/>
  <c r="G63" i="34"/>
  <c r="F63" i="34"/>
  <c r="E63" i="34"/>
  <c r="D63" i="34"/>
  <c r="I60" i="34"/>
  <c r="H60" i="34"/>
  <c r="G60" i="34"/>
  <c r="F60" i="34"/>
  <c r="E60" i="34"/>
  <c r="D60" i="34"/>
  <c r="I57" i="34"/>
  <c r="H57" i="34"/>
  <c r="G57" i="34"/>
  <c r="F57" i="34"/>
  <c r="E57" i="34"/>
  <c r="D57" i="34"/>
  <c r="I42" i="34"/>
  <c r="H42" i="34"/>
  <c r="G42" i="34"/>
  <c r="F42" i="34"/>
  <c r="E42" i="34"/>
  <c r="D42" i="34"/>
  <c r="I38" i="34"/>
  <c r="H38" i="34"/>
  <c r="G38" i="34"/>
  <c r="G34" i="34" s="1"/>
  <c r="F38" i="34"/>
  <c r="E38" i="34"/>
  <c r="D38" i="34"/>
  <c r="I35" i="34"/>
  <c r="H35" i="34"/>
  <c r="G35" i="34"/>
  <c r="F35" i="34"/>
  <c r="E35" i="34"/>
  <c r="D35" i="34"/>
  <c r="D34" i="34" s="1"/>
  <c r="I31" i="34"/>
  <c r="H31" i="34"/>
  <c r="G31" i="34"/>
  <c r="F31" i="34"/>
  <c r="E31" i="34"/>
  <c r="D31" i="34"/>
  <c r="I28" i="34"/>
  <c r="H28" i="34"/>
  <c r="G28" i="34"/>
  <c r="F28" i="34"/>
  <c r="E28" i="34"/>
  <c r="D28" i="34"/>
  <c r="I25" i="34"/>
  <c r="H25" i="34"/>
  <c r="G25" i="34"/>
  <c r="F25" i="34"/>
  <c r="E25" i="34"/>
  <c r="D25" i="34"/>
  <c r="I22" i="34"/>
  <c r="H22" i="34"/>
  <c r="G22" i="34"/>
  <c r="F22" i="34"/>
  <c r="E22" i="34"/>
  <c r="D22" i="34"/>
  <c r="I19" i="34"/>
  <c r="H19" i="34"/>
  <c r="G19" i="34"/>
  <c r="F19" i="34"/>
  <c r="E19" i="34"/>
  <c r="D19" i="34"/>
  <c r="I5" i="34"/>
  <c r="H5" i="34"/>
  <c r="G5" i="34"/>
  <c r="F5" i="34"/>
  <c r="E5" i="34"/>
  <c r="D5" i="34"/>
  <c r="C5" i="34"/>
  <c r="C170" i="48" l="1"/>
  <c r="D409" i="48"/>
  <c r="D412" i="48"/>
  <c r="C163" i="48"/>
  <c r="C152" i="48" s="1"/>
  <c r="D233" i="48"/>
  <c r="E395" i="48"/>
  <c r="D677" i="48"/>
  <c r="D766" i="48"/>
  <c r="E414" i="49"/>
  <c r="D412" i="49"/>
  <c r="C3" i="44"/>
  <c r="D154" i="44"/>
  <c r="D157" i="44"/>
  <c r="C163" i="44"/>
  <c r="C263" i="44"/>
  <c r="D348" i="44"/>
  <c r="D382" i="44"/>
  <c r="D395" i="44"/>
  <c r="C484" i="44"/>
  <c r="E578" i="44"/>
  <c r="E642" i="44"/>
  <c r="C718" i="44"/>
  <c r="C717" i="44" s="1"/>
  <c r="E729" i="44"/>
  <c r="E728" i="44" s="1"/>
  <c r="E752" i="44"/>
  <c r="E69" i="45"/>
  <c r="E147" i="45"/>
  <c r="E146" i="45" s="1"/>
  <c r="C153" i="45"/>
  <c r="E160" i="45"/>
  <c r="E358" i="45"/>
  <c r="D357" i="45"/>
  <c r="E399" i="45"/>
  <c r="E475" i="45"/>
  <c r="E474" i="45" s="1"/>
  <c r="D474" i="45"/>
  <c r="D523" i="45"/>
  <c r="E662" i="45"/>
  <c r="C163" i="46"/>
  <c r="E181" i="46"/>
  <c r="E180" i="46" s="1"/>
  <c r="D180" i="46"/>
  <c r="D179" i="46" s="1"/>
  <c r="E431" i="46"/>
  <c r="D429" i="46"/>
  <c r="D97" i="44"/>
  <c r="E673" i="47"/>
  <c r="E672" i="47" s="1"/>
  <c r="D672" i="47"/>
  <c r="D752" i="47"/>
  <c r="E753" i="47"/>
  <c r="E297" i="48"/>
  <c r="E296" i="48" s="1"/>
  <c r="D296" i="48"/>
  <c r="I63" i="35"/>
  <c r="I32" i="35" s="1"/>
  <c r="D129" i="44"/>
  <c r="E132" i="44"/>
  <c r="E157" i="44"/>
  <c r="D182" i="44"/>
  <c r="E185" i="44"/>
  <c r="E184" i="44" s="1"/>
  <c r="C203" i="44"/>
  <c r="D207" i="44"/>
  <c r="D211" i="44"/>
  <c r="D308" i="44"/>
  <c r="D328" i="44"/>
  <c r="D373" i="44"/>
  <c r="E392" i="44"/>
  <c r="E395" i="44"/>
  <c r="D455" i="44"/>
  <c r="D444" i="44" s="1"/>
  <c r="D459" i="44"/>
  <c r="D486" i="44"/>
  <c r="C529" i="44"/>
  <c r="D548" i="44"/>
  <c r="D563" i="44"/>
  <c r="D629" i="44"/>
  <c r="D662" i="44"/>
  <c r="D688" i="44"/>
  <c r="E746" i="44"/>
  <c r="E745" i="44" s="1"/>
  <c r="D11" i="45"/>
  <c r="C67" i="45"/>
  <c r="C2" i="45" s="1"/>
  <c r="D215" i="45"/>
  <c r="E317" i="45"/>
  <c r="D315" i="45"/>
  <c r="E331" i="45"/>
  <c r="E362" i="45"/>
  <c r="E382" i="45"/>
  <c r="C529" i="45"/>
  <c r="D617" i="45"/>
  <c r="E688" i="45"/>
  <c r="D701" i="45"/>
  <c r="E723" i="45"/>
  <c r="E764" i="45"/>
  <c r="D762" i="45"/>
  <c r="D761" i="45" s="1"/>
  <c r="E123" i="46"/>
  <c r="D146" i="46"/>
  <c r="E149" i="46"/>
  <c r="C153" i="46"/>
  <c r="C152" i="46" s="1"/>
  <c r="D289" i="46"/>
  <c r="E61" i="44"/>
  <c r="C188" i="44"/>
  <c r="C178" i="44" s="1"/>
  <c r="C177" i="44" s="1"/>
  <c r="E730" i="45"/>
  <c r="D728" i="45"/>
  <c r="C444" i="46"/>
  <c r="E199" i="47"/>
  <c r="E198" i="47" s="1"/>
  <c r="E197" i="47" s="1"/>
  <c r="D198" i="47"/>
  <c r="D197" i="47" s="1"/>
  <c r="E232" i="47"/>
  <c r="D229" i="47"/>
  <c r="C67" i="35"/>
  <c r="D11" i="44"/>
  <c r="D126" i="44"/>
  <c r="E129" i="44"/>
  <c r="E140" i="44"/>
  <c r="E204" i="44"/>
  <c r="E412" i="44"/>
  <c r="C444" i="44"/>
  <c r="C339" i="44" s="1"/>
  <c r="E477" i="44"/>
  <c r="D530" i="44"/>
  <c r="D553" i="44"/>
  <c r="D552" i="44" s="1"/>
  <c r="D551" i="44" s="1"/>
  <c r="D244" i="45"/>
  <c r="D243" i="45" s="1"/>
  <c r="E298" i="45"/>
  <c r="E309" i="45"/>
  <c r="D308" i="45"/>
  <c r="D416" i="45"/>
  <c r="E417" i="45"/>
  <c r="E416" i="45" s="1"/>
  <c r="E523" i="45"/>
  <c r="C562" i="45"/>
  <c r="E690" i="45"/>
  <c r="D688" i="45"/>
  <c r="D695" i="45"/>
  <c r="E701" i="45"/>
  <c r="C718" i="45"/>
  <c r="C717" i="45" s="1"/>
  <c r="E260" i="46"/>
  <c r="C263" i="46"/>
  <c r="C314" i="46"/>
  <c r="E379" i="46"/>
  <c r="D378" i="46"/>
  <c r="E411" i="46"/>
  <c r="E409" i="46" s="1"/>
  <c r="D409" i="46"/>
  <c r="E477" i="46"/>
  <c r="E548" i="46"/>
  <c r="C135" i="47"/>
  <c r="E396" i="47"/>
  <c r="D395" i="47"/>
  <c r="D639" i="47"/>
  <c r="E640" i="47"/>
  <c r="E290" i="48"/>
  <c r="D289" i="48"/>
  <c r="E584" i="48"/>
  <c r="E582" i="48" s="1"/>
  <c r="D582" i="48"/>
  <c r="D745" i="48"/>
  <c r="E746" i="48"/>
  <c r="E745" i="48" s="1"/>
  <c r="E191" i="49"/>
  <c r="E189" i="49" s="1"/>
  <c r="D189" i="49"/>
  <c r="E389" i="49"/>
  <c r="D388" i="49"/>
  <c r="D117" i="45"/>
  <c r="D120" i="45"/>
  <c r="D132" i="45"/>
  <c r="D171" i="45"/>
  <c r="D305" i="45"/>
  <c r="C314" i="45"/>
  <c r="E373" i="45"/>
  <c r="D532" i="45"/>
  <c r="D666" i="45"/>
  <c r="C3" i="46"/>
  <c r="D198" i="46"/>
  <c r="D197" i="46" s="1"/>
  <c r="C562" i="46"/>
  <c r="C561" i="46" s="1"/>
  <c r="C116" i="47"/>
  <c r="C115" i="47" s="1"/>
  <c r="E655" i="47"/>
  <c r="D654" i="47"/>
  <c r="E168" i="48"/>
  <c r="D167" i="48"/>
  <c r="E237" i="48"/>
  <c r="E236" i="48" s="1"/>
  <c r="E235" i="48" s="1"/>
  <c r="D236" i="48"/>
  <c r="D235" i="48" s="1"/>
  <c r="E681" i="48"/>
  <c r="E680" i="48" s="1"/>
  <c r="D680" i="48"/>
  <c r="D463" i="49"/>
  <c r="E464" i="49"/>
  <c r="E120" i="45"/>
  <c r="E132" i="45"/>
  <c r="C203" i="45"/>
  <c r="E306" i="45"/>
  <c r="E305" i="45" s="1"/>
  <c r="D331" i="45"/>
  <c r="D382" i="45"/>
  <c r="E455" i="45"/>
  <c r="D529" i="45"/>
  <c r="C646" i="45"/>
  <c r="E779" i="45"/>
  <c r="E778" i="45" s="1"/>
  <c r="C67" i="46"/>
  <c r="C188" i="46"/>
  <c r="C203" i="46"/>
  <c r="E388" i="46"/>
  <c r="E392" i="46"/>
  <c r="E395" i="46"/>
  <c r="E117" i="47"/>
  <c r="D129" i="47"/>
  <c r="E130" i="47"/>
  <c r="E165" i="47"/>
  <c r="D164" i="47"/>
  <c r="E208" i="47"/>
  <c r="D207" i="47"/>
  <c r="E583" i="47"/>
  <c r="E582" i="47" s="1"/>
  <c r="D582" i="47"/>
  <c r="E648" i="47"/>
  <c r="E647" i="47" s="1"/>
  <c r="D647" i="47"/>
  <c r="D723" i="47"/>
  <c r="E165" i="48"/>
  <c r="E164" i="48" s="1"/>
  <c r="D164" i="48"/>
  <c r="D163" i="48" s="1"/>
  <c r="C215" i="48"/>
  <c r="E763" i="48"/>
  <c r="E762" i="48" s="1"/>
  <c r="E761" i="48" s="1"/>
  <c r="D762" i="48"/>
  <c r="D761" i="48" s="1"/>
  <c r="D233" i="49"/>
  <c r="E234" i="49"/>
  <c r="E233" i="49" s="1"/>
  <c r="E486" i="49"/>
  <c r="D140" i="47"/>
  <c r="E207" i="47"/>
  <c r="C228" i="47"/>
  <c r="D315" i="47"/>
  <c r="C484" i="47"/>
  <c r="C483" i="47" s="1"/>
  <c r="E545" i="47"/>
  <c r="E539" i="47" s="1"/>
  <c r="E596" i="47"/>
  <c r="C562" i="47"/>
  <c r="D617" i="47"/>
  <c r="C646" i="47"/>
  <c r="E719" i="47"/>
  <c r="D61" i="48"/>
  <c r="E171" i="48"/>
  <c r="D395" i="48"/>
  <c r="D491" i="48"/>
  <c r="D494" i="48"/>
  <c r="D497" i="48"/>
  <c r="E596" i="48"/>
  <c r="E611" i="48"/>
  <c r="E654" i="48"/>
  <c r="E164" i="49"/>
  <c r="D223" i="49"/>
  <c r="D222" i="49" s="1"/>
  <c r="D296" i="49"/>
  <c r="E302" i="49"/>
  <c r="D593" i="49"/>
  <c r="E315" i="47"/>
  <c r="D463" i="47"/>
  <c r="D494" i="47"/>
  <c r="D497" i="47"/>
  <c r="E600" i="47"/>
  <c r="E639" i="47"/>
  <c r="D688" i="47"/>
  <c r="C116" i="48"/>
  <c r="D348" i="48"/>
  <c r="D450" i="48"/>
  <c r="C529" i="48"/>
  <c r="E734" i="48"/>
  <c r="C135" i="49"/>
  <c r="E557" i="49"/>
  <c r="C646" i="49"/>
  <c r="E167" i="47"/>
  <c r="C203" i="47"/>
  <c r="E229" i="47"/>
  <c r="E228" i="47" s="1"/>
  <c r="D244" i="47"/>
  <c r="D243" i="47" s="1"/>
  <c r="E348" i="47"/>
  <c r="E373" i="47"/>
  <c r="E392" i="47"/>
  <c r="E416" i="47"/>
  <c r="D604" i="47"/>
  <c r="E723" i="47"/>
  <c r="C203" i="48"/>
  <c r="E769" i="48"/>
  <c r="E768" i="48" s="1"/>
  <c r="E117" i="49"/>
  <c r="E132" i="49"/>
  <c r="E140" i="49"/>
  <c r="C170" i="49"/>
  <c r="E185" i="49"/>
  <c r="E184" i="49" s="1"/>
  <c r="D315" i="49"/>
  <c r="D588" i="49"/>
  <c r="D688" i="49"/>
  <c r="G4" i="34"/>
  <c r="E639" i="48"/>
  <c r="E451" i="48"/>
  <c r="E678" i="48"/>
  <c r="E677" i="48" s="1"/>
  <c r="D684" i="48"/>
  <c r="D146" i="48"/>
  <c r="D260" i="48"/>
  <c r="E733" i="48"/>
  <c r="E732" i="48" s="1"/>
  <c r="E731" i="48" s="1"/>
  <c r="C744" i="48"/>
  <c r="D752" i="48"/>
  <c r="D553" i="48"/>
  <c r="D126" i="48"/>
  <c r="D129" i="48"/>
  <c r="D140" i="48"/>
  <c r="E146" i="48"/>
  <c r="D160" i="48"/>
  <c r="D171" i="48"/>
  <c r="D174" i="48"/>
  <c r="D198" i="48"/>
  <c r="D197" i="48" s="1"/>
  <c r="D201" i="48"/>
  <c r="D200" i="48" s="1"/>
  <c r="E250" i="48"/>
  <c r="D404" i="48"/>
  <c r="C484" i="48"/>
  <c r="C483" i="48" s="1"/>
  <c r="D530" i="48"/>
  <c r="D596" i="48"/>
  <c r="D647" i="48"/>
  <c r="D654" i="48"/>
  <c r="D723" i="48"/>
  <c r="D617" i="48"/>
  <c r="D600" i="48"/>
  <c r="E602" i="48"/>
  <c r="E600" i="48" s="1"/>
  <c r="C444" i="48"/>
  <c r="D429" i="48"/>
  <c r="D382" i="48"/>
  <c r="D362" i="48"/>
  <c r="E349" i="48"/>
  <c r="E348" i="48" s="1"/>
  <c r="C135" i="48"/>
  <c r="D149" i="48"/>
  <c r="D136" i="48"/>
  <c r="C67" i="48"/>
  <c r="E68" i="48"/>
  <c r="C3" i="48"/>
  <c r="D4" i="48"/>
  <c r="E600" i="44"/>
  <c r="C152" i="44"/>
  <c r="C2" i="44"/>
  <c r="E173" i="44"/>
  <c r="D171" i="44"/>
  <c r="D170" i="44" s="1"/>
  <c r="E418" i="44"/>
  <c r="D416" i="44"/>
  <c r="E199" i="45"/>
  <c r="E198" i="45" s="1"/>
  <c r="E197" i="45" s="1"/>
  <c r="D198" i="45"/>
  <c r="D197" i="45" s="1"/>
  <c r="E209" i="45"/>
  <c r="E207" i="45" s="1"/>
  <c r="D207" i="45"/>
  <c r="E414" i="45"/>
  <c r="D412" i="45"/>
  <c r="E505" i="45"/>
  <c r="E504" i="45" s="1"/>
  <c r="D504" i="45"/>
  <c r="E579" i="45"/>
  <c r="E578" i="45" s="1"/>
  <c r="D578" i="45"/>
  <c r="E310" i="46"/>
  <c r="E308" i="46" s="1"/>
  <c r="D308" i="46"/>
  <c r="D416" i="46"/>
  <c r="E417" i="46"/>
  <c r="E748" i="46"/>
  <c r="E747" i="46" s="1"/>
  <c r="E744" i="46" s="1"/>
  <c r="D747" i="46"/>
  <c r="E227" i="47"/>
  <c r="D223" i="47"/>
  <c r="D222" i="47" s="1"/>
  <c r="E571" i="47"/>
  <c r="E570" i="47" s="1"/>
  <c r="D570" i="47"/>
  <c r="I4" i="35"/>
  <c r="C33" i="35"/>
  <c r="E262" i="44"/>
  <c r="D260" i="44"/>
  <c r="E268" i="44"/>
  <c r="E380" i="44"/>
  <c r="D378" i="44"/>
  <c r="D429" i="44"/>
  <c r="D445" i="44"/>
  <c r="E505" i="44"/>
  <c r="D504" i="44"/>
  <c r="D593" i="44"/>
  <c r="E594" i="44"/>
  <c r="E593" i="44" s="1"/>
  <c r="E629" i="44"/>
  <c r="E674" i="44"/>
  <c r="D672" i="44"/>
  <c r="E186" i="45"/>
  <c r="D185" i="45"/>
  <c r="D184" i="45" s="1"/>
  <c r="E326" i="45"/>
  <c r="E325" i="45" s="1"/>
  <c r="D325" i="45"/>
  <c r="E370" i="45"/>
  <c r="D368" i="45"/>
  <c r="E406" i="45"/>
  <c r="E404" i="45" s="1"/>
  <c r="D404" i="45"/>
  <c r="D563" i="45"/>
  <c r="E564" i="45"/>
  <c r="E563" i="45" s="1"/>
  <c r="E721" i="45"/>
  <c r="E719" i="45" s="1"/>
  <c r="E718" i="45" s="1"/>
  <c r="E717" i="45" s="1"/>
  <c r="D719" i="45"/>
  <c r="D718" i="45" s="1"/>
  <c r="D717" i="45" s="1"/>
  <c r="D740" i="45"/>
  <c r="E741" i="45"/>
  <c r="E740" i="45" s="1"/>
  <c r="E5" i="46"/>
  <c r="E4" i="46" s="1"/>
  <c r="D4" i="46"/>
  <c r="C135" i="46"/>
  <c r="E303" i="46"/>
  <c r="E302" i="46" s="1"/>
  <c r="D302" i="46"/>
  <c r="E369" i="46"/>
  <c r="E368" i="46" s="1"/>
  <c r="D368" i="46"/>
  <c r="E595" i="46"/>
  <c r="E593" i="46" s="1"/>
  <c r="D593" i="46"/>
  <c r="E729" i="46"/>
  <c r="E728" i="46" s="1"/>
  <c r="D728" i="46"/>
  <c r="E733" i="46"/>
  <c r="E732" i="46" s="1"/>
  <c r="E731" i="46" s="1"/>
  <c r="D732" i="46"/>
  <c r="D731" i="46" s="1"/>
  <c r="E754" i="46"/>
  <c r="E752" i="46" s="1"/>
  <c r="D752" i="46"/>
  <c r="D751" i="46" s="1"/>
  <c r="E767" i="46"/>
  <c r="E766" i="46" s="1"/>
  <c r="D766" i="46"/>
  <c r="E218" i="47"/>
  <c r="D216" i="47"/>
  <c r="E460" i="47"/>
  <c r="E459" i="47" s="1"/>
  <c r="D459" i="47"/>
  <c r="E682" i="47"/>
  <c r="E680" i="47" s="1"/>
  <c r="D680" i="47"/>
  <c r="E763" i="47"/>
  <c r="E762" i="47" s="1"/>
  <c r="E761" i="47" s="1"/>
  <c r="D762" i="47"/>
  <c r="D761" i="47" s="1"/>
  <c r="E122" i="44"/>
  <c r="D120" i="44"/>
  <c r="E165" i="44"/>
  <c r="E164" i="44" s="1"/>
  <c r="E163" i="44" s="1"/>
  <c r="D164" i="44"/>
  <c r="E300" i="44"/>
  <c r="D298" i="44"/>
  <c r="D545" i="44"/>
  <c r="D539" i="44" s="1"/>
  <c r="E546" i="44"/>
  <c r="E545" i="44" s="1"/>
  <c r="D193" i="45"/>
  <c r="E194" i="45"/>
  <c r="E193" i="45" s="1"/>
  <c r="E546" i="45"/>
  <c r="E545" i="45" s="1"/>
  <c r="E539" i="45" s="1"/>
  <c r="D545" i="45"/>
  <c r="E583" i="45"/>
  <c r="D582" i="45"/>
  <c r="E225" i="46"/>
  <c r="E223" i="46" s="1"/>
  <c r="E222" i="46" s="1"/>
  <c r="D223" i="46"/>
  <c r="D222" i="46" s="1"/>
  <c r="E375" i="46"/>
  <c r="D373" i="46"/>
  <c r="E743" i="46"/>
  <c r="E742" i="46" s="1"/>
  <c r="D742" i="46"/>
  <c r="E6" i="47"/>
  <c r="D4" i="47"/>
  <c r="D529" i="47"/>
  <c r="E101" i="48"/>
  <c r="E97" i="48" s="1"/>
  <c r="D97" i="48"/>
  <c r="C57" i="35"/>
  <c r="E119" i="44"/>
  <c r="E117" i="44" s="1"/>
  <c r="D117" i="44"/>
  <c r="E411" i="44"/>
  <c r="D409" i="44"/>
  <c r="D422" i="44"/>
  <c r="D523" i="44"/>
  <c r="E644" i="44"/>
  <c r="E643" i="44" s="1"/>
  <c r="E724" i="44"/>
  <c r="E723" i="44" s="1"/>
  <c r="E718" i="44" s="1"/>
  <c r="E717" i="44" s="1"/>
  <c r="D723" i="44"/>
  <c r="E763" i="44"/>
  <c r="E762" i="44" s="1"/>
  <c r="E761" i="44" s="1"/>
  <c r="D762" i="44"/>
  <c r="D761" i="44" s="1"/>
  <c r="C13" i="35"/>
  <c r="C19" i="35"/>
  <c r="D25" i="35"/>
  <c r="C29" i="35"/>
  <c r="E32" i="35"/>
  <c r="D68" i="44"/>
  <c r="D67" i="44" s="1"/>
  <c r="E101" i="44"/>
  <c r="E97" i="44" s="1"/>
  <c r="E150" i="44"/>
  <c r="E149" i="44" s="1"/>
  <c r="D149" i="44"/>
  <c r="C170" i="44"/>
  <c r="D220" i="44"/>
  <c r="D215" i="44" s="1"/>
  <c r="E221" i="44"/>
  <c r="E220" i="44" s="1"/>
  <c r="D289" i="44"/>
  <c r="E312" i="44"/>
  <c r="E308" i="44" s="1"/>
  <c r="D331" i="44"/>
  <c r="D368" i="44"/>
  <c r="E401" i="44"/>
  <c r="E399" i="44" s="1"/>
  <c r="D399" i="44"/>
  <c r="D404" i="44"/>
  <c r="E487" i="44"/>
  <c r="E523" i="44"/>
  <c r="E532" i="44"/>
  <c r="E549" i="44"/>
  <c r="E548" i="44" s="1"/>
  <c r="E558" i="44"/>
  <c r="E557" i="44" s="1"/>
  <c r="D588" i="44"/>
  <c r="E639" i="44"/>
  <c r="E648" i="44"/>
  <c r="E647" i="44" s="1"/>
  <c r="D647" i="44"/>
  <c r="D654" i="44"/>
  <c r="E655" i="44"/>
  <c r="E654" i="44" s="1"/>
  <c r="D666" i="44"/>
  <c r="E703" i="44"/>
  <c r="D701" i="44"/>
  <c r="C727" i="44"/>
  <c r="C726" i="44" s="1"/>
  <c r="E773" i="44"/>
  <c r="E772" i="44" s="1"/>
  <c r="D4" i="45"/>
  <c r="E39" i="45"/>
  <c r="E38" i="45" s="1"/>
  <c r="D38" i="45"/>
  <c r="E165" i="45"/>
  <c r="D164" i="45"/>
  <c r="E181" i="45"/>
  <c r="E180" i="45" s="1"/>
  <c r="E179" i="45" s="1"/>
  <c r="D180" i="45"/>
  <c r="E225" i="45"/>
  <c r="E223" i="45" s="1"/>
  <c r="E222" i="45" s="1"/>
  <c r="D223" i="45"/>
  <c r="D222" i="45" s="1"/>
  <c r="D236" i="45"/>
  <c r="D235" i="45" s="1"/>
  <c r="E237" i="45"/>
  <c r="E236" i="45" s="1"/>
  <c r="E235" i="45" s="1"/>
  <c r="E290" i="45"/>
  <c r="E289" i="45" s="1"/>
  <c r="D289" i="45"/>
  <c r="E397" i="45"/>
  <c r="E395" i="45" s="1"/>
  <c r="D395" i="45"/>
  <c r="D553" i="45"/>
  <c r="E554" i="45"/>
  <c r="E553" i="45" s="1"/>
  <c r="E602" i="45"/>
  <c r="E600" i="45" s="1"/>
  <c r="D600" i="45"/>
  <c r="E682" i="45"/>
  <c r="D680" i="45"/>
  <c r="E758" i="45"/>
  <c r="E757" i="45" s="1"/>
  <c r="E756" i="45" s="1"/>
  <c r="D757" i="45"/>
  <c r="D756" i="45" s="1"/>
  <c r="E202" i="46"/>
  <c r="E201" i="46" s="1"/>
  <c r="E200" i="46" s="1"/>
  <c r="D201" i="46"/>
  <c r="D200" i="46" s="1"/>
  <c r="E350" i="46"/>
  <c r="E348" i="46" s="1"/>
  <c r="D348" i="46"/>
  <c r="E592" i="46"/>
  <c r="D588" i="46"/>
  <c r="E709" i="46"/>
  <c r="E701" i="46" s="1"/>
  <c r="D701" i="46"/>
  <c r="E241" i="47"/>
  <c r="E239" i="47" s="1"/>
  <c r="E238" i="47" s="1"/>
  <c r="D239" i="47"/>
  <c r="D238" i="47" s="1"/>
  <c r="E246" i="48"/>
  <c r="E244" i="48" s="1"/>
  <c r="E243" i="48" s="1"/>
  <c r="D244" i="48"/>
  <c r="D243" i="48" s="1"/>
  <c r="E358" i="48"/>
  <c r="D357" i="48"/>
  <c r="E417" i="48"/>
  <c r="E416" i="48" s="1"/>
  <c r="D416" i="48"/>
  <c r="E144" i="44"/>
  <c r="E143" i="44" s="1"/>
  <c r="D143" i="44"/>
  <c r="C259" i="44"/>
  <c r="E493" i="44"/>
  <c r="D491" i="44"/>
  <c r="E98" i="45"/>
  <c r="E97" i="45" s="1"/>
  <c r="D97" i="45"/>
  <c r="D67" i="45" s="1"/>
  <c r="E124" i="45"/>
  <c r="D123" i="45"/>
  <c r="E656" i="45"/>
  <c r="D654" i="45"/>
  <c r="E748" i="45"/>
  <c r="E747" i="45" s="1"/>
  <c r="E744" i="45" s="1"/>
  <c r="D747" i="45"/>
  <c r="E413" i="46"/>
  <c r="D412" i="46"/>
  <c r="E608" i="46"/>
  <c r="D604" i="46"/>
  <c r="E656" i="46"/>
  <c r="D654" i="46"/>
  <c r="E70" i="47"/>
  <c r="D68" i="47"/>
  <c r="E262" i="47"/>
  <c r="D260" i="47"/>
  <c r="D677" i="47"/>
  <c r="E678" i="47"/>
  <c r="E677" i="47" s="1"/>
  <c r="D4" i="34"/>
  <c r="C51" i="35"/>
  <c r="E12" i="44"/>
  <c r="D61" i="44"/>
  <c r="E137" i="44"/>
  <c r="E136" i="44" s="1"/>
  <c r="D136" i="44"/>
  <c r="D160" i="44"/>
  <c r="D153" i="44" s="1"/>
  <c r="D315" i="44"/>
  <c r="E316" i="44"/>
  <c r="E315" i="44" s="1"/>
  <c r="D570" i="44"/>
  <c r="E571" i="44"/>
  <c r="E570" i="44" s="1"/>
  <c r="D600" i="44"/>
  <c r="E695" i="44"/>
  <c r="E155" i="45"/>
  <c r="E154" i="45" s="1"/>
  <c r="D154" i="45"/>
  <c r="D167" i="45"/>
  <c r="D163" i="45" s="1"/>
  <c r="E168" i="45"/>
  <c r="E167" i="45" s="1"/>
  <c r="H34" i="34"/>
  <c r="H83" i="34" s="1"/>
  <c r="F34" i="34"/>
  <c r="D72" i="34"/>
  <c r="D41" i="34" s="1"/>
  <c r="H72" i="34"/>
  <c r="H41" i="34" s="1"/>
  <c r="F72" i="34"/>
  <c r="F41" i="34" s="1"/>
  <c r="G25" i="35"/>
  <c r="D38" i="44"/>
  <c r="D3" i="44" s="1"/>
  <c r="C116" i="44"/>
  <c r="C115" i="44" s="1"/>
  <c r="E125" i="44"/>
  <c r="D123" i="44"/>
  <c r="E147" i="44"/>
  <c r="E146" i="44" s="1"/>
  <c r="D146" i="44"/>
  <c r="E160" i="44"/>
  <c r="E168" i="44"/>
  <c r="E167" i="44" s="1"/>
  <c r="D167" i="44"/>
  <c r="D189" i="44"/>
  <c r="D188" i="44" s="1"/>
  <c r="E231" i="44"/>
  <c r="E229" i="44" s="1"/>
  <c r="E228" i="44" s="1"/>
  <c r="D229" i="44"/>
  <c r="E241" i="44"/>
  <c r="D239" i="44"/>
  <c r="D238" i="44" s="1"/>
  <c r="D305" i="44"/>
  <c r="D325" i="44"/>
  <c r="E350" i="44"/>
  <c r="E348" i="44" s="1"/>
  <c r="E368" i="44"/>
  <c r="E496" i="44"/>
  <c r="D494" i="44"/>
  <c r="D532" i="44"/>
  <c r="D529" i="44" s="1"/>
  <c r="E605" i="44"/>
  <c r="E604" i="44" s="1"/>
  <c r="D604" i="44"/>
  <c r="D611" i="44"/>
  <c r="E612" i="44"/>
  <c r="E611" i="44" s="1"/>
  <c r="D617" i="44"/>
  <c r="E685" i="44"/>
  <c r="E684" i="44" s="1"/>
  <c r="D684" i="44"/>
  <c r="D695" i="44"/>
  <c r="E131" i="45"/>
  <c r="E129" i="45" s="1"/>
  <c r="D129" i="45"/>
  <c r="E137" i="45"/>
  <c r="D136" i="45"/>
  <c r="E212" i="45"/>
  <c r="E211" i="45" s="1"/>
  <c r="D211" i="45"/>
  <c r="E216" i="45"/>
  <c r="E262" i="45"/>
  <c r="D260" i="45"/>
  <c r="E346" i="45"/>
  <c r="D344" i="45"/>
  <c r="E390" i="45"/>
  <c r="E388" i="45" s="1"/>
  <c r="D388" i="45"/>
  <c r="E492" i="45"/>
  <c r="E491" i="45" s="1"/>
  <c r="D491" i="45"/>
  <c r="E679" i="45"/>
  <c r="E677" i="45" s="1"/>
  <c r="D677" i="45"/>
  <c r="E755" i="45"/>
  <c r="D751" i="45"/>
  <c r="E173" i="46"/>
  <c r="E171" i="46" s="1"/>
  <c r="D171" i="46"/>
  <c r="E317" i="46"/>
  <c r="D315" i="46"/>
  <c r="E461" i="46"/>
  <c r="E459" i="46" s="1"/>
  <c r="D459" i="46"/>
  <c r="D468" i="46"/>
  <c r="E469" i="46"/>
  <c r="E511" i="46"/>
  <c r="E678" i="46"/>
  <c r="E677" i="46" s="1"/>
  <c r="D677" i="46"/>
  <c r="E700" i="46"/>
  <c r="E695" i="46" s="1"/>
  <c r="D695" i="46"/>
  <c r="E98" i="47"/>
  <c r="E97" i="47" s="1"/>
  <c r="D97" i="47"/>
  <c r="D67" i="47" s="1"/>
  <c r="E156" i="47"/>
  <c r="E154" i="47" s="1"/>
  <c r="D154" i="47"/>
  <c r="C340" i="47"/>
  <c r="D180" i="48"/>
  <c r="E181" i="48"/>
  <c r="E180" i="48" s="1"/>
  <c r="D195" i="48"/>
  <c r="E196" i="48"/>
  <c r="E195" i="48" s="1"/>
  <c r="E244" i="44"/>
  <c r="E243" i="44" s="1"/>
  <c r="D362" i="44"/>
  <c r="E422" i="44"/>
  <c r="E445" i="44"/>
  <c r="D468" i="44"/>
  <c r="E474" i="44"/>
  <c r="D497" i="44"/>
  <c r="D484" i="44" s="1"/>
  <c r="E514" i="44"/>
  <c r="E510" i="44" s="1"/>
  <c r="E529" i="44"/>
  <c r="E553" i="44"/>
  <c r="E552" i="44" s="1"/>
  <c r="E551" i="44" s="1"/>
  <c r="E588" i="44"/>
  <c r="C646" i="44"/>
  <c r="E681" i="44"/>
  <c r="E680" i="44" s="1"/>
  <c r="D680" i="44"/>
  <c r="E4" i="45"/>
  <c r="E68" i="45"/>
  <c r="E183" i="45"/>
  <c r="E182" i="45" s="1"/>
  <c r="D182" i="45"/>
  <c r="E196" i="45"/>
  <c r="E195" i="45" s="1"/>
  <c r="D195" i="45"/>
  <c r="E202" i="45"/>
  <c r="E201" i="45" s="1"/>
  <c r="E200" i="45" s="1"/>
  <c r="D201" i="45"/>
  <c r="D200" i="45" s="1"/>
  <c r="E244" i="45"/>
  <c r="E243" i="45" s="1"/>
  <c r="C259" i="45"/>
  <c r="E379" i="45"/>
  <c r="D378" i="45"/>
  <c r="D445" i="45"/>
  <c r="E446" i="45"/>
  <c r="E445" i="45" s="1"/>
  <c r="D497" i="45"/>
  <c r="E498" i="45"/>
  <c r="E497" i="45" s="1"/>
  <c r="E515" i="45"/>
  <c r="E514" i="45" s="1"/>
  <c r="E510" i="45" s="1"/>
  <c r="D514" i="45"/>
  <c r="D510" i="45" s="1"/>
  <c r="D588" i="45"/>
  <c r="E589" i="45"/>
  <c r="E588" i="45" s="1"/>
  <c r="E612" i="45"/>
  <c r="D611" i="45"/>
  <c r="E617" i="45"/>
  <c r="E647" i="45"/>
  <c r="E137" i="46"/>
  <c r="E136" i="46" s="1"/>
  <c r="D136" i="46"/>
  <c r="E141" i="46"/>
  <c r="E140" i="46" s="1"/>
  <c r="D140" i="46"/>
  <c r="E232" i="46"/>
  <c r="E229" i="46" s="1"/>
  <c r="E228" i="46" s="1"/>
  <c r="D229" i="46"/>
  <c r="E456" i="46"/>
  <c r="D455" i="46"/>
  <c r="E474" i="46"/>
  <c r="E528" i="46"/>
  <c r="D523" i="46"/>
  <c r="E533" i="46"/>
  <c r="E532" i="46" s="1"/>
  <c r="D532" i="46"/>
  <c r="E557" i="46"/>
  <c r="E583" i="46"/>
  <c r="E582" i="46" s="1"/>
  <c r="D582" i="46"/>
  <c r="E673" i="46"/>
  <c r="E672" i="46" s="1"/>
  <c r="D672" i="46"/>
  <c r="E40" i="47"/>
  <c r="E38" i="47" s="1"/>
  <c r="D38" i="47"/>
  <c r="E68" i="47"/>
  <c r="E67" i="47" s="1"/>
  <c r="E172" i="47"/>
  <c r="E171" i="47" s="1"/>
  <c r="D171" i="47"/>
  <c r="C263" i="47"/>
  <c r="E468" i="47"/>
  <c r="D491" i="47"/>
  <c r="E492" i="47"/>
  <c r="E506" i="47"/>
  <c r="D504" i="47"/>
  <c r="E550" i="47"/>
  <c r="D548" i="47"/>
  <c r="E613" i="47"/>
  <c r="D611" i="47"/>
  <c r="E194" i="48"/>
  <c r="E193" i="48" s="1"/>
  <c r="D193" i="48"/>
  <c r="E212" i="48"/>
  <c r="E211" i="48" s="1"/>
  <c r="D211" i="48"/>
  <c r="E230" i="48"/>
  <c r="E229" i="48" s="1"/>
  <c r="E228" i="48" s="1"/>
  <c r="D229" i="48"/>
  <c r="D228" i="48" s="1"/>
  <c r="D239" i="48"/>
  <c r="D238" i="48" s="1"/>
  <c r="E240" i="48"/>
  <c r="E239" i="48" s="1"/>
  <c r="E238" i="48" s="1"/>
  <c r="E488" i="48"/>
  <c r="E486" i="48" s="1"/>
  <c r="D486" i="48"/>
  <c r="E525" i="48"/>
  <c r="D523" i="48"/>
  <c r="E631" i="48"/>
  <c r="E629" i="48" s="1"/>
  <c r="D629" i="48"/>
  <c r="D666" i="48"/>
  <c r="E667" i="48"/>
  <c r="E666" i="48" s="1"/>
  <c r="E40" i="49"/>
  <c r="D38" i="49"/>
  <c r="D236" i="49"/>
  <c r="D235" i="49" s="1"/>
  <c r="E237" i="49"/>
  <c r="E236" i="49" s="1"/>
  <c r="E235" i="49" s="1"/>
  <c r="D308" i="49"/>
  <c r="E309" i="49"/>
  <c r="E308" i="49" s="1"/>
  <c r="G41" i="34"/>
  <c r="E72" i="34"/>
  <c r="E41" i="34" s="1"/>
  <c r="I72" i="34"/>
  <c r="I41" i="34" s="1"/>
  <c r="C10" i="35"/>
  <c r="F4" i="35"/>
  <c r="C16" i="35"/>
  <c r="C22" i="35"/>
  <c r="C26" i="35"/>
  <c r="C48" i="35"/>
  <c r="C54" i="35"/>
  <c r="C60" i="35"/>
  <c r="C64" i="35"/>
  <c r="H63" i="35"/>
  <c r="C70" i="35"/>
  <c r="E154" i="44"/>
  <c r="E179" i="44"/>
  <c r="D302" i="44"/>
  <c r="D388" i="44"/>
  <c r="E469" i="44"/>
  <c r="E498" i="44"/>
  <c r="E497" i="44" s="1"/>
  <c r="C562" i="44"/>
  <c r="D719" i="44"/>
  <c r="E744" i="44"/>
  <c r="E11" i="45"/>
  <c r="E61" i="45"/>
  <c r="C163" i="45"/>
  <c r="C152" i="45" s="1"/>
  <c r="C178" i="45"/>
  <c r="C177" i="45" s="1"/>
  <c r="E232" i="45"/>
  <c r="D229" i="45"/>
  <c r="D228" i="45" s="1"/>
  <c r="D239" i="45"/>
  <c r="D238" i="45" s="1"/>
  <c r="E240" i="45"/>
  <c r="E239" i="45" s="1"/>
  <c r="E238" i="45" s="1"/>
  <c r="E266" i="45"/>
  <c r="D265" i="45"/>
  <c r="E297" i="45"/>
  <c r="E296" i="45" s="1"/>
  <c r="D296" i="45"/>
  <c r="E329" i="45"/>
  <c r="D328" i="45"/>
  <c r="D314" i="45" s="1"/>
  <c r="E344" i="45"/>
  <c r="E349" i="45"/>
  <c r="D348" i="45"/>
  <c r="D429" i="45"/>
  <c r="E430" i="45"/>
  <c r="E429" i="45" s="1"/>
  <c r="E451" i="45"/>
  <c r="D450" i="45"/>
  <c r="C483" i="45"/>
  <c r="D539" i="45"/>
  <c r="E540" i="45"/>
  <c r="E571" i="45"/>
  <c r="D570" i="45"/>
  <c r="E594" i="45"/>
  <c r="E593" i="45" s="1"/>
  <c r="D593" i="45"/>
  <c r="E605" i="45"/>
  <c r="E604" i="45" s="1"/>
  <c r="D604" i="45"/>
  <c r="E680" i="45"/>
  <c r="E685" i="45"/>
  <c r="D684" i="45"/>
  <c r="C727" i="45"/>
  <c r="C726" i="45" s="1"/>
  <c r="E752" i="45"/>
  <c r="E11" i="46"/>
  <c r="E127" i="46"/>
  <c r="E126" i="46" s="1"/>
  <c r="D126" i="46"/>
  <c r="D170" i="46"/>
  <c r="D185" i="46"/>
  <c r="D184" i="46" s="1"/>
  <c r="E186" i="46"/>
  <c r="E185" i="46" s="1"/>
  <c r="E184" i="46" s="1"/>
  <c r="C259" i="46"/>
  <c r="E265" i="46"/>
  <c r="E648" i="46"/>
  <c r="E647" i="46" s="1"/>
  <c r="D647" i="46"/>
  <c r="D688" i="46"/>
  <c r="E689" i="46"/>
  <c r="E688" i="46" s="1"/>
  <c r="E312" i="47"/>
  <c r="D308" i="47"/>
  <c r="E363" i="47"/>
  <c r="D362" i="47"/>
  <c r="E410" i="47"/>
  <c r="E409" i="47" s="1"/>
  <c r="D409" i="47"/>
  <c r="E422" i="47"/>
  <c r="E687" i="47"/>
  <c r="E684" i="47" s="1"/>
  <c r="D684" i="47"/>
  <c r="E696" i="47"/>
  <c r="D695" i="47"/>
  <c r="D735" i="47"/>
  <c r="D734" i="47" s="1"/>
  <c r="E736" i="47"/>
  <c r="E735" i="47" s="1"/>
  <c r="E734" i="47" s="1"/>
  <c r="D751" i="47"/>
  <c r="E755" i="47"/>
  <c r="E44" i="48"/>
  <c r="E38" i="48" s="1"/>
  <c r="D38" i="48"/>
  <c r="C116" i="45"/>
  <c r="D116" i="45"/>
  <c r="E157" i="45"/>
  <c r="C170" i="45"/>
  <c r="E204" i="45"/>
  <c r="E250" i="45"/>
  <c r="E260" i="45"/>
  <c r="E412" i="45"/>
  <c r="E486" i="45"/>
  <c r="E494" i="45"/>
  <c r="E532" i="45"/>
  <c r="E654" i="45"/>
  <c r="E695" i="45"/>
  <c r="E770" i="45"/>
  <c r="D769" i="45"/>
  <c r="D768" i="45" s="1"/>
  <c r="C116" i="46"/>
  <c r="C115" i="46" s="1"/>
  <c r="E130" i="46"/>
  <c r="E129" i="46" s="1"/>
  <c r="D129" i="46"/>
  <c r="D216" i="46"/>
  <c r="E221" i="46"/>
  <c r="E220" i="46" s="1"/>
  <c r="D220" i="46"/>
  <c r="C340" i="46"/>
  <c r="C339" i="46" s="1"/>
  <c r="E588" i="46"/>
  <c r="E612" i="46"/>
  <c r="D611" i="46"/>
  <c r="D666" i="46"/>
  <c r="D684" i="46"/>
  <c r="C744" i="46"/>
  <c r="C727" i="46" s="1"/>
  <c r="C726" i="46" s="1"/>
  <c r="C560" i="46" s="1"/>
  <c r="E762" i="46"/>
  <c r="E761" i="46" s="1"/>
  <c r="D11" i="47"/>
  <c r="D61" i="47"/>
  <c r="D123" i="47"/>
  <c r="D126" i="47"/>
  <c r="E160" i="47"/>
  <c r="C188" i="47"/>
  <c r="E299" i="47"/>
  <c r="E298" i="47" s="1"/>
  <c r="D298" i="47"/>
  <c r="D302" i="47"/>
  <c r="D305" i="47"/>
  <c r="C314" i="47"/>
  <c r="D331" i="47"/>
  <c r="D314" i="47" s="1"/>
  <c r="E332" i="47"/>
  <c r="E331" i="47" s="1"/>
  <c r="D353" i="47"/>
  <c r="E354" i="47"/>
  <c r="E353" i="47" s="1"/>
  <c r="E357" i="47"/>
  <c r="E399" i="47"/>
  <c r="D404" i="47"/>
  <c r="E445" i="47"/>
  <c r="D455" i="47"/>
  <c r="E533" i="47"/>
  <c r="E532" i="47" s="1"/>
  <c r="E529" i="47" s="1"/>
  <c r="D532" i="47"/>
  <c r="E746" i="47"/>
  <c r="E745" i="47" s="1"/>
  <c r="D745" i="47"/>
  <c r="D123" i="48"/>
  <c r="E124" i="48"/>
  <c r="E123" i="48" s="1"/>
  <c r="D143" i="48"/>
  <c r="E144" i="48"/>
  <c r="E143" i="48" s="1"/>
  <c r="E149" i="48"/>
  <c r="D182" i="48"/>
  <c r="E183" i="48"/>
  <c r="E182" i="48" s="1"/>
  <c r="D331" i="48"/>
  <c r="E332" i="48"/>
  <c r="D735" i="44"/>
  <c r="D734" i="44" s="1"/>
  <c r="E117" i="45"/>
  <c r="C135" i="45"/>
  <c r="C115" i="45" s="1"/>
  <c r="E143" i="45"/>
  <c r="E171" i="45"/>
  <c r="E170" i="45" s="1"/>
  <c r="D174" i="45"/>
  <c r="D170" i="45" s="1"/>
  <c r="E215" i="45"/>
  <c r="E229" i="45"/>
  <c r="E228" i="45" s="1"/>
  <c r="D298" i="45"/>
  <c r="E308" i="45"/>
  <c r="E315" i="45"/>
  <c r="C340" i="45"/>
  <c r="C339" i="45" s="1"/>
  <c r="D362" i="45"/>
  <c r="E368" i="45"/>
  <c r="D409" i="45"/>
  <c r="E477" i="45"/>
  <c r="E557" i="45"/>
  <c r="E552" i="45" s="1"/>
  <c r="E551" i="45" s="1"/>
  <c r="D647" i="45"/>
  <c r="E666" i="45"/>
  <c r="E728" i="45"/>
  <c r="E762" i="45"/>
  <c r="E761" i="45" s="1"/>
  <c r="E767" i="45"/>
  <c r="E766" i="45" s="1"/>
  <c r="D766" i="45"/>
  <c r="D38" i="46"/>
  <c r="E99" i="46"/>
  <c r="D97" i="46"/>
  <c r="D117" i="46"/>
  <c r="D120" i="46"/>
  <c r="E155" i="46"/>
  <c r="E154" i="46" s="1"/>
  <c r="D154" i="46"/>
  <c r="D164" i="46"/>
  <c r="E167" i="46"/>
  <c r="E179" i="46"/>
  <c r="D207" i="46"/>
  <c r="C215" i="46"/>
  <c r="D239" i="46"/>
  <c r="D238" i="46" s="1"/>
  <c r="E326" i="46"/>
  <c r="E325" i="46" s="1"/>
  <c r="D325" i="46"/>
  <c r="E331" i="46"/>
  <c r="D362" i="46"/>
  <c r="E383" i="46"/>
  <c r="E382" i="46" s="1"/>
  <c r="D382" i="46"/>
  <c r="E412" i="46"/>
  <c r="D445" i="46"/>
  <c r="E487" i="46"/>
  <c r="E486" i="46" s="1"/>
  <c r="D486" i="46"/>
  <c r="D497" i="46"/>
  <c r="E498" i="46"/>
  <c r="E505" i="46"/>
  <c r="E504" i="46" s="1"/>
  <c r="D504" i="46"/>
  <c r="D514" i="46"/>
  <c r="D510" i="46" s="1"/>
  <c r="E515" i="46"/>
  <c r="D553" i="46"/>
  <c r="E554" i="46"/>
  <c r="E553" i="46" s="1"/>
  <c r="E552" i="46" s="1"/>
  <c r="E551" i="46" s="1"/>
  <c r="E578" i="46"/>
  <c r="E601" i="46"/>
  <c r="D600" i="46"/>
  <c r="D617" i="46"/>
  <c r="E618" i="46"/>
  <c r="E617" i="46" s="1"/>
  <c r="E774" i="46"/>
  <c r="D773" i="46"/>
  <c r="D772" i="46" s="1"/>
  <c r="E61" i="47"/>
  <c r="D143" i="47"/>
  <c r="E144" i="47"/>
  <c r="C170" i="47"/>
  <c r="C152" i="47" s="1"/>
  <c r="E175" i="47"/>
  <c r="E174" i="47" s="1"/>
  <c r="D174" i="47"/>
  <c r="E186" i="47"/>
  <c r="E185" i="47" s="1"/>
  <c r="E184" i="47" s="1"/>
  <c r="D185" i="47"/>
  <c r="D184" i="47" s="1"/>
  <c r="E202" i="47"/>
  <c r="E201" i="47" s="1"/>
  <c r="E200" i="47" s="1"/>
  <c r="D201" i="47"/>
  <c r="D200" i="47" s="1"/>
  <c r="D236" i="47"/>
  <c r="D235" i="47" s="1"/>
  <c r="E237" i="47"/>
  <c r="E236" i="47" s="1"/>
  <c r="E235" i="47" s="1"/>
  <c r="E244" i="47"/>
  <c r="E243" i="47" s="1"/>
  <c r="D265" i="47"/>
  <c r="E266" i="47"/>
  <c r="E345" i="47"/>
  <c r="E344" i="47" s="1"/>
  <c r="D344" i="47"/>
  <c r="E389" i="47"/>
  <c r="E388" i="47" s="1"/>
  <c r="D388" i="47"/>
  <c r="C444" i="47"/>
  <c r="E186" i="48"/>
  <c r="E185" i="48" s="1"/>
  <c r="E184" i="48" s="1"/>
  <c r="D185" i="48"/>
  <c r="D184" i="48" s="1"/>
  <c r="E209" i="48"/>
  <c r="E207" i="48" s="1"/>
  <c r="D207" i="48"/>
  <c r="E317" i="48"/>
  <c r="E315" i="48" s="1"/>
  <c r="D315" i="48"/>
  <c r="D61" i="46"/>
  <c r="D244" i="46"/>
  <c r="D243" i="46" s="1"/>
  <c r="E523" i="46"/>
  <c r="D662" i="46"/>
  <c r="D680" i="46"/>
  <c r="E129" i="47"/>
  <c r="C215" i="47"/>
  <c r="D429" i="47"/>
  <c r="E487" i="47"/>
  <c r="D486" i="47"/>
  <c r="D523" i="47"/>
  <c r="E578" i="47"/>
  <c r="D588" i="47"/>
  <c r="D629" i="47"/>
  <c r="E630" i="47"/>
  <c r="E654" i="47"/>
  <c r="E775" i="47"/>
  <c r="D773" i="47"/>
  <c r="D772" i="47" s="1"/>
  <c r="E121" i="48"/>
  <c r="E120" i="48" s="1"/>
  <c r="D120" i="48"/>
  <c r="E310" i="48"/>
  <c r="E684" i="48"/>
  <c r="D695" i="48"/>
  <c r="E696" i="48"/>
  <c r="E695" i="48" s="1"/>
  <c r="E775" i="48"/>
  <c r="E773" i="48" s="1"/>
  <c r="E772" i="48" s="1"/>
  <c r="D773" i="48"/>
  <c r="D772" i="48" s="1"/>
  <c r="E644" i="49"/>
  <c r="E643" i="49" s="1"/>
  <c r="D643" i="49"/>
  <c r="E61" i="46"/>
  <c r="E97" i="46"/>
  <c r="E143" i="46"/>
  <c r="E146" i="46"/>
  <c r="E164" i="46"/>
  <c r="E163" i="46" s="1"/>
  <c r="D189" i="46"/>
  <c r="E204" i="46"/>
  <c r="E207" i="46"/>
  <c r="E244" i="46"/>
  <c r="E243" i="46" s="1"/>
  <c r="D298" i="46"/>
  <c r="D305" i="46"/>
  <c r="E362" i="46"/>
  <c r="E378" i="46"/>
  <c r="E404" i="46"/>
  <c r="E445" i="46"/>
  <c r="E463" i="46"/>
  <c r="E529" i="46"/>
  <c r="E545" i="46"/>
  <c r="E539" i="46" s="1"/>
  <c r="E563" i="46"/>
  <c r="D570" i="46"/>
  <c r="D629" i="46"/>
  <c r="E643" i="46"/>
  <c r="E666" i="46"/>
  <c r="E684" i="46"/>
  <c r="E719" i="46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E553" i="47"/>
  <c r="E604" i="47"/>
  <c r="E743" i="47"/>
  <c r="E742" i="47" s="1"/>
  <c r="D742" i="47"/>
  <c r="E752" i="47"/>
  <c r="D11" i="48"/>
  <c r="E159" i="48"/>
  <c r="E157" i="48" s="1"/>
  <c r="D157" i="48"/>
  <c r="E221" i="48"/>
  <c r="E220" i="48" s="1"/>
  <c r="D220" i="48"/>
  <c r="C263" i="48"/>
  <c r="C259" i="48" s="1"/>
  <c r="E299" i="48"/>
  <c r="E346" i="48"/>
  <c r="E344" i="48" s="1"/>
  <c r="D344" i="48"/>
  <c r="C340" i="48"/>
  <c r="E375" i="48"/>
  <c r="E373" i="48" s="1"/>
  <c r="D373" i="48"/>
  <c r="E378" i="48"/>
  <c r="E446" i="48"/>
  <c r="E445" i="48" s="1"/>
  <c r="D445" i="48"/>
  <c r="E506" i="48"/>
  <c r="D504" i="48"/>
  <c r="E565" i="48"/>
  <c r="E563" i="48" s="1"/>
  <c r="D563" i="48"/>
  <c r="E579" i="48"/>
  <c r="E578" i="48" s="1"/>
  <c r="D578" i="48"/>
  <c r="E594" i="48"/>
  <c r="E593" i="48" s="1"/>
  <c r="D593" i="48"/>
  <c r="E557" i="47"/>
  <c r="E588" i="47"/>
  <c r="E643" i="47"/>
  <c r="D662" i="47"/>
  <c r="D701" i="47"/>
  <c r="D728" i="47"/>
  <c r="D744" i="47"/>
  <c r="D766" i="47"/>
  <c r="E4" i="48"/>
  <c r="E61" i="48"/>
  <c r="E136" i="48"/>
  <c r="E167" i="48"/>
  <c r="E163" i="48" s="1"/>
  <c r="E216" i="48"/>
  <c r="E225" i="48"/>
  <c r="E223" i="48" s="1"/>
  <c r="E222" i="48" s="1"/>
  <c r="D223" i="48"/>
  <c r="D222" i="48" s="1"/>
  <c r="D265" i="48"/>
  <c r="E330" i="48"/>
  <c r="E328" i="48" s="1"/>
  <c r="D328" i="48"/>
  <c r="E355" i="48"/>
  <c r="E353" i="48" s="1"/>
  <c r="D353" i="48"/>
  <c r="E450" i="48"/>
  <c r="E470" i="48"/>
  <c r="E468" i="48" s="1"/>
  <c r="D468" i="48"/>
  <c r="E534" i="48"/>
  <c r="E532" i="48" s="1"/>
  <c r="E529" i="48" s="1"/>
  <c r="D532" i="48"/>
  <c r="D529" i="48" s="1"/>
  <c r="E549" i="48"/>
  <c r="E548" i="48" s="1"/>
  <c r="D548" i="48"/>
  <c r="E591" i="48"/>
  <c r="E588" i="48" s="1"/>
  <c r="D588" i="48"/>
  <c r="E690" i="48"/>
  <c r="E688" i="48" s="1"/>
  <c r="D688" i="48"/>
  <c r="E702" i="48"/>
  <c r="E701" i="48" s="1"/>
  <c r="D701" i="48"/>
  <c r="D728" i="48"/>
  <c r="E729" i="48"/>
  <c r="E728" i="48" s="1"/>
  <c r="D742" i="48"/>
  <c r="E743" i="48"/>
  <c r="E742" i="48" s="1"/>
  <c r="E221" i="49"/>
  <c r="E220" i="49" s="1"/>
  <c r="D220" i="49"/>
  <c r="E292" i="49"/>
  <c r="D289" i="49"/>
  <c r="E601" i="49"/>
  <c r="E600" i="49" s="1"/>
  <c r="D600" i="49"/>
  <c r="D639" i="49"/>
  <c r="E640" i="49"/>
  <c r="E639" i="49" s="1"/>
  <c r="E504" i="47"/>
  <c r="E548" i="47"/>
  <c r="D553" i="47"/>
  <c r="E563" i="47"/>
  <c r="E662" i="47"/>
  <c r="E666" i="47"/>
  <c r="E701" i="47"/>
  <c r="E728" i="47"/>
  <c r="E748" i="47"/>
  <c r="E747" i="47" s="1"/>
  <c r="E757" i="47"/>
  <c r="E756" i="47" s="1"/>
  <c r="E773" i="47"/>
  <c r="E772" i="47" s="1"/>
  <c r="E154" i="48"/>
  <c r="C188" i="48"/>
  <c r="D216" i="48"/>
  <c r="E266" i="48"/>
  <c r="E265" i="48" s="1"/>
  <c r="D388" i="48"/>
  <c r="E389" i="48"/>
  <c r="E388" i="48" s="1"/>
  <c r="C562" i="48"/>
  <c r="C561" i="48" s="1"/>
  <c r="E605" i="48"/>
  <c r="E604" i="48" s="1"/>
  <c r="D604" i="48"/>
  <c r="D643" i="48"/>
  <c r="E644" i="48"/>
  <c r="E643" i="48" s="1"/>
  <c r="E665" i="48"/>
  <c r="E662" i="48" s="1"/>
  <c r="D662" i="48"/>
  <c r="E673" i="48"/>
  <c r="E672" i="48" s="1"/>
  <c r="D672" i="48"/>
  <c r="E12" i="49"/>
  <c r="D11" i="49"/>
  <c r="E354" i="49"/>
  <c r="E353" i="49" s="1"/>
  <c r="D353" i="49"/>
  <c r="E673" i="49"/>
  <c r="E672" i="49" s="1"/>
  <c r="D672" i="49"/>
  <c r="C228" i="48"/>
  <c r="C178" i="48" s="1"/>
  <c r="C177" i="48" s="1"/>
  <c r="D305" i="48"/>
  <c r="D459" i="48"/>
  <c r="E557" i="48"/>
  <c r="D611" i="48"/>
  <c r="C727" i="48"/>
  <c r="C726" i="48" s="1"/>
  <c r="E69" i="49"/>
  <c r="E68" i="49" s="1"/>
  <c r="D68" i="49"/>
  <c r="C67" i="49"/>
  <c r="D117" i="49"/>
  <c r="D123" i="49"/>
  <c r="E160" i="49"/>
  <c r="E163" i="49"/>
  <c r="C188" i="49"/>
  <c r="C178" i="49" s="1"/>
  <c r="C177" i="49" s="1"/>
  <c r="D207" i="49"/>
  <c r="D445" i="49"/>
  <c r="D486" i="49"/>
  <c r="E689" i="49"/>
  <c r="E688" i="49" s="1"/>
  <c r="D732" i="49"/>
  <c r="D731" i="49" s="1"/>
  <c r="E733" i="49"/>
  <c r="E732" i="49" s="1"/>
  <c r="E731" i="49" s="1"/>
  <c r="E422" i="48"/>
  <c r="E514" i="48"/>
  <c r="E510" i="48" s="1"/>
  <c r="E617" i="48"/>
  <c r="E647" i="48"/>
  <c r="C3" i="49"/>
  <c r="C2" i="49" s="1"/>
  <c r="E98" i="49"/>
  <c r="D97" i="49"/>
  <c r="E617" i="49"/>
  <c r="D629" i="49"/>
  <c r="E763" i="49"/>
  <c r="D762" i="49"/>
  <c r="D761" i="49" s="1"/>
  <c r="E405" i="48"/>
  <c r="E404" i="48" s="1"/>
  <c r="E412" i="48"/>
  <c r="D455" i="48"/>
  <c r="E477" i="48"/>
  <c r="E498" i="48"/>
  <c r="E497" i="48" s="1"/>
  <c r="E545" i="48"/>
  <c r="E539" i="48" s="1"/>
  <c r="D570" i="48"/>
  <c r="C718" i="48"/>
  <c r="C717" i="48" s="1"/>
  <c r="E748" i="48"/>
  <c r="E747" i="48" s="1"/>
  <c r="D747" i="48"/>
  <c r="D744" i="48" s="1"/>
  <c r="C116" i="49"/>
  <c r="D160" i="49"/>
  <c r="E410" i="49"/>
  <c r="E409" i="49" s="1"/>
  <c r="E463" i="49"/>
  <c r="C484" i="49"/>
  <c r="C483" i="49" s="1"/>
  <c r="C529" i="49"/>
  <c r="D578" i="49"/>
  <c r="E589" i="49"/>
  <c r="E701" i="49"/>
  <c r="D719" i="48"/>
  <c r="D718" i="48" s="1"/>
  <c r="D717" i="48" s="1"/>
  <c r="E723" i="48"/>
  <c r="E149" i="49"/>
  <c r="C153" i="49"/>
  <c r="C152" i="49" s="1"/>
  <c r="D198" i="49"/>
  <c r="D197" i="49" s="1"/>
  <c r="D328" i="49"/>
  <c r="D344" i="49"/>
  <c r="C340" i="49"/>
  <c r="E368" i="49"/>
  <c r="E382" i="49"/>
  <c r="D416" i="49"/>
  <c r="D429" i="49"/>
  <c r="E459" i="49"/>
  <c r="E468" i="49"/>
  <c r="E504" i="49"/>
  <c r="D532" i="49"/>
  <c r="D545" i="49"/>
  <c r="D539" i="49" s="1"/>
  <c r="D553" i="49"/>
  <c r="D647" i="49"/>
  <c r="D662" i="49"/>
  <c r="E666" i="49"/>
  <c r="D677" i="49"/>
  <c r="D680" i="49"/>
  <c r="D695" i="49"/>
  <c r="D735" i="49"/>
  <c r="D734" i="49" s="1"/>
  <c r="D742" i="49"/>
  <c r="E744" i="49"/>
  <c r="E720" i="48"/>
  <c r="E719" i="48" s="1"/>
  <c r="D735" i="48"/>
  <c r="D734" i="48" s="1"/>
  <c r="D769" i="48"/>
  <c r="D768" i="48" s="1"/>
  <c r="E126" i="49"/>
  <c r="D146" i="49"/>
  <c r="D204" i="49"/>
  <c r="C263" i="49"/>
  <c r="D325" i="49"/>
  <c r="D314" i="49" s="1"/>
  <c r="D373" i="49"/>
  <c r="E416" i="49"/>
  <c r="E497" i="49"/>
  <c r="C562" i="49"/>
  <c r="C561" i="49" s="1"/>
  <c r="C560" i="49" s="1"/>
  <c r="E728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03" i="49" s="1"/>
  <c r="D216" i="49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D153" i="49"/>
  <c r="D211" i="49"/>
  <c r="D362" i="49"/>
  <c r="D455" i="49"/>
  <c r="D474" i="49"/>
  <c r="D596" i="49"/>
  <c r="D611" i="49"/>
  <c r="C727" i="49"/>
  <c r="C726" i="49" s="1"/>
  <c r="D4" i="49"/>
  <c r="D126" i="49"/>
  <c r="D129" i="49"/>
  <c r="D132" i="49"/>
  <c r="D149" i="49"/>
  <c r="D164" i="49"/>
  <c r="D167" i="49"/>
  <c r="D171" i="49"/>
  <c r="D174" i="49"/>
  <c r="D229" i="49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D378" i="49"/>
  <c r="E412" i="49"/>
  <c r="E430" i="49"/>
  <c r="E429" i="49" s="1"/>
  <c r="E446" i="49"/>
  <c r="E445" i="49" s="1"/>
  <c r="D491" i="49"/>
  <c r="D530" i="49"/>
  <c r="D52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E362" i="49"/>
  <c r="E553" i="49"/>
  <c r="E552" i="49" s="1"/>
  <c r="E551" i="49" s="1"/>
  <c r="E757" i="49"/>
  <c r="E756" i="49" s="1"/>
  <c r="C4" i="34"/>
  <c r="E120" i="49"/>
  <c r="E357" i="49"/>
  <c r="E422" i="49"/>
  <c r="E450" i="49"/>
  <c r="E477" i="49"/>
  <c r="E494" i="49"/>
  <c r="E532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29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117" i="48"/>
  <c r="E132" i="48"/>
  <c r="E189" i="48"/>
  <c r="E204" i="48"/>
  <c r="E289" i="48"/>
  <c r="E455" i="48"/>
  <c r="E474" i="48"/>
  <c r="E504" i="48"/>
  <c r="E523" i="48"/>
  <c r="E570" i="48"/>
  <c r="E260" i="48"/>
  <c r="E331" i="48"/>
  <c r="E362" i="48"/>
  <c r="E382" i="48"/>
  <c r="E399" i="48"/>
  <c r="E409" i="48"/>
  <c r="E429" i="48"/>
  <c r="E491" i="48"/>
  <c r="E494" i="48"/>
  <c r="E553" i="48"/>
  <c r="E752" i="48"/>
  <c r="E751" i="48" s="1"/>
  <c r="E757" i="48"/>
  <c r="E756" i="48" s="1"/>
  <c r="E129" i="48"/>
  <c r="E140" i="48"/>
  <c r="E357" i="48"/>
  <c r="E459" i="48"/>
  <c r="E463" i="48"/>
  <c r="D68" i="48"/>
  <c r="D117" i="48"/>
  <c r="E161" i="48"/>
  <c r="E160" i="48" s="1"/>
  <c r="E175" i="48"/>
  <c r="E174" i="48" s="1"/>
  <c r="D189" i="48"/>
  <c r="D188" i="48" s="1"/>
  <c r="D250" i="48"/>
  <c r="E306" i="48"/>
  <c r="E305" i="48" s="1"/>
  <c r="E326" i="48"/>
  <c r="D378" i="48"/>
  <c r="D514" i="48"/>
  <c r="D510" i="48" s="1"/>
  <c r="D545" i="48"/>
  <c r="D539" i="48" s="1"/>
  <c r="D557" i="48"/>
  <c r="E741" i="48"/>
  <c r="E740" i="48" s="1"/>
  <c r="D751" i="48"/>
  <c r="E779" i="48"/>
  <c r="E778" i="48" s="1"/>
  <c r="D132" i="48"/>
  <c r="D154" i="48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26" i="47"/>
  <c r="E132" i="47"/>
  <c r="E157" i="47"/>
  <c r="E164" i="47"/>
  <c r="E163" i="47" s="1"/>
  <c r="E179" i="47"/>
  <c r="E189" i="47"/>
  <c r="E308" i="47"/>
  <c r="E362" i="47"/>
  <c r="E382" i="47"/>
  <c r="E395" i="47"/>
  <c r="E450" i="47"/>
  <c r="E463" i="47"/>
  <c r="E486" i="47"/>
  <c r="E617" i="47"/>
  <c r="E688" i="47"/>
  <c r="E695" i="47"/>
  <c r="E744" i="47"/>
  <c r="E429" i="47"/>
  <c r="E611" i="47"/>
  <c r="C727" i="47"/>
  <c r="C726" i="47" s="1"/>
  <c r="E4" i="47"/>
  <c r="E3" i="47" s="1"/>
  <c r="E140" i="47"/>
  <c r="E143" i="47"/>
  <c r="E146" i="47"/>
  <c r="E204" i="47"/>
  <c r="E203" i="47" s="1"/>
  <c r="E216" i="47"/>
  <c r="E215" i="47" s="1"/>
  <c r="E260" i="47"/>
  <c r="E265" i="47"/>
  <c r="E289" i="47"/>
  <c r="E302" i="47"/>
  <c r="E305" i="47"/>
  <c r="E368" i="47"/>
  <c r="E378" i="47"/>
  <c r="E404" i="47"/>
  <c r="E412" i="47"/>
  <c r="E455" i="47"/>
  <c r="E491" i="47"/>
  <c r="E494" i="47"/>
  <c r="E514" i="47"/>
  <c r="E510" i="47" s="1"/>
  <c r="E523" i="47"/>
  <c r="E629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552" i="47" s="1"/>
  <c r="D551" i="47" s="1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163" i="47" s="1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17" i="46"/>
  <c r="E120" i="46"/>
  <c r="E157" i="46"/>
  <c r="E160" i="46"/>
  <c r="C178" i="46"/>
  <c r="C177" i="46" s="1"/>
  <c r="C114" i="46" s="1"/>
  <c r="E216" i="46"/>
  <c r="E215" i="46" s="1"/>
  <c r="E328" i="46"/>
  <c r="E357" i="46"/>
  <c r="E373" i="46"/>
  <c r="E416" i="46"/>
  <c r="E468" i="46"/>
  <c r="E497" i="46"/>
  <c r="E514" i="46"/>
  <c r="E639" i="46"/>
  <c r="E654" i="46"/>
  <c r="E735" i="46"/>
  <c r="E734" i="46" s="1"/>
  <c r="E757" i="46"/>
  <c r="E756" i="46" s="1"/>
  <c r="E38" i="46"/>
  <c r="E189" i="46"/>
  <c r="E239" i="46"/>
  <c r="E238" i="46" s="1"/>
  <c r="E289" i="46"/>
  <c r="E399" i="46"/>
  <c r="E422" i="46"/>
  <c r="E450" i="46"/>
  <c r="E494" i="46"/>
  <c r="E570" i="46"/>
  <c r="E596" i="46"/>
  <c r="E604" i="46"/>
  <c r="E629" i="46"/>
  <c r="E773" i="46"/>
  <c r="E772" i="46" s="1"/>
  <c r="E315" i="46"/>
  <c r="E68" i="46"/>
  <c r="E67" i="46" s="1"/>
  <c r="E429" i="46"/>
  <c r="E455" i="46"/>
  <c r="E600" i="46"/>
  <c r="E611" i="46"/>
  <c r="D68" i="46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E345" i="46"/>
  <c r="E344" i="46" s="1"/>
  <c r="E354" i="46"/>
  <c r="E353" i="46" s="1"/>
  <c r="E492" i="46"/>
  <c r="E491" i="46" s="1"/>
  <c r="D494" i="46"/>
  <c r="D545" i="46"/>
  <c r="D539" i="46" s="1"/>
  <c r="D557" i="46"/>
  <c r="D552" i="46" s="1"/>
  <c r="D551" i="46" s="1"/>
  <c r="E663" i="46"/>
  <c r="E662" i="46" s="1"/>
  <c r="E681" i="46"/>
  <c r="E680" i="46" s="1"/>
  <c r="D719" i="46"/>
  <c r="D718" i="46" s="1"/>
  <c r="D717" i="46" s="1"/>
  <c r="E724" i="46"/>
  <c r="E723" i="46" s="1"/>
  <c r="E718" i="46" s="1"/>
  <c r="E717" i="46" s="1"/>
  <c r="D769" i="46"/>
  <c r="D768" i="46" s="1"/>
  <c r="E779" i="46"/>
  <c r="E778" i="46" s="1"/>
  <c r="D132" i="46"/>
  <c r="D167" i="46"/>
  <c r="D213" i="46"/>
  <c r="D233" i="46"/>
  <c r="D228" i="46" s="1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643" i="46"/>
  <c r="E123" i="45"/>
  <c r="E185" i="45"/>
  <c r="E184" i="45" s="1"/>
  <c r="E189" i="45"/>
  <c r="E302" i="45"/>
  <c r="E348" i="45"/>
  <c r="E422" i="45"/>
  <c r="E450" i="45"/>
  <c r="E444" i="45" s="1"/>
  <c r="E468" i="45"/>
  <c r="E570" i="45"/>
  <c r="E629" i="45"/>
  <c r="E643" i="45"/>
  <c r="E684" i="45"/>
  <c r="E735" i="45"/>
  <c r="E734" i="45" s="1"/>
  <c r="E357" i="45"/>
  <c r="E639" i="45"/>
  <c r="E136" i="45"/>
  <c r="E149" i="45"/>
  <c r="E164" i="45"/>
  <c r="E163" i="45" s="1"/>
  <c r="E265" i="45"/>
  <c r="E328" i="45"/>
  <c r="E378" i="45"/>
  <c r="E459" i="45"/>
  <c r="E529" i="45"/>
  <c r="E548" i="45"/>
  <c r="E582" i="45"/>
  <c r="E611" i="45"/>
  <c r="E769" i="45"/>
  <c r="E768" i="45" s="1"/>
  <c r="E773" i="45"/>
  <c r="E772" i="45" s="1"/>
  <c r="D149" i="45"/>
  <c r="D189" i="45"/>
  <c r="D188" i="45" s="1"/>
  <c r="D250" i="45"/>
  <c r="D494" i="45"/>
  <c r="D484" i="45" s="1"/>
  <c r="D557" i="45"/>
  <c r="D552" i="45" s="1"/>
  <c r="D551" i="45" s="1"/>
  <c r="D548" i="45"/>
  <c r="D639" i="45"/>
  <c r="D143" i="45"/>
  <c r="D157" i="45"/>
  <c r="D153" i="45" s="1"/>
  <c r="D152" i="45" s="1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4" i="44"/>
  <c r="E120" i="44"/>
  <c r="E123" i="44"/>
  <c r="E153" i="44"/>
  <c r="E171" i="44"/>
  <c r="E216" i="44"/>
  <c r="E215" i="44" s="1"/>
  <c r="E250" i="44"/>
  <c r="E260" i="44"/>
  <c r="E265" i="44"/>
  <c r="E298" i="44"/>
  <c r="E409" i="44"/>
  <c r="E416" i="44"/>
  <c r="E450" i="44"/>
  <c r="E468" i="44"/>
  <c r="E491" i="44"/>
  <c r="E494" i="44"/>
  <c r="E672" i="44"/>
  <c r="E701" i="44"/>
  <c r="E596" i="44"/>
  <c r="E688" i="44"/>
  <c r="E11" i="44"/>
  <c r="E38" i="44"/>
  <c r="E68" i="44"/>
  <c r="E189" i="44"/>
  <c r="E188" i="44" s="1"/>
  <c r="E223" i="44"/>
  <c r="E222" i="44" s="1"/>
  <c r="E239" i="44"/>
  <c r="E238" i="44" s="1"/>
  <c r="E305" i="44"/>
  <c r="E328" i="44"/>
  <c r="E331" i="44"/>
  <c r="E357" i="44"/>
  <c r="E373" i="44"/>
  <c r="E378" i="44"/>
  <c r="E382" i="44"/>
  <c r="E404" i="44"/>
  <c r="E459" i="44"/>
  <c r="E463" i="44"/>
  <c r="E486" i="44"/>
  <c r="E539" i="44"/>
  <c r="E563" i="44"/>
  <c r="E617" i="44"/>
  <c r="E662" i="44"/>
  <c r="E751" i="44"/>
  <c r="E504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132" i="44"/>
  <c r="D116" i="44" s="1"/>
  <c r="D140" i="44"/>
  <c r="D233" i="44"/>
  <c r="D228" i="44" s="1"/>
  <c r="D392" i="44"/>
  <c r="D463" i="44"/>
  <c r="D474" i="44"/>
  <c r="D578" i="44"/>
  <c r="D596" i="44"/>
  <c r="D747" i="44"/>
  <c r="D744" i="44" s="1"/>
  <c r="D752" i="44"/>
  <c r="D751" i="44" s="1"/>
  <c r="D757" i="44"/>
  <c r="D756" i="44" s="1"/>
  <c r="D180" i="44"/>
  <c r="D179" i="44" s="1"/>
  <c r="D185" i="44"/>
  <c r="D184" i="44" s="1"/>
  <c r="D204" i="44"/>
  <c r="D203" i="44" s="1"/>
  <c r="D357" i="44"/>
  <c r="D450" i="44"/>
  <c r="D477" i="44"/>
  <c r="E4" i="35"/>
  <c r="G4" i="35"/>
  <c r="H25" i="35"/>
  <c r="H4" i="35" s="1"/>
  <c r="I74" i="35"/>
  <c r="G63" i="35"/>
  <c r="C63" i="35" s="1"/>
  <c r="D32" i="35"/>
  <c r="H32" i="35"/>
  <c r="E74" i="35"/>
  <c r="F74" i="35"/>
  <c r="E34" i="34"/>
  <c r="E4" i="34" s="1"/>
  <c r="I34" i="34"/>
  <c r="I4" i="34" s="1"/>
  <c r="G83" i="34"/>
  <c r="F32" i="35"/>
  <c r="I83" i="34"/>
  <c r="F4" i="34"/>
  <c r="F83" i="34"/>
  <c r="D67" i="48" l="1"/>
  <c r="E188" i="48"/>
  <c r="E718" i="48"/>
  <c r="E717" i="48" s="1"/>
  <c r="E744" i="48"/>
  <c r="D646" i="48"/>
  <c r="C115" i="48"/>
  <c r="E170" i="48"/>
  <c r="D484" i="48"/>
  <c r="D483" i="48" s="1"/>
  <c r="D170" i="48"/>
  <c r="E83" i="34"/>
  <c r="E263" i="44"/>
  <c r="D483" i="45"/>
  <c r="D67" i="46"/>
  <c r="D228" i="49"/>
  <c r="E484" i="46"/>
  <c r="E483" i="46" s="1"/>
  <c r="E646" i="45"/>
  <c r="E203" i="45"/>
  <c r="C258" i="46"/>
  <c r="C257" i="46" s="1"/>
  <c r="C560" i="45"/>
  <c r="D562" i="45"/>
  <c r="C561" i="44"/>
  <c r="C560" i="44" s="1"/>
  <c r="E444" i="47"/>
  <c r="G74" i="35"/>
  <c r="E340" i="45"/>
  <c r="E116" i="45"/>
  <c r="E340" i="46"/>
  <c r="E188" i="49"/>
  <c r="C115" i="49"/>
  <c r="C114" i="49" s="1"/>
  <c r="E215" i="48"/>
  <c r="C178" i="47"/>
  <c r="C177" i="47" s="1"/>
  <c r="D314" i="44"/>
  <c r="D259" i="44" s="1"/>
  <c r="D258" i="44" s="1"/>
  <c r="D257" i="44" s="1"/>
  <c r="E67" i="44"/>
  <c r="C25" i="35"/>
  <c r="C4" i="35" s="1"/>
  <c r="C561" i="47"/>
  <c r="C560" i="47" s="1"/>
  <c r="C561" i="45"/>
  <c r="E263" i="46"/>
  <c r="G32" i="35"/>
  <c r="C32" i="35" s="1"/>
  <c r="D340" i="44"/>
  <c r="D339" i="44" s="1"/>
  <c r="D562" i="44"/>
  <c r="E484" i="44"/>
  <c r="E483" i="44" s="1"/>
  <c r="D153" i="46"/>
  <c r="D152" i="46" s="1"/>
  <c r="D314" i="46"/>
  <c r="E116" i="49"/>
  <c r="D215" i="49"/>
  <c r="E314" i="45"/>
  <c r="C114" i="45"/>
  <c r="D314" i="48"/>
  <c r="E153" i="45"/>
  <c r="E152" i="45" s="1"/>
  <c r="D340" i="45"/>
  <c r="D339" i="45" s="1"/>
  <c r="D258" i="45" s="1"/>
  <c r="D257" i="45" s="1"/>
  <c r="E67" i="48"/>
  <c r="E3" i="46"/>
  <c r="E718" i="47"/>
  <c r="E717" i="47" s="1"/>
  <c r="C2" i="46"/>
  <c r="C483" i="44"/>
  <c r="C258" i="44" s="1"/>
  <c r="C257" i="44" s="1"/>
  <c r="E135" i="48"/>
  <c r="D153" i="48"/>
  <c r="D152" i="48" s="1"/>
  <c r="D215" i="48"/>
  <c r="D552" i="48"/>
  <c r="D551" i="48" s="1"/>
  <c r="E552" i="48"/>
  <c r="E551" i="48" s="1"/>
  <c r="E203" i="48"/>
  <c r="E179" i="48"/>
  <c r="C339" i="48"/>
  <c r="C258" i="48" s="1"/>
  <c r="C257" i="48" s="1"/>
  <c r="C114" i="48"/>
  <c r="D135" i="48"/>
  <c r="C2" i="48"/>
  <c r="E3" i="48"/>
  <c r="D3" i="48"/>
  <c r="D2" i="48" s="1"/>
  <c r="C114" i="47"/>
  <c r="D2" i="44"/>
  <c r="E340" i="44"/>
  <c r="E339" i="44" s="1"/>
  <c r="E484" i="47"/>
  <c r="E483" i="47" s="1"/>
  <c r="D178" i="44"/>
  <c r="D177" i="44" s="1"/>
  <c r="E444" i="44"/>
  <c r="D444" i="45"/>
  <c r="D529" i="46"/>
  <c r="D163" i="46"/>
  <c r="E444" i="46"/>
  <c r="E510" i="46"/>
  <c r="E153" i="46"/>
  <c r="D646" i="47"/>
  <c r="D116" i="47"/>
  <c r="D263" i="47"/>
  <c r="D259" i="47" s="1"/>
  <c r="E562" i="47"/>
  <c r="E561" i="47" s="1"/>
  <c r="E340" i="47"/>
  <c r="E339" i="47" s="1"/>
  <c r="D727" i="48"/>
  <c r="D726" i="48" s="1"/>
  <c r="E263" i="48"/>
  <c r="E153" i="48"/>
  <c r="E152" i="48" s="1"/>
  <c r="E484" i="48"/>
  <c r="E483" i="48" s="1"/>
  <c r="D727" i="49"/>
  <c r="D726" i="49" s="1"/>
  <c r="E67" i="49"/>
  <c r="D646" i="49"/>
  <c r="D561" i="49" s="1"/>
  <c r="D560" i="49" s="1"/>
  <c r="C259" i="49"/>
  <c r="C560" i="48"/>
  <c r="D263" i="48"/>
  <c r="E484" i="45"/>
  <c r="E483" i="45" s="1"/>
  <c r="D718" i="44"/>
  <c r="D717" i="44" s="1"/>
  <c r="D484" i="47"/>
  <c r="D483" i="47" s="1"/>
  <c r="E170" i="47"/>
  <c r="C258" i="45"/>
  <c r="C257" i="45" s="1"/>
  <c r="D3" i="45"/>
  <c r="D2" i="45" s="1"/>
  <c r="D646" i="44"/>
  <c r="D4" i="35"/>
  <c r="D163" i="44"/>
  <c r="D152" i="44" s="1"/>
  <c r="D3" i="46"/>
  <c r="D2" i="46" s="1"/>
  <c r="D561" i="44"/>
  <c r="E646" i="47"/>
  <c r="E135" i="46"/>
  <c r="H4" i="34"/>
  <c r="E727" i="44"/>
  <c r="E726" i="44" s="1"/>
  <c r="E314" i="44"/>
  <c r="E259" i="44" s="1"/>
  <c r="D263" i="45"/>
  <c r="D259" i="45" s="1"/>
  <c r="E263" i="45"/>
  <c r="E188" i="45"/>
  <c r="E178" i="45" s="1"/>
  <c r="E177" i="45" s="1"/>
  <c r="D340" i="46"/>
  <c r="D562" i="46"/>
  <c r="D444" i="46"/>
  <c r="E727" i="46"/>
  <c r="E726" i="46" s="1"/>
  <c r="D484" i="46"/>
  <c r="D263" i="46"/>
  <c r="E314" i="46"/>
  <c r="E259" i="46" s="1"/>
  <c r="E562" i="46"/>
  <c r="E116" i="46"/>
  <c r="D444" i="47"/>
  <c r="D340" i="47"/>
  <c r="D179" i="47"/>
  <c r="D562" i="47"/>
  <c r="D561" i="47" s="1"/>
  <c r="D727" i="47"/>
  <c r="D726" i="47" s="1"/>
  <c r="E2" i="47"/>
  <c r="E116" i="47"/>
  <c r="D444" i="48"/>
  <c r="E727" i="48"/>
  <c r="E726" i="48" s="1"/>
  <c r="D340" i="48"/>
  <c r="E340" i="48"/>
  <c r="D444" i="49"/>
  <c r="D562" i="49"/>
  <c r="E314" i="49"/>
  <c r="D3" i="49"/>
  <c r="D562" i="48"/>
  <c r="D561" i="48" s="1"/>
  <c r="E552" i="47"/>
  <c r="E551" i="47" s="1"/>
  <c r="E203" i="46"/>
  <c r="D646" i="46"/>
  <c r="D646" i="45"/>
  <c r="C259" i="47"/>
  <c r="E3" i="45"/>
  <c r="E2" i="45" s="1"/>
  <c r="D179" i="48"/>
  <c r="E135" i="44"/>
  <c r="E67" i="45"/>
  <c r="D179" i="45"/>
  <c r="D3" i="47"/>
  <c r="D2" i="47" s="1"/>
  <c r="D74" i="35"/>
  <c r="D83" i="34"/>
  <c r="D727" i="44"/>
  <c r="D726" i="44" s="1"/>
  <c r="D560" i="44" s="1"/>
  <c r="D135" i="44"/>
  <c r="D115" i="44" s="1"/>
  <c r="D483" i="44"/>
  <c r="C114" i="44"/>
  <c r="D178" i="45"/>
  <c r="D177" i="45" s="1"/>
  <c r="D727" i="46"/>
  <c r="D726" i="46" s="1"/>
  <c r="E646" i="46"/>
  <c r="E314" i="47"/>
  <c r="E153" i="47"/>
  <c r="E152" i="47" s="1"/>
  <c r="D203" i="48"/>
  <c r="E314" i="48"/>
  <c r="E259" i="48" s="1"/>
  <c r="E444" i="48"/>
  <c r="E646" i="48"/>
  <c r="D552" i="49"/>
  <c r="D551" i="49" s="1"/>
  <c r="E444" i="49"/>
  <c r="E3" i="49"/>
  <c r="D116" i="49"/>
  <c r="D115" i="49" s="1"/>
  <c r="D263" i="49"/>
  <c r="D67" i="49"/>
  <c r="D215" i="46"/>
  <c r="E751" i="47"/>
  <c r="E727" i="47" s="1"/>
  <c r="E726" i="47" s="1"/>
  <c r="D170" i="47"/>
  <c r="C339" i="47"/>
  <c r="E751" i="45"/>
  <c r="E727" i="45" s="1"/>
  <c r="E726" i="45" s="1"/>
  <c r="E727" i="49"/>
  <c r="E726" i="49" s="1"/>
  <c r="D259" i="49"/>
  <c r="E263" i="49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E340" i="49"/>
  <c r="E339" i="49" s="1"/>
  <c r="E2" i="49"/>
  <c r="D340" i="49"/>
  <c r="D339" i="49" s="1"/>
  <c r="E135" i="49"/>
  <c r="E115" i="49" s="1"/>
  <c r="E152" i="49"/>
  <c r="E562" i="49"/>
  <c r="E561" i="49" s="1"/>
  <c r="E178" i="49"/>
  <c r="E177" i="49" s="1"/>
  <c r="D116" i="48"/>
  <c r="E562" i="48"/>
  <c r="E116" i="48"/>
  <c r="D339" i="47"/>
  <c r="E263" i="47"/>
  <c r="E259" i="47" s="1"/>
  <c r="D135" i="47"/>
  <c r="D115" i="47" s="1"/>
  <c r="D188" i="47"/>
  <c r="D178" i="47" s="1"/>
  <c r="D177" i="47" s="1"/>
  <c r="E135" i="47"/>
  <c r="E115" i="47" s="1"/>
  <c r="E188" i="47"/>
  <c r="E178" i="47" s="1"/>
  <c r="E177" i="47" s="1"/>
  <c r="D152" i="47"/>
  <c r="E561" i="46"/>
  <c r="E560" i="46" s="1"/>
  <c r="E339" i="46"/>
  <c r="D561" i="46"/>
  <c r="D560" i="46" s="1"/>
  <c r="E188" i="46"/>
  <c r="E170" i="46"/>
  <c r="E2" i="46"/>
  <c r="D203" i="46"/>
  <c r="D178" i="46" s="1"/>
  <c r="D177" i="46" s="1"/>
  <c r="D116" i="46"/>
  <c r="D115" i="46" s="1"/>
  <c r="D259" i="46"/>
  <c r="D561" i="45"/>
  <c r="D135" i="45"/>
  <c r="D115" i="45" s="1"/>
  <c r="D727" i="45"/>
  <c r="D726" i="45" s="1"/>
  <c r="E339" i="45"/>
  <c r="E135" i="45"/>
  <c r="E115" i="45" s="1"/>
  <c r="E562" i="45"/>
  <c r="E561" i="45" s="1"/>
  <c r="E178" i="44"/>
  <c r="E177" i="44" s="1"/>
  <c r="E646" i="44"/>
  <c r="E3" i="44"/>
  <c r="E2" i="44" s="1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BA14" i="12"/>
  <c r="S14" i="12"/>
  <c r="BA13" i="12"/>
  <c r="S13" i="12"/>
  <c r="BA12" i="12"/>
  <c r="S12" i="12"/>
  <c r="BA11" i="12"/>
  <c r="S11" i="12"/>
  <c r="BA10" i="12"/>
  <c r="S10" i="12"/>
  <c r="BA9" i="12"/>
  <c r="S9" i="12"/>
  <c r="BA8" i="12"/>
  <c r="S8" i="12"/>
  <c r="BA7" i="12"/>
  <c r="S7" i="12"/>
  <c r="M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59" i="48" l="1"/>
  <c r="E178" i="48"/>
  <c r="E177" i="48" s="1"/>
  <c r="E258" i="46"/>
  <c r="E257" i="46" s="1"/>
  <c r="E259" i="45"/>
  <c r="E258" i="45" s="1"/>
  <c r="E257" i="45" s="1"/>
  <c r="C74" i="35"/>
  <c r="D560" i="47"/>
  <c r="E115" i="46"/>
  <c r="D483" i="46"/>
  <c r="E2" i="48"/>
  <c r="E561" i="44"/>
  <c r="E560" i="44" s="1"/>
  <c r="E258" i="47"/>
  <c r="E257" i="47" s="1"/>
  <c r="D114" i="44"/>
  <c r="E115" i="48"/>
  <c r="E114" i="48" s="1"/>
  <c r="D178" i="48"/>
  <c r="D177" i="48" s="1"/>
  <c r="D339" i="48"/>
  <c r="D258" i="48" s="1"/>
  <c r="D257" i="48" s="1"/>
  <c r="D115" i="48"/>
  <c r="D353" i="26"/>
  <c r="E114" i="45"/>
  <c r="D114" i="45"/>
  <c r="E178" i="46"/>
  <c r="E177" i="46" s="1"/>
  <c r="D114" i="47"/>
  <c r="D2" i="49"/>
  <c r="E339" i="48"/>
  <c r="E258" i="48" s="1"/>
  <c r="E257" i="48" s="1"/>
  <c r="E183" i="26"/>
  <c r="E182" i="26" s="1"/>
  <c r="E114" i="47"/>
  <c r="D258" i="47"/>
  <c r="D257" i="47" s="1"/>
  <c r="E560" i="49"/>
  <c r="D152" i="49"/>
  <c r="C258" i="47"/>
  <c r="C257" i="47" s="1"/>
  <c r="D339" i="46"/>
  <c r="D258" i="46" s="1"/>
  <c r="D257" i="46" s="1"/>
  <c r="E258" i="44"/>
  <c r="E257" i="44" s="1"/>
  <c r="E560" i="45"/>
  <c r="E152" i="46"/>
  <c r="E114" i="46" s="1"/>
  <c r="E560" i="47"/>
  <c r="E561" i="48"/>
  <c r="E560" i="48" s="1"/>
  <c r="E259" i="49"/>
  <c r="E258" i="49" s="1"/>
  <c r="E257" i="49" s="1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497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D552" i="26" s="1"/>
  <c r="D551" i="26" s="1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67" i="26" l="1"/>
  <c r="D484" i="26"/>
  <c r="D114" i="48"/>
  <c r="D170" i="26"/>
  <c r="D152" i="26" s="1"/>
  <c r="E203" i="26"/>
  <c r="E744" i="26"/>
  <c r="D529" i="26"/>
  <c r="D483" i="26" s="1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115" i="26" s="1"/>
  <c r="D3" i="26"/>
  <c r="D2" i="26" s="1"/>
  <c r="E3" i="26"/>
  <c r="E67" i="26"/>
  <c r="E552" i="26"/>
  <c r="E551" i="26" s="1"/>
  <c r="D178" i="26"/>
  <c r="D177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339" i="26" s="1"/>
  <c r="E562" i="26"/>
  <c r="D646" i="26"/>
  <c r="D561" i="26" s="1"/>
  <c r="E152" i="26" l="1"/>
  <c r="D259" i="26"/>
  <c r="D258" i="26" s="1"/>
  <c r="D257" i="26" s="1"/>
  <c r="D560" i="26"/>
  <c r="E114" i="26"/>
  <c r="D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J3" i="26"/>
  <c r="J2" i="26"/>
  <c r="J1" i="26"/>
  <c r="C744" i="26" l="1"/>
  <c r="C170" i="26"/>
  <c r="C228" i="26"/>
  <c r="C135" i="26"/>
  <c r="C163" i="26"/>
  <c r="C552" i="26"/>
  <c r="C551" i="26" s="1"/>
  <c r="C3" i="26"/>
  <c r="C2" i="26" s="1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727" i="26"/>
  <c r="C726" i="26" s="1"/>
  <c r="C9" i="4"/>
  <c r="C12" i="4"/>
  <c r="C19" i="4"/>
  <c r="C17" i="4"/>
  <c r="C15" i="4"/>
  <c r="C561" i="26" l="1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<sst xmlns="http://schemas.openxmlformats.org/spreadsheetml/2006/main" count="6398" uniqueCount="1007">
  <si>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</si>
  <si>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</si>
  <si>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</si>
  <si>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</si>
  <si>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</si>
  <si>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</si>
  <si>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</si>
  <si>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</si>
  <si>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</si>
  <si>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</si>
  <si>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</si>
  <si>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</si>
  <si>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</si>
  <si>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</si>
  <si>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</si>
  <si>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</si>
  <si>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</si>
  <si>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</si>
  <si>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</si>
  <si>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</si>
  <si>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</si>
  <si>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</si>
  <si>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</si>
  <si>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</si>
  <si>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</si>
  <si>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</si>
  <si>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</si>
  <si>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</si>
  <si>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</si>
  <si>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</si>
  <si>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</si>
  <si>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</si>
  <si>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</si>
  <si>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</si>
  <si>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</si>
  <si>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</si>
  <si>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</si>
  <si>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</si>
  <si>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</si>
  <si>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</si>
  <si>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</si>
  <si>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</si>
  <si>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</si>
  <si>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</si>
  <si>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</si>
  <si>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</si>
  <si>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</si>
  <si>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</si>
  <si>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</si>
  <si>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</si>
  <si>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</si>
  <si>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</si>
  <si>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</si>
  <si>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</si>
  <si>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</si>
  <si>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</si>
  <si>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</si>
  <si>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</si>
  <si>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</si>
  <si>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</si>
  <si>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</si>
  <si>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</si>
  <si>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</si>
  <si>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</si>
  <si>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</si>
  <si>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</si>
  <si>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</si>
  <si>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</si>
  <si>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</si>
  <si>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</si>
  <si>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</si>
  <si>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</si>
  <si>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</si>
  <si>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</si>
  <si>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</si>
  <si>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</si>
  <si>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</si>
  <si>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</si>
  <si>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</si>
  <si>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</si>
  <si>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</si>
  <si>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</si>
  <si>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</si>
  <si>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</si>
  <si>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</si>
  <si>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</si>
  <si>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</si>
  <si>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</si>
  <si>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</si>
  <si>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</si>
  <si>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</si>
  <si>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</si>
  <si>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</si>
  <si>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</si>
  <si>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</si>
  <si>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</si>
  <si>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</si>
  <si>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</si>
  <si>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</si>
  <si>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</si>
  <si>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</si>
  <si>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</si>
  <si>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</si>
  <si>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</si>
  <si>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</si>
  <si>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</si>
  <si>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</si>
  <si>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</si>
  <si>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</si>
  <si>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</si>
  <si>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</si>
  <si>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</si>
  <si>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</si>
  <si>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</si>
  <si>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</si>
  <si>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</si>
  <si>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</si>
  <si>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</si>
  <si>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</si>
  <si>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</si>
  <si>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</si>
  <si>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</si>
  <si>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</si>
  <si>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</si>
  <si>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</si>
  <si>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</si>
  <si>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</si>
  <si>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</si>
  <si>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</si>
  <si>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</si>
  <si>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</si>
  <si>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</si>
  <si>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</si>
  <si>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</si>
  <si>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</si>
  <si>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</si>
  <si>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</si>
  <si>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</si>
  <si>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</si>
  <si>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</si>
  <si>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</si>
  <si>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</si>
  <si>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</si>
  <si>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</si>
  <si>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</si>
  <si>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</si>
  <si>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</si>
  <si>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</si>
  <si>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</si>
  <si>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</si>
  <si>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</si>
  <si>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</si>
  <si>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</si>
  <si>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</si>
  <si>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</si>
  <si>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</si>
  <si>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</si>
  <si>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</si>
  <si>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</si>
  <si>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</si>
  <si>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</si>
  <si>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</si>
  <si>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</si>
  <si>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</si>
  <si>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</si>
  <si>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</si>
  <si>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</si>
  <si>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</si>
  <si>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</si>
  <si>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</si>
  <si>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</si>
  <si>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</si>
  <si>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</si>
  <si>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</si>
  <si>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</si>
  <si>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</si>
  <si>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</si>
  <si>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</si>
  <si>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</si>
  <si>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</si>
  <si>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</si>
  <si>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</si>
  <si>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</si>
  <si>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</si>
  <si>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</si>
  <si>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</si>
  <si>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</si>
  <si>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</si>
  <si>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</si>
  <si>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</si>
  <si>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</si>
  <si>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</si>
  <si>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</si>
  <si>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</si>
  <si>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</si>
  <si>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</si>
  <si>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</si>
  <si>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</si>
  <si>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</si>
  <si>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</si>
  <si>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</si>
  <si>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</si>
  <si>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</si>
  <si>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</si>
  <si>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</si>
  <si>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</si>
  <si>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</si>
  <si>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</si>
  <si>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</si>
  <si>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</si>
  <si>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</si>
  <si>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</si>
  <si>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</si>
  <si>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</si>
  <si>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</si>
  <si>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</si>
  <si>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</si>
  <si>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</si>
  <si>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</si>
  <si>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</si>
  <si>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</si>
  <si>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</si>
  <si>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</si>
  <si>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</si>
  <si>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</si>
  <si>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</si>
  <si>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</si>
  <si>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</si>
  <si>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</si>
  <si>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</si>
  <si>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</si>
  <si>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</si>
  <si>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</si>
  <si>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</si>
  <si>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</si>
  <si>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</si>
  <si>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</si>
  <si>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</si>
  <si>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</si>
  <si>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</si>
  <si>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</si>
  <si>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</si>
  <si>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</si>
  <si>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</si>
  <si>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</si>
  <si>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</si>
  <si>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</si>
  <si>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</si>
  <si>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</si>
  <si>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</si>
  <si>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</si>
  <si>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</si>
  <si>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</si>
  <si>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</si>
  <si>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</si>
  <si>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</si>
  <si>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</si>
  <si>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</si>
  <si>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</si>
  <si>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</si>
  <si>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</si>
  <si>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</si>
  <si>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</si>
  <si>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</si>
  <si>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</si>
  <si>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</si>
  <si>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</si>
  <si>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</si>
  <si>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</si>
  <si>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</si>
  <si>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</si>
  <si>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</si>
  <si>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</si>
  <si>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</si>
  <si>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</si>
  <si>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</si>
  <si>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</si>
  <si>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</si>
  <si>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</si>
  <si>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</si>
  <si>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</si>
  <si>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</si>
  <si>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</si>
  <si>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</si>
  <si>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</si>
  <si>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</si>
  <si>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</si>
  <si>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</si>
  <si>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</si>
  <si>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</si>
  <si>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</si>
  <si>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</si>
  <si>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</si>
  <si>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</si>
  <si>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</si>
  <si>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</si>
  <si>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</si>
  <si>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</si>
  <si>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</si>
  <si>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</si>
  <si>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</si>
  <si>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</si>
  <si>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</si>
  <si>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</si>
  <si>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</si>
  <si>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</si>
  <si>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</si>
  <si>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</si>
  <si>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</si>
  <si>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</si>
  <si>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</si>
  <si>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</si>
  <si>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</si>
  <si>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</si>
  <si>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</si>
  <si>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</si>
  <si>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</si>
  <si>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</si>
  <si>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</si>
  <si>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</si>
  <si>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</si>
  <si>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</si>
  <si>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</si>
  <si>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</si>
  <si>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</si>
  <si>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</si>
  <si>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</si>
  <si>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</si>
  <si>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</si>
  <si>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</si>
  <si>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</si>
  <si>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</si>
  <si>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</si>
  <si>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</si>
  <si>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</si>
  <si>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</si>
  <si>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</si>
  <si>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</si>
  <si>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</si>
  <si>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</si>
  <si>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</si>
  <si>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</si>
  <si>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</si>
  <si>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</si>
  <si>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</si>
  <si>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</si>
  <si>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</si>
  <si>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</si>
  <si>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</si>
  <si>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</si>
  <si>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</si>
  <si>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</si>
  <si>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</si>
  <si>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</si>
  <si>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</si>
  <si>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</si>
  <si>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</si>
  <si>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</si>
  <si>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</si>
  <si>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</si>
  <si>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</si>
  <si>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</si>
  <si>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</si>
  <si>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</si>
  <si>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</si>
  <si>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</si>
  <si>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</si>
  <si>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</si>
  <si>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</si>
  <si>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</si>
  <si>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</si>
  <si>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</si>
  <si>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</si>
  <si>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</si>
  <si>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</si>
  <si>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</si>
  <si>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</si>
  <si>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</si>
  <si>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</si>
  <si>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</si>
  <si>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</si>
  <si>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</si>
  <si>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</si>
  <si>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</si>
  <si>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</si>
  <si>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</si>
  <si>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</si>
  <si>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</si>
  <si>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</si>
  <si>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</si>
  <si>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</si>
  <si>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</si>
  <si>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</si>
  <si>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</si>
  <si>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</si>
  <si>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</si>
  <si>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</si>
  <si>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</si>
  <si>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</si>
  <si>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</si>
  <si>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</si>
  <si>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</si>
  <si>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</si>
  <si>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</si>
  <si>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</si>
  <si>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</si>
  <si>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</si>
  <si>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</si>
  <si>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</si>
  <si>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</si>
  <si>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</si>
  <si>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</si>
  <si>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</si>
  <si>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</si>
  <si>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</si>
  <si>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</si>
  <si>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</si>
  <si>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</si>
  <si>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</si>
  <si>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</si>
  <si>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</si>
  <si>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</si>
  <si>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</si>
  <si>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</si>
  <si>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</si>
  <si>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</si>
  <si>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</si>
  <si>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</si>
  <si>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</si>
  <si>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</si>
  <si>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</si>
  <si>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</si>
  <si>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</si>
  <si>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</si>
  <si>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</si>
  <si>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</si>
  <si>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</si>
  <si>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</si>
  <si>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</si>
  <si>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</si>
  <si>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</si>
  <si>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</si>
  <si>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</si>
  <si>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</si>
  <si>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</si>
  <si>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</si>
  <si>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</si>
  <si>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</si>
  <si>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</si>
  <si>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</si>
  <si>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</si>
  <si>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</si>
  <si>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</si>
  <si>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</si>
  <si>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</si>
  <si>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</si>
  <si>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</si>
  <si>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</si>
  <si>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</si>
  <si>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</si>
  <si>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</si>
  <si>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</si>
  <si>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</si>
  <si>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</si>
  <si>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</si>
  <si>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</si>
  <si>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</si>
  <si>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</si>
  <si>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</si>
  <si>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</si>
  <si>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</si>
  <si>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</si>
  <si>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</si>
  <si>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</si>
  <si>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</si>
  <si>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</si>
  <si>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</si>
  <si>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</si>
  <si>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</si>
  <si>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</si>
  <si>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</si>
  <si>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</si>
  <si>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</si>
  <si>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</si>
  <si>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</si>
  <si>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</si>
  <si>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</si>
  <si>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</si>
  <si>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</si>
  <si>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</si>
  <si>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</si>
  <si>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</si>
  <si>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</si>
  <si>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</si>
  <si>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</si>
  <si>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</si>
  <si>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</si>
  <si>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</si>
  <si>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</si>
  <si>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</si>
  <si>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</si>
  <si>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</si>
  <si>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</si>
  <si>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</si>
  <si>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</si>
  <si>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</si>
  <si>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</si>
  <si>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</si>
  <si>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</si>
  <si>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</si>
  <si>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</si>
  <si>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</si>
  <si>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</si>
  <si>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</si>
  <si>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</si>
  <si>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</si>
  <si>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</si>
  <si>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</si>
  <si>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</si>
  <si>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</si>
  <si>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</si>
  <si>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</si>
  <si>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</si>
  <si>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</si>
  <si>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</si>
  <si>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</si>
  <si>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</si>
  <si>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</si>
  <si>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</si>
  <si>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</si>
  <si>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</si>
  <si>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</si>
  <si>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</si>
  <si>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</si>
  <si>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</si>
  <si>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</si>
  <si>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</si>
  <si>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</si>
  <si>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</si>
  <si>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</si>
  <si>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</si>
  <si>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</si>
  <si>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</si>
  <si>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</si>
  <si>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</si>
  <si>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</si>
  <si>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</si>
  <si>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</si>
  <si>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</si>
  <si>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</si>
  <si>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</si>
  <si>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</si>
  <si>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</si>
  <si>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</si>
  <si>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</si>
  <si>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</si>
  <si>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</si>
  <si>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</si>
  <si>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</si>
  <si>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</si>
  <si>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</si>
  <si>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</si>
  <si>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</si>
  <si>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</si>
  <si>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</si>
  <si>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</si>
  <si>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</si>
  <si>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</si>
  <si>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</si>
  <si>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</si>
  <si>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</si>
  <si>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</si>
  <si>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</si>
  <si>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</si>
  <si>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</si>
  <si>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</si>
  <si>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</si>
  <si>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</si>
  <si>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</si>
  <si>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</si>
  <si>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</si>
  <si>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</si>
  <si>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</si>
  <si>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</si>
  <si>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</si>
  <si>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</si>
  <si>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</si>
  <si>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</si>
  <si>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</si>
  <si>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</si>
  <si>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</si>
  <si>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</si>
  <si>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</si>
  <si>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</si>
  <si>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</si>
  <si>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</si>
  <si>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</si>
  <si>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</si>
  <si>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</si>
  <si>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</si>
  <si>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</si>
  <si>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</si>
  <si>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</si>
  <si>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</si>
  <si>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</si>
  <si>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</si>
  <si>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</si>
  <si>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</si>
  <si>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</si>
  <si>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</si>
  <si>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</si>
  <si>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</si>
  <si>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</si>
  <si>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</si>
  <si>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</si>
  <si>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</si>
  <si>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</si>
  <si>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</si>
  <si>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</si>
  <si>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</si>
  <si>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</si>
  <si>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</si>
  <si>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</si>
  <si>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</si>
  <si>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</si>
  <si>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</si>
  <si>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</si>
  <si>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</si>
  <si>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</si>
  <si>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</si>
  <si>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</si>
  <si>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</si>
  <si>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</si>
  <si>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</si>
  <si>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</si>
  <si>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</si>
  <si>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</si>
  <si>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</si>
  <si>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</si>
  <si>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</si>
  <si>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</si>
  <si>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</si>
  <si>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</si>
  <si>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</si>
  <si>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</si>
  <si>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</si>
  <si>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</si>
  <si>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</si>
  <si>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</si>
  <si>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</si>
  <si>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</si>
  <si>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</si>
  <si>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</si>
  <si>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</si>
  <si>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</si>
  <si>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</si>
  <si>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</si>
  <si>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</si>
  <si>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</si>
  <si>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</si>
  <si>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</si>
  <si>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</si>
  <si>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</si>
  <si>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</si>
  <si>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</si>
  <si>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</si>
  <si>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</si>
  <si>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</si>
  <si>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</si>
  <si>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</si>
  <si>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</si>
  <si>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</si>
  <si>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</si>
  <si>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</si>
  <si>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</si>
  <si>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</si>
  <si>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</si>
  <si>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</si>
  <si>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</si>
  <si>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</si>
  <si>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</si>
  <si>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</si>
  <si>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</si>
  <si>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</si>
  <si>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</si>
  <si>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</si>
  <si>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</si>
  <si>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</si>
  <si>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</si>
  <si>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</si>
  <si>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</si>
  <si>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</si>
  <si>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</si>
  <si>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</si>
  <si>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</si>
  <si>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</si>
  <si>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</si>
  <si>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</si>
  <si>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</si>
  <si>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</si>
  <si>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</si>
  <si>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</si>
  <si>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</si>
  <si>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</si>
  <si>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</si>
  <si>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</si>
  <si>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</si>
  <si>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</si>
  <si>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</si>
  <si>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</si>
  <si>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</si>
  <si>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</si>
  <si>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</si>
  <si>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</si>
  <si>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</si>
  <si>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</si>
  <si>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</si>
  <si>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</si>
  <si>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</si>
  <si>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</si>
  <si>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</si>
  <si>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</si>
  <si>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</si>
  <si>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</si>
  <si>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</si>
  <si>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</si>
  <si>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</si>
  <si>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</si>
  <si>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</si>
  <si>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</si>
  <si>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</si>
  <si>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</si>
  <si>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</si>
  <si>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</si>
  <si>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</si>
  <si>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</si>
  <si>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</si>
  <si>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</si>
  <si>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</si>
  <si>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</si>
  <si>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</si>
  <si>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</si>
  <si>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</si>
  <si>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</si>
  <si>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</si>
  <si>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</si>
  <si>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</si>
  <si>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</si>
  <si>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</si>
  <si>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</si>
  <si>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</si>
  <si>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</si>
  <si>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</si>
  <si>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</si>
  <si>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</si>
  <si>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</si>
  <si>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</si>
  <si>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</si>
  <si>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</si>
  <si>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</si>
  <si>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</si>
  <si>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</si>
  <si>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</si>
  <si>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</si>
  <si>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</si>
  <si>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</si>
  <si>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</si>
  <si>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</si>
  <si>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</si>
  <si>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</si>
  <si>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</si>
  <si>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</si>
  <si>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</si>
  <si>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</si>
  <si>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</si>
  <si>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</si>
  <si>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</si>
  <si>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</si>
  <si>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</si>
  <si>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</si>
  <si>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</si>
  <si>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</si>
  <si>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</si>
  <si>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</si>
  <si>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</si>
  <si>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</si>
  <si>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</si>
  <si>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</si>
  <si>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</si>
  <si>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</si>
  <si>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</si>
  <si>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</si>
  <si>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</si>
  <si>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</si>
  <si>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</si>
  <si>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</si>
  <si>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</si>
  <si>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</si>
  <si>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</si>
  <si>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</si>
  <si>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</si>
  <si>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</si>
  <si>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</si>
  <si>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</si>
  <si>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</si>
  <si>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</si>
  <si>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</si>
  <si>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</si>
  <si>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</si>
  <si>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</si>
  <si>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</si>
  <si>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</si>
  <si>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</si>
  <si>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</si>
  <si>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</si>
  <si>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</si>
  <si>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</si>
  <si>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</si>
  <si>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</si>
  <si>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</si>
  <si>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</si>
  <si>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</si>
  <si>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</si>
  <si>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</si>
  <si>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</si>
  <si>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</si>
  <si>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</si>
  <si>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</si>
  <si>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</si>
  <si>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</si>
  <si>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</si>
  <si>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</si>
  <si>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</si>
  <si>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</si>
  <si>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</si>
  <si>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</si>
  <si>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</si>
  <si>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</si>
  <si>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</si>
  <si>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</si>
  <si>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</si>
  <si>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</si>
  <si>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</si>
  <si>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</si>
  <si>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</si>
  <si>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</si>
  <si>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</si>
  <si>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</si>
  <si>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</si>
  <si>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</si>
  <si>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</si>
  <si>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</si>
  <si>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</si>
  <si>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</si>
  <si>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</si>
  <si>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</si>
  <si>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</si>
  <si>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</si>
  <si>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</si>
  <si>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</si>
  <si>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</si>
  <si>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</si>
  <si>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</si>
  <si>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</si>
  <si>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</si>
  <si>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</si>
  <si>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</si>
  <si>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</si>
  <si>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</si>
  <si>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</si>
  <si>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</si>
  <si>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</si>
  <si>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</si>
  <si>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</si>
  <si>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</si>
  <si>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</si>
  <si>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</si>
  <si>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</si>
  <si>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</si>
  <si>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</si>
  <si>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</si>
  <si>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</si>
  <si>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</si>
  <si>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</si>
  <si>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</si>
  <si>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</si>
  <si>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</si>
  <si>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</si>
  <si>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</si>
  <si>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</si>
  <si>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</si>
  <si>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</si>
  <si>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</si>
  <si>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</si>
  <si>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</si>
  <si>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</si>
  <si>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</si>
  <si>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</si>
  <si>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</si>
  <si>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</si>
  <si>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</si>
  <si>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</si>
  <si>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</si>
  <si>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</si>
  <si>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</si>
  <si>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</si>
  <si>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</si>
  <si>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</si>
  <si>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</si>
  <si>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</si>
  <si>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</si>
  <si>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</si>
  <si>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</si>
  <si>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</si>
  <si>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</si>
  <si>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</si>
  <si>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</si>
  <si>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</si>
  <si>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</si>
  <si>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</si>
  <si>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</si>
  <si>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</si>
  <si>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</si>
  <si>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</si>
  <si>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</si>
  <si>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</si>
  <si>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</si>
  <si>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</si>
  <si>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</si>
  <si>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</si>
  <si>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</si>
  <si>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</si>
  <si>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</si>
  <si>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</si>
  <si>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</si>
  <si>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</si>
  <si>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</si>
  <si>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</si>
  <si>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</si>
  <si>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</si>
  <si>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</si>
  <si>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</si>
  <si>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</si>
  <si>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</si>
  <si>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</si>
  <si>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</si>
  <si>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</si>
  <si>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</si>
  <si>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</si>
  <si>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</si>
  <si>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</si>
  <si>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</si>
  <si>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</si>
  <si>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</si>
  <si>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</si>
  <si>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</si>
  <si>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</si>
  <si>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</si>
  <si>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</si>
  <si>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</si>
  <si>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</si>
  <si>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</si>
  <si>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</si>
  <si>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</si>
  <si>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</si>
  <si>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</si>
  <si>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</si>
  <si>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</si>
  <si>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</si>
  <si>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</si>
  <si>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</si>
  <si>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1 00</t>
  </si>
  <si>
    <t>عبد الرزاق سطا</t>
  </si>
  <si>
    <t xml:space="preserve">محمد الزموري </t>
  </si>
  <si>
    <t>صلاح الدين الشايب</t>
  </si>
  <si>
    <t>محمد الطيب</t>
  </si>
  <si>
    <t>امان الله محمود</t>
  </si>
  <si>
    <t>محمد علي كرموص</t>
  </si>
  <si>
    <t>مهى اللافي</t>
  </si>
  <si>
    <t>حاتم الربيع</t>
  </si>
  <si>
    <t xml:space="preserve">أحمد الساحلي </t>
  </si>
  <si>
    <t>صيانة الطرقات</t>
  </si>
  <si>
    <t>صيانة التنوير العمومي</t>
  </si>
  <si>
    <t>تهيئة قصر البلدية</t>
  </si>
  <si>
    <t>صيانة المستودع البلدي</t>
  </si>
  <si>
    <t>صيانة الملعب البلدي</t>
  </si>
  <si>
    <t>اقتناء معدات نظافة وطرقات</t>
  </si>
  <si>
    <t>اقتناء معدات تكييف قاعة الافراح</t>
  </si>
  <si>
    <t>اقتناء وسائل النقل</t>
  </si>
  <si>
    <t>تهيئة السوق البلدي</t>
  </si>
  <si>
    <t>تهيئة قاعة الافراح البلدية</t>
  </si>
  <si>
    <t>الطرقات والارصفة</t>
  </si>
  <si>
    <t>2010/2014</t>
  </si>
  <si>
    <t>2012-2013</t>
  </si>
  <si>
    <t>انتهت الاشغال</t>
  </si>
  <si>
    <t>2011-2012</t>
  </si>
  <si>
    <t>تجميل المدينة</t>
  </si>
  <si>
    <t>2011/2013</t>
  </si>
  <si>
    <t>تم الغاء هذا المشروع وذلك خلال مداولة المجلس البلدي في دورة استثنائية بتاريخ 04ماي2016</t>
  </si>
  <si>
    <t>قاعة الافراح</t>
  </si>
  <si>
    <t>اقتناء معدات نظافة</t>
  </si>
  <si>
    <t>تم الاقتناء</t>
  </si>
  <si>
    <t>انجزت</t>
  </si>
  <si>
    <t>في مرحلة الدراسة</t>
  </si>
  <si>
    <t>تمت مراسلة الوكالة الوطنية لتهذيب الاحياء الشعبية قصد التنسيق مع البلدية بخصوص انجاز المشروع</t>
  </si>
  <si>
    <t>تعشيب الملعب البلدي</t>
  </si>
  <si>
    <t>تهذيب الاحياء الشعبية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</si>
</sst>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3" fontId="0" fillId="13" borderId="1" xfId="0" applyNumberFormat="1" applyFill="1" applyBorder="1"/>
    <xf numFmtId="14" fontId="0" fillId="0" borderId="12" xfId="0" applyNumberFormat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auto="1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4" sqref="D4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9" t="s">
        <v>951</v>
      </c>
      <c r="B2" s="150">
        <v>2011</v>
      </c>
      <c r="C2" s="151"/>
      <c r="D2" s="151"/>
      <c r="E2" s="151"/>
    </row>
    <row r="3" spans="1:5">
      <c r="A3" s="200"/>
      <c r="B3" s="150">
        <v>2012</v>
      </c>
      <c r="C3" s="151"/>
      <c r="D3" s="151"/>
      <c r="E3" s="151"/>
    </row>
    <row r="4" spans="1:5">
      <c r="A4" s="200"/>
      <c r="B4" s="150">
        <v>2013</v>
      </c>
      <c r="C4" s="151"/>
      <c r="D4" s="151"/>
      <c r="E4" s="151"/>
    </row>
    <row r="5" spans="1:5">
      <c r="A5" s="200"/>
      <c r="B5" s="150">
        <v>2014</v>
      </c>
      <c r="C5" s="151"/>
      <c r="D5" s="151"/>
      <c r="E5" s="151"/>
    </row>
    <row r="6" spans="1:5">
      <c r="A6" s="200"/>
      <c r="B6" s="150">
        <v>2015</v>
      </c>
      <c r="C6" s="151"/>
      <c r="D6" s="151"/>
      <c r="E6" s="151"/>
    </row>
    <row r="7" spans="1:5">
      <c r="A7" s="201"/>
      <c r="B7" s="150">
        <v>2016</v>
      </c>
      <c r="C7" s="151"/>
      <c r="D7" s="151"/>
      <c r="E7" s="151"/>
    </row>
    <row r="8" spans="1:5">
      <c r="A8" s="202" t="s">
        <v>952</v>
      </c>
      <c r="B8" s="152">
        <v>2011</v>
      </c>
      <c r="C8" s="153"/>
      <c r="D8" s="153"/>
      <c r="E8" s="153"/>
    </row>
    <row r="9" spans="1:5">
      <c r="A9" s="203"/>
      <c r="B9" s="152">
        <v>2012</v>
      </c>
      <c r="C9" s="153"/>
      <c r="D9" s="153"/>
      <c r="E9" s="153"/>
    </row>
    <row r="10" spans="1:5">
      <c r="A10" s="203"/>
      <c r="B10" s="152">
        <v>2013</v>
      </c>
      <c r="C10" s="153"/>
      <c r="D10" s="153"/>
      <c r="E10" s="153"/>
    </row>
    <row r="11" spans="1:5">
      <c r="A11" s="203"/>
      <c r="B11" s="152">
        <v>2014</v>
      </c>
      <c r="C11" s="153"/>
      <c r="D11" s="153"/>
      <c r="E11" s="153"/>
    </row>
    <row r="12" spans="1:5">
      <c r="A12" s="203"/>
      <c r="B12" s="152">
        <v>2015</v>
      </c>
      <c r="C12" s="153"/>
      <c r="D12" s="153"/>
      <c r="E12" s="153"/>
    </row>
    <row r="13" spans="1:5">
      <c r="A13" s="204"/>
      <c r="B13" s="152">
        <v>2016</v>
      </c>
      <c r="C13" s="153"/>
      <c r="D13" s="153"/>
      <c r="E13" s="153"/>
    </row>
    <row r="14" spans="1:5">
      <c r="A14" s="199" t="s">
        <v>123</v>
      </c>
      <c r="B14" s="150">
        <v>2011</v>
      </c>
      <c r="C14" s="151"/>
      <c r="D14" s="151"/>
      <c r="E14" s="151"/>
    </row>
    <row r="15" spans="1:5">
      <c r="A15" s="200"/>
      <c r="B15" s="150">
        <v>2012</v>
      </c>
      <c r="C15" s="151"/>
      <c r="D15" s="151"/>
      <c r="E15" s="151"/>
    </row>
    <row r="16" spans="1:5">
      <c r="A16" s="200"/>
      <c r="B16" s="150">
        <v>2013</v>
      </c>
      <c r="C16" s="151"/>
      <c r="D16" s="151"/>
      <c r="E16" s="151"/>
    </row>
    <row r="17" spans="1:5">
      <c r="A17" s="200"/>
      <c r="B17" s="150">
        <v>2014</v>
      </c>
      <c r="C17" s="151"/>
      <c r="D17" s="151"/>
      <c r="E17" s="151"/>
    </row>
    <row r="18" spans="1:5">
      <c r="A18" s="200"/>
      <c r="B18" s="150">
        <v>2015</v>
      </c>
      <c r="C18" s="151"/>
      <c r="D18" s="151"/>
      <c r="E18" s="151"/>
    </row>
    <row r="19" spans="1:5">
      <c r="A19" s="201"/>
      <c r="B19" s="150">
        <v>2016</v>
      </c>
      <c r="C19" s="151"/>
      <c r="D19" s="151"/>
      <c r="E19" s="151"/>
    </row>
    <row r="20" spans="1:5">
      <c r="A20" s="205" t="s">
        <v>953</v>
      </c>
      <c r="B20" s="152">
        <v>2011</v>
      </c>
      <c r="C20" s="153"/>
      <c r="D20" s="153"/>
      <c r="E20" s="153"/>
    </row>
    <row r="21" spans="1:5">
      <c r="A21" s="206"/>
      <c r="B21" s="152">
        <v>2012</v>
      </c>
      <c r="C21" s="153"/>
      <c r="D21" s="153"/>
      <c r="E21" s="153"/>
    </row>
    <row r="22" spans="1:5">
      <c r="A22" s="206"/>
      <c r="B22" s="152">
        <v>2013</v>
      </c>
      <c r="C22" s="153"/>
      <c r="D22" s="153"/>
      <c r="E22" s="153"/>
    </row>
    <row r="23" spans="1:5">
      <c r="A23" s="206"/>
      <c r="B23" s="152">
        <v>2014</v>
      </c>
      <c r="C23" s="153"/>
      <c r="D23" s="153"/>
      <c r="E23" s="153"/>
    </row>
    <row r="24" spans="1:5">
      <c r="A24" s="206"/>
      <c r="B24" s="152">
        <v>2015</v>
      </c>
      <c r="C24" s="153"/>
      <c r="D24" s="153"/>
      <c r="E24" s="153"/>
    </row>
    <row r="25" spans="1:5">
      <c r="A25" s="207"/>
      <c r="B25" s="152">
        <v>2016</v>
      </c>
      <c r="C25" s="153"/>
      <c r="D25" s="153"/>
      <c r="E25" s="153"/>
    </row>
    <row r="26" spans="1:5">
      <c r="A26" s="208" t="s">
        <v>954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9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9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9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9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0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D6" sqref="D6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1" t="s">
        <v>955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4"/>
      <c r="B3" s="155" t="s">
        <v>956</v>
      </c>
      <c r="C3" s="156" t="s">
        <v>957</v>
      </c>
      <c r="D3" s="217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8"/>
    </row>
    <row r="5" spans="1:4">
      <c r="A5" s="149" t="s">
        <v>962</v>
      </c>
      <c r="B5" s="162">
        <v>5000</v>
      </c>
      <c r="C5" s="28">
        <f>C6</f>
        <v>0</v>
      </c>
      <c r="D5" s="162">
        <v>5000</v>
      </c>
    </row>
    <row r="6" spans="1:4">
      <c r="A6" s="158" t="s">
        <v>963</v>
      </c>
      <c r="B6" s="10"/>
      <c r="C6" s="10"/>
      <c r="D6" s="10"/>
    </row>
    <row r="7" spans="1:4">
      <c r="A7" s="149" t="s">
        <v>964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965</v>
      </c>
      <c r="B8" s="10"/>
      <c r="C8" s="10"/>
      <c r="D8" s="10"/>
    </row>
    <row r="9" spans="1:4">
      <c r="A9" s="149" t="s">
        <v>966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14" t="s">
        <v>788</v>
      </c>
      <c r="F2" s="114" t="s">
        <v>789</v>
      </c>
      <c r="G2" s="114" t="s">
        <v>790</v>
      </c>
      <c r="H2" s="114" t="s">
        <v>791</v>
      </c>
      <c r="I2" s="21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activeCell="B15" sqref="B15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 t="s">
        <v>972</v>
      </c>
      <c r="G6" s="117" t="s">
        <v>801</v>
      </c>
    </row>
    <row r="7" spans="1:7">
      <c r="A7" s="88" t="s">
        <v>741</v>
      </c>
      <c r="B7" s="10" t="s">
        <v>973</v>
      </c>
      <c r="G7" s="117" t="s">
        <v>802</v>
      </c>
    </row>
    <row r="8" spans="1:7">
      <c r="A8" s="88" t="s">
        <v>86</v>
      </c>
      <c r="B8" s="10" t="s">
        <v>974</v>
      </c>
      <c r="G8" s="117" t="s">
        <v>803</v>
      </c>
    </row>
    <row r="9" spans="1:7">
      <c r="A9" s="88" t="s">
        <v>86</v>
      </c>
      <c r="B9" s="10" t="s">
        <v>975</v>
      </c>
    </row>
    <row r="10" spans="1:7">
      <c r="A10" s="88" t="s">
        <v>86</v>
      </c>
      <c r="B10" s="10" t="s">
        <v>976</v>
      </c>
    </row>
    <row r="11" spans="1:7">
      <c r="A11" s="88" t="s">
        <v>86</v>
      </c>
      <c r="B11" s="10" t="s">
        <v>977</v>
      </c>
    </row>
    <row r="12" spans="1:7">
      <c r="A12" s="88" t="s">
        <v>86</v>
      </c>
      <c r="B12" s="10" t="s">
        <v>978</v>
      </c>
    </row>
    <row r="13" spans="1:7">
      <c r="A13" s="88" t="s">
        <v>86</v>
      </c>
      <c r="B13" s="10" t="s">
        <v>979</v>
      </c>
    </row>
    <row r="14" spans="1:7">
      <c r="A14" s="88" t="s">
        <v>86</v>
      </c>
      <c r="B14" s="10" t="s">
        <v>980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4" sqref="B4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42519</v>
      </c>
    </row>
    <row r="4" spans="1:2">
      <c r="A4" s="10" t="s">
        <v>99</v>
      </c>
      <c r="B4" s="12">
        <v>42581</v>
      </c>
    </row>
    <row r="5" spans="1:2">
      <c r="A5" s="10" t="s">
        <v>100</v>
      </c>
      <c r="B5" s="12">
        <v>42701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>
        <v>42552</v>
      </c>
    </row>
    <row r="10" spans="1:2">
      <c r="A10" s="10" t="s">
        <v>100</v>
      </c>
      <c r="B10" s="12">
        <v>42672</v>
      </c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42805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42777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>
    <pageSetUpPr fitToPage="1"/>
  </sheetPr>
  <dimension ref="A1:BA478"/>
  <sheetViews>
    <sheetView rightToLeft="1" topLeftCell="P1" workbookViewId="0">
      <selection activeCell="Y15" sqref="Y15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991</v>
      </c>
      <c r="C3" s="73"/>
      <c r="D3" s="72"/>
      <c r="E3" s="72"/>
      <c r="F3" s="72" t="s">
        <v>633</v>
      </c>
      <c r="G3" s="72" t="s">
        <v>992</v>
      </c>
      <c r="H3" s="72"/>
      <c r="I3" s="72"/>
      <c r="J3" s="72"/>
      <c r="K3" s="72"/>
      <c r="L3" s="72"/>
      <c r="M3" s="66">
        <v>641715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>
        <v>41260</v>
      </c>
      <c r="AA3" s="75"/>
      <c r="AB3" s="75">
        <v>41694</v>
      </c>
      <c r="AC3" s="75"/>
      <c r="AD3" s="75"/>
      <c r="AE3" s="76" t="s">
        <v>993</v>
      </c>
      <c r="AF3" s="76"/>
      <c r="AG3" s="77">
        <v>1</v>
      </c>
      <c r="AH3" s="78"/>
      <c r="AI3" s="78" t="s">
        <v>994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991</v>
      </c>
      <c r="C4" s="10"/>
      <c r="D4" s="65"/>
      <c r="E4" s="65"/>
      <c r="F4" s="65" t="s">
        <v>633</v>
      </c>
      <c r="G4" s="65">
        <v>2014</v>
      </c>
      <c r="H4" s="65"/>
      <c r="I4" s="65"/>
      <c r="J4" s="65"/>
      <c r="K4" s="65"/>
      <c r="L4" s="65"/>
      <c r="M4" s="66">
        <v>367028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>
        <v>42069</v>
      </c>
      <c r="AC4" s="12"/>
      <c r="AD4" s="12"/>
      <c r="AE4" s="10">
        <v>2014</v>
      </c>
      <c r="AF4" s="10"/>
      <c r="AG4" s="68">
        <v>1</v>
      </c>
      <c r="AH4" s="12"/>
      <c r="AI4" s="10" t="s">
        <v>994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73</v>
      </c>
      <c r="C5" s="10"/>
      <c r="D5" s="65"/>
      <c r="E5" s="65"/>
      <c r="F5" s="65" t="s">
        <v>633</v>
      </c>
      <c r="G5" s="65">
        <v>2014</v>
      </c>
      <c r="H5" s="65"/>
      <c r="I5" s="65"/>
      <c r="J5" s="65"/>
      <c r="K5" s="65"/>
      <c r="L5" s="65"/>
      <c r="M5" s="66">
        <v>68160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>
        <v>41491</v>
      </c>
      <c r="AA5" s="79"/>
      <c r="AB5" s="79">
        <v>41680</v>
      </c>
      <c r="AC5" s="12"/>
      <c r="AD5" s="12"/>
      <c r="AE5" s="10" t="s">
        <v>995</v>
      </c>
      <c r="AF5" s="10"/>
      <c r="AG5" s="68">
        <v>1</v>
      </c>
      <c r="AH5" s="12"/>
      <c r="AI5" s="10" t="s">
        <v>994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996</v>
      </c>
      <c r="C6" s="10"/>
      <c r="D6" s="65"/>
      <c r="E6" s="65"/>
      <c r="F6" s="65" t="s">
        <v>633</v>
      </c>
      <c r="G6" s="65">
        <v>2014</v>
      </c>
      <c r="H6" s="65"/>
      <c r="I6" s="65"/>
      <c r="J6" s="65"/>
      <c r="K6" s="65"/>
      <c r="L6" s="65"/>
      <c r="M6" s="66">
        <v>95025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63">
        <v>40567</v>
      </c>
      <c r="AA6" s="12"/>
      <c r="AB6" s="12">
        <v>42026</v>
      </c>
      <c r="AC6" s="12"/>
      <c r="AD6" s="12"/>
      <c r="AE6" s="10" t="s">
        <v>997</v>
      </c>
      <c r="AF6" s="10"/>
      <c r="AG6" s="68"/>
      <c r="AH6" s="12"/>
      <c r="AI6" s="10" t="s">
        <v>998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ref="M7:M66" si="2">N7+O7+P7+Q7+R7</f>
        <v>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75">
        <v>41351</v>
      </c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999</v>
      </c>
      <c r="C8" s="10"/>
      <c r="D8" s="65"/>
      <c r="E8" s="65"/>
      <c r="F8" s="65" t="s">
        <v>633</v>
      </c>
      <c r="G8" s="65">
        <v>2014</v>
      </c>
      <c r="H8" s="65"/>
      <c r="I8" s="65"/>
      <c r="J8" s="65"/>
      <c r="K8" s="65"/>
      <c r="L8" s="65"/>
      <c r="M8" s="66">
        <v>277016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>
        <v>41750</v>
      </c>
      <c r="AA8" s="79"/>
      <c r="AB8" s="79">
        <v>42101</v>
      </c>
      <c r="AC8" s="79"/>
      <c r="AD8" s="12"/>
      <c r="AE8" s="10">
        <v>2011</v>
      </c>
      <c r="AF8" s="10"/>
      <c r="AG8" s="68">
        <v>1</v>
      </c>
      <c r="AH8" s="12"/>
      <c r="AI8" s="10" t="s">
        <v>994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1000</v>
      </c>
      <c r="C9" s="10"/>
      <c r="D9" s="65"/>
      <c r="E9" s="65"/>
      <c r="F9" s="65" t="s">
        <v>633</v>
      </c>
      <c r="G9" s="65">
        <v>2014</v>
      </c>
      <c r="H9" s="65"/>
      <c r="I9" s="65"/>
      <c r="J9" s="65"/>
      <c r="K9" s="65"/>
      <c r="L9" s="65"/>
      <c r="M9" s="66">
        <v>115950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>
        <v>41351</v>
      </c>
      <c r="AA9" s="79"/>
      <c r="AB9" s="79">
        <v>41680</v>
      </c>
      <c r="AC9" s="79"/>
      <c r="AD9" s="12"/>
      <c r="AE9" s="10">
        <v>2012</v>
      </c>
      <c r="AF9" s="10"/>
      <c r="AG9" s="68">
        <v>1</v>
      </c>
      <c r="AH9" s="12"/>
      <c r="AI9" s="10" t="s">
        <v>1001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938</v>
      </c>
      <c r="C10" s="10"/>
      <c r="D10" s="65"/>
      <c r="E10" s="65"/>
      <c r="F10" s="65" t="s">
        <v>633</v>
      </c>
      <c r="G10" s="65">
        <v>2014</v>
      </c>
      <c r="H10" s="65"/>
      <c r="I10" s="65"/>
      <c r="J10" s="65"/>
      <c r="K10" s="65"/>
      <c r="L10" s="65"/>
      <c r="M10" s="66">
        <v>9498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>
        <v>41470</v>
      </c>
      <c r="AA10" s="12"/>
      <c r="AB10" s="12"/>
      <c r="AC10" s="12"/>
      <c r="AD10" s="12"/>
      <c r="AE10" s="10">
        <v>2012</v>
      </c>
      <c r="AF10" s="10"/>
      <c r="AG10" s="68">
        <v>1</v>
      </c>
      <c r="AH10" s="12"/>
      <c r="AI10" s="10" t="s">
        <v>1002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647</v>
      </c>
      <c r="C11" s="10"/>
      <c r="D11" s="65"/>
      <c r="E11" s="65"/>
      <c r="F11" s="65" t="s">
        <v>633</v>
      </c>
      <c r="G11" s="65">
        <v>2014</v>
      </c>
      <c r="H11" s="65"/>
      <c r="I11" s="65"/>
      <c r="J11" s="65"/>
      <c r="K11" s="65"/>
      <c r="L11" s="65"/>
      <c r="M11" s="66">
        <v>20400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63">
        <v>40938</v>
      </c>
      <c r="AA11" s="12"/>
      <c r="AB11" s="12">
        <v>41547</v>
      </c>
      <c r="AC11" s="12"/>
      <c r="AD11" s="12"/>
      <c r="AE11" s="10">
        <v>2012</v>
      </c>
      <c r="AF11" s="10"/>
      <c r="AG11" s="68">
        <v>1</v>
      </c>
      <c r="AH11" s="12"/>
      <c r="AI11" s="10" t="s">
        <v>1002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 t="s">
        <v>633</v>
      </c>
      <c r="G12" s="65">
        <v>2014</v>
      </c>
      <c r="H12" s="65"/>
      <c r="I12" s="65"/>
      <c r="J12" s="65"/>
      <c r="K12" s="65"/>
      <c r="L12" s="65"/>
      <c r="M12" s="66"/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75">
        <v>40987</v>
      </c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641</v>
      </c>
      <c r="C13" s="10"/>
      <c r="D13" s="65"/>
      <c r="E13" s="65"/>
      <c r="F13" s="65" t="s">
        <v>633</v>
      </c>
      <c r="G13" s="65">
        <v>2014</v>
      </c>
      <c r="H13" s="65"/>
      <c r="I13" s="65"/>
      <c r="J13" s="65"/>
      <c r="K13" s="65"/>
      <c r="L13" s="65"/>
      <c r="M13" s="66">
        <v>74000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>
        <v>0.5</v>
      </c>
      <c r="AH13" s="12"/>
      <c r="AI13" s="10" t="s">
        <v>1002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1005</v>
      </c>
      <c r="C14" s="10"/>
      <c r="D14" s="65"/>
      <c r="E14" s="65"/>
      <c r="F14" s="65" t="s">
        <v>633</v>
      </c>
      <c r="G14" s="65">
        <v>2014</v>
      </c>
      <c r="H14" s="65"/>
      <c r="I14" s="65"/>
      <c r="J14" s="65"/>
      <c r="K14" s="65"/>
      <c r="L14" s="65"/>
      <c r="M14" s="66">
        <v>400000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 t="s">
        <v>1003</v>
      </c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 t="s">
        <v>1006</v>
      </c>
      <c r="C15" s="10"/>
      <c r="D15" s="65"/>
      <c r="E15" s="65"/>
      <c r="F15" s="10" t="s">
        <v>633</v>
      </c>
      <c r="G15" s="65">
        <v>2014</v>
      </c>
      <c r="H15" s="65"/>
      <c r="I15" s="65"/>
      <c r="J15" s="65"/>
      <c r="K15" s="65"/>
      <c r="L15" s="65"/>
      <c r="M15" s="66">
        <v>300000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 t="s">
        <v>1004</v>
      </c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autoFilter ref="Z6:Z7" xr:uid="{00000000-0009-0000-0000-000018000000}">
    <filterColumn colId="0">
      <colorFilter dxfId="3" cellColor="0"/>
    </filterColumn>
  </autoFilter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D67" sqref="D67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abSelected="1" topLeftCell="A306" zoomScaleNormal="100" workbookViewId="0">
      <selection activeCell="D325" sqref="D325:E325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4" width="15.453125" bestFit="1" customWidth="1"/>
    <col min="5" max="5" width="15.269531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2000000</v>
      </c>
      <c r="D2" s="26">
        <f>D3+D67</f>
        <v>2000000</v>
      </c>
      <c r="E2" s="26">
        <f>E3+E67</f>
        <v>2000000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862100</v>
      </c>
      <c r="D3" s="23">
        <f>D4+D11+D38+D61</f>
        <v>862100</v>
      </c>
      <c r="E3" s="23">
        <f>E4+E11+E38+E61</f>
        <v>862100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641000</v>
      </c>
      <c r="D4" s="21">
        <f>SUM(D5:D10)</f>
        <v>641000</v>
      </c>
      <c r="E4" s="21">
        <f>SUM(E5:E10)</f>
        <v>641000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125000</v>
      </c>
      <c r="D5" s="2">
        <f>C5</f>
        <v>125000</v>
      </c>
      <c r="E5" s="2">
        <f>D5</f>
        <v>125000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0">C6</f>
        <v>15000</v>
      </c>
      <c r="E6" s="2">
        <f t="shared" si="0"/>
        <v>15000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0"/>
        <v>500000</v>
      </c>
      <c r="E7" s="2">
        <f t="shared" si="0"/>
        <v>500000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42600</v>
      </c>
      <c r="D11" s="21">
        <f>SUM(D12:D37)</f>
        <v>42600</v>
      </c>
      <c r="E11" s="21">
        <f>SUM(E12:E37)</f>
        <v>42600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14600</v>
      </c>
      <c r="D12" s="2">
        <f>C12</f>
        <v>14600</v>
      </c>
      <c r="E12" s="2">
        <f>D12</f>
        <v>14600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13000</v>
      </c>
      <c r="D34" s="2">
        <f t="shared" si="2"/>
        <v>13000</v>
      </c>
      <c r="E34" s="2">
        <f t="shared" si="2"/>
        <v>13000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2"/>
        <v>2000</v>
      </c>
      <c r="E37" s="2">
        <f t="shared" si="2"/>
        <v>2000</v>
      </c>
    </row>
    <row r="38" spans="1:10">
      <c r="A38" s="167" t="s">
        <v>145</v>
      </c>
      <c r="B38" s="168"/>
      <c r="C38" s="21">
        <f>SUM(C39:C60)</f>
        <v>173500</v>
      </c>
      <c r="D38" s="21">
        <f>SUM(D39:D60)</f>
        <v>173500</v>
      </c>
      <c r="E38" s="21">
        <f>SUM(E39:E60)</f>
        <v>173500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3"/>
        <v>8000</v>
      </c>
      <c r="E41" s="2">
        <f t="shared" si="3"/>
        <v>8000</v>
      </c>
    </row>
    <row r="42" spans="1:10" outlineLevel="1">
      <c r="A42" s="20">
        <v>3199</v>
      </c>
      <c r="B42" s="20" t="s">
        <v>14</v>
      </c>
      <c r="C42" s="2">
        <v>8000</v>
      </c>
      <c r="D42" s="2">
        <f t="shared" si="3"/>
        <v>8000</v>
      </c>
      <c r="E42" s="2">
        <f t="shared" si="3"/>
        <v>8000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3"/>
        <v>1000</v>
      </c>
      <c r="E50" s="2">
        <f t="shared" si="3"/>
        <v>1000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3"/>
        <v>500</v>
      </c>
      <c r="E51" s="2">
        <f t="shared" si="3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>
        <v>80000</v>
      </c>
      <c r="D56" s="2">
        <f t="shared" ref="D56:E60" si="4">C56</f>
        <v>80000</v>
      </c>
      <c r="E56" s="2">
        <f t="shared" si="4"/>
        <v>80000</v>
      </c>
    </row>
    <row r="57" spans="1:10" outlineLevel="1">
      <c r="A57" s="20">
        <v>3304</v>
      </c>
      <c r="B57" s="20" t="s">
        <v>155</v>
      </c>
      <c r="C57" s="2">
        <v>25000</v>
      </c>
      <c r="D57" s="2">
        <f t="shared" si="4"/>
        <v>25000</v>
      </c>
      <c r="E57" s="2">
        <f t="shared" si="4"/>
        <v>25000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1137900</v>
      </c>
      <c r="D67" s="25">
        <f>D97+D68</f>
        <v>1137900</v>
      </c>
      <c r="E67" s="25">
        <f>E97+E68</f>
        <v>1137900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91500</v>
      </c>
      <c r="D68" s="21">
        <f>SUM(D69:D96)</f>
        <v>91500</v>
      </c>
      <c r="E68" s="21">
        <f>SUM(E69:E96)</f>
        <v>91500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60000</v>
      </c>
      <c r="D79" s="2">
        <f t="shared" si="6"/>
        <v>60000</v>
      </c>
      <c r="E79" s="2">
        <f t="shared" si="6"/>
        <v>60000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30000</v>
      </c>
      <c r="D90" s="2">
        <f t="shared" si="7"/>
        <v>30000</v>
      </c>
      <c r="E90" s="2">
        <f t="shared" si="7"/>
        <v>30000</v>
      </c>
    </row>
    <row r="91" spans="1:5" ht="15" customHeight="1" outlineLevel="1">
      <c r="A91" s="3">
        <v>5211</v>
      </c>
      <c r="B91" s="2" t="s">
        <v>23</v>
      </c>
      <c r="C91" s="2">
        <v>500</v>
      </c>
      <c r="D91" s="2">
        <f t="shared" si="7"/>
        <v>500</v>
      </c>
      <c r="E91" s="2">
        <f t="shared" si="7"/>
        <v>500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1000</v>
      </c>
      <c r="D96" s="2">
        <f t="shared" si="7"/>
        <v>1000</v>
      </c>
      <c r="E96" s="2">
        <f t="shared" si="7"/>
        <v>1000</v>
      </c>
    </row>
    <row r="97" spans="1:10">
      <c r="A97" s="19" t="s">
        <v>184</v>
      </c>
      <c r="B97" s="24"/>
      <c r="C97" s="21">
        <f>SUM(C98:C113)</f>
        <v>1046400</v>
      </c>
      <c r="D97" s="21">
        <f>SUM(D98:D113)</f>
        <v>1046400</v>
      </c>
      <c r="E97" s="21">
        <f>SUM(E98:E113)</f>
        <v>1046400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885000</v>
      </c>
      <c r="D98" s="2">
        <f>C98</f>
        <v>885000</v>
      </c>
      <c r="E98" s="2">
        <f>D98</f>
        <v>885000</v>
      </c>
    </row>
    <row r="99" spans="1:10" ht="15" customHeight="1" outlineLevel="1">
      <c r="A99" s="3">
        <v>6002</v>
      </c>
      <c r="B99" s="1" t="s">
        <v>185</v>
      </c>
      <c r="C99" s="2">
        <v>150000</v>
      </c>
      <c r="D99" s="2">
        <f t="shared" ref="D99:E113" si="8">C99</f>
        <v>150000</v>
      </c>
      <c r="E99" s="2">
        <f t="shared" si="8"/>
        <v>150000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8"/>
        <v>2000</v>
      </c>
      <c r="E104" s="2">
        <f t="shared" si="8"/>
        <v>2000</v>
      </c>
    </row>
    <row r="105" spans="1:10" outlineLevel="1">
      <c r="A105" s="3">
        <v>6008</v>
      </c>
      <c r="B105" s="1" t="s">
        <v>110</v>
      </c>
      <c r="C105" s="2">
        <v>2000</v>
      </c>
      <c r="D105" s="2">
        <f t="shared" si="8"/>
        <v>2000</v>
      </c>
      <c r="E105" s="2">
        <f t="shared" si="8"/>
        <v>2000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8"/>
        <v>4000</v>
      </c>
      <c r="E106" s="2">
        <f t="shared" si="8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1400</v>
      </c>
      <c r="D113" s="2">
        <f t="shared" si="8"/>
        <v>1400</v>
      </c>
      <c r="E113" s="2">
        <f t="shared" si="8"/>
        <v>1400</v>
      </c>
    </row>
    <row r="114" spans="1:10">
      <c r="A114" s="171" t="s">
        <v>62</v>
      </c>
      <c r="B114" s="172"/>
      <c r="C114" s="26">
        <f>C115+C152+C177</f>
        <v>1561961</v>
      </c>
      <c r="D114" s="26">
        <f>D115+D152+D177</f>
        <v>1561961</v>
      </c>
      <c r="E114" s="26">
        <f>E115+E152+E177</f>
        <v>1561961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1417904</v>
      </c>
      <c r="D115" s="23">
        <f>D116+D135</f>
        <v>1417904</v>
      </c>
      <c r="E115" s="23">
        <f>E116+E135</f>
        <v>1417904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223273</v>
      </c>
      <c r="D116" s="21">
        <f>D117+D120+D123+D126+D129+D132</f>
        <v>223273</v>
      </c>
      <c r="E116" s="21">
        <f>E117+E120+E123+E126+E129+E132</f>
        <v>223273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223273</v>
      </c>
      <c r="D117" s="2">
        <f>D118+D119</f>
        <v>223273</v>
      </c>
      <c r="E117" s="2">
        <f>E118+E119</f>
        <v>223273</v>
      </c>
    </row>
    <row r="118" spans="1:10" ht="15" customHeight="1" outlineLevel="2">
      <c r="A118" s="131"/>
      <c r="B118" s="130" t="s">
        <v>855</v>
      </c>
      <c r="C118" s="129">
        <v>83273</v>
      </c>
      <c r="D118" s="129">
        <f>C118</f>
        <v>83273</v>
      </c>
      <c r="E118" s="129">
        <f>D118</f>
        <v>83273</v>
      </c>
    </row>
    <row r="119" spans="1:10" ht="15" customHeight="1" outlineLevel="2">
      <c r="A119" s="131"/>
      <c r="B119" s="130" t="s">
        <v>860</v>
      </c>
      <c r="C119" s="129">
        <v>140000</v>
      </c>
      <c r="D119" s="129">
        <f>C119</f>
        <v>140000</v>
      </c>
      <c r="E119" s="129">
        <f>D119</f>
        <v>140000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1194631</v>
      </c>
      <c r="D135" s="21">
        <f>D136+D140+D143+D146+D149</f>
        <v>1194631</v>
      </c>
      <c r="E135" s="21">
        <f>E136+E140+E143+E146+E149</f>
        <v>1194631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539894</v>
      </c>
      <c r="D136" s="2">
        <f>D137+D138+D139</f>
        <v>539894</v>
      </c>
      <c r="E136" s="2">
        <f>E137+E138+E139</f>
        <v>539894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442526</v>
      </c>
      <c r="D138" s="129">
        <f t="shared" ref="D138:E139" si="9">C138</f>
        <v>442526</v>
      </c>
      <c r="E138" s="129">
        <f t="shared" si="9"/>
        <v>442526</v>
      </c>
    </row>
    <row r="139" spans="1:10" ht="15" customHeight="1" outlineLevel="2">
      <c r="A139" s="131"/>
      <c r="B139" s="130" t="s">
        <v>861</v>
      </c>
      <c r="C139" s="129">
        <v>97368</v>
      </c>
      <c r="D139" s="129">
        <f t="shared" si="9"/>
        <v>97368</v>
      </c>
      <c r="E139" s="129">
        <f t="shared" si="9"/>
        <v>97368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654737</v>
      </c>
      <c r="D149" s="2">
        <f>D150+D151</f>
        <v>654737</v>
      </c>
      <c r="E149" s="2">
        <f>E150+E151</f>
        <v>654737</v>
      </c>
    </row>
    <row r="150" spans="1:10" ht="15" customHeight="1" outlineLevel="2">
      <c r="A150" s="131"/>
      <c r="B150" s="130" t="s">
        <v>855</v>
      </c>
      <c r="C150" s="129">
        <v>654737</v>
      </c>
      <c r="D150" s="129">
        <f>C150</f>
        <v>654737</v>
      </c>
      <c r="E150" s="129">
        <f>D150</f>
        <v>654737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144057</v>
      </c>
      <c r="D152" s="23">
        <f>D153+D163+D170</f>
        <v>144057</v>
      </c>
      <c r="E152" s="23">
        <f>E153+E163+E170</f>
        <v>144057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144057</v>
      </c>
      <c r="D153" s="21">
        <f>D154+D157+D160</f>
        <v>144057</v>
      </c>
      <c r="E153" s="21">
        <f>E154+E157+E160</f>
        <v>144057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144057</v>
      </c>
      <c r="D154" s="2">
        <f>D155+D156</f>
        <v>144057</v>
      </c>
      <c r="E154" s="2">
        <f>E155+E156</f>
        <v>144057</v>
      </c>
    </row>
    <row r="155" spans="1:10" ht="15" customHeight="1" outlineLevel="2">
      <c r="A155" s="131"/>
      <c r="B155" s="130" t="s">
        <v>855</v>
      </c>
      <c r="C155" s="129">
        <v>49057</v>
      </c>
      <c r="D155" s="129">
        <f>C155</f>
        <v>49057</v>
      </c>
      <c r="E155" s="129">
        <f>D155</f>
        <v>49057</v>
      </c>
    </row>
    <row r="156" spans="1:10" ht="15" customHeight="1" outlineLevel="2">
      <c r="A156" s="131"/>
      <c r="B156" s="130" t="s">
        <v>860</v>
      </c>
      <c r="C156" s="129">
        <v>95000</v>
      </c>
      <c r="D156" s="129">
        <f>C156</f>
        <v>95000</v>
      </c>
      <c r="E156" s="129">
        <f>D156</f>
        <v>95000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1785945</v>
      </c>
      <c r="D257" s="37">
        <f>D258+D551</f>
        <v>1785945</v>
      </c>
      <c r="E257" s="37">
        <f>E258+E551</f>
        <v>1785945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1668979</v>
      </c>
      <c r="D258" s="36">
        <f>D259+D339+D483+D548</f>
        <v>1668979</v>
      </c>
      <c r="E258" s="36">
        <f>E259+E339+E483+E548</f>
        <v>1668979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985844</v>
      </c>
      <c r="D259" s="33">
        <f>D260+D263+D314</f>
        <v>985844</v>
      </c>
      <c r="E259" s="33">
        <f>E260+E263+E314</f>
        <v>985844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978584</v>
      </c>
      <c r="D263" s="32">
        <f>D264+D265+D289+D296+D298+D302+D305+D308+D313</f>
        <v>978584</v>
      </c>
      <c r="E263" s="32">
        <f>E264+E265+E289+E296+E298+E302+E305+E308+E313</f>
        <v>978584</v>
      </c>
    </row>
    <row r="264" spans="1:10" outlineLevel="2">
      <c r="A264" s="6">
        <v>1101</v>
      </c>
      <c r="B264" s="4" t="s">
        <v>34</v>
      </c>
      <c r="C264" s="5">
        <v>835165</v>
      </c>
      <c r="D264" s="5">
        <f>C264</f>
        <v>835165</v>
      </c>
      <c r="E264" s="5">
        <f>D264</f>
        <v>835165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15000</v>
      </c>
      <c r="D298" s="5">
        <f>C298</f>
        <v>15000</v>
      </c>
      <c r="E298" s="5">
        <f>D298</f>
        <v>15000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10000</v>
      </c>
      <c r="D302" s="5">
        <f>C302</f>
        <v>10000</v>
      </c>
      <c r="E302" s="5">
        <f>C302</f>
        <v>10000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118419</v>
      </c>
      <c r="D308" s="5">
        <f>C308</f>
        <v>118419</v>
      </c>
      <c r="E308" s="5">
        <f>C308</f>
        <v>118419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6300</v>
      </c>
      <c r="D314" s="32">
        <f>D315+D325+D331+D336+D337+D338+D328</f>
        <v>6300</v>
      </c>
      <c r="E314" s="32">
        <f>E315+E325+E331+E336+E337+E338+E328</f>
        <v>6300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6300</v>
      </c>
      <c r="D325" s="5">
        <f>C325</f>
        <v>6300</v>
      </c>
      <c r="E325" s="5">
        <f>C325</f>
        <v>6300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576135</v>
      </c>
      <c r="D339" s="33">
        <f>D340+D444+D482</f>
        <v>576135</v>
      </c>
      <c r="E339" s="33">
        <f>E340+E444+E482</f>
        <v>576135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527635</v>
      </c>
      <c r="D340" s="32">
        <f>D341+D342+D343+D344+D347+D348+D353+D356+D357+D362+D367+BH290669+D371+D372+D373+D376+D377+D378+D382+D388+D391+D392+D395+D398+D399+D404+D407+D408+D409+D412+D415+D416+D419+D420+D421+D422+D429+D443</f>
        <v>527635</v>
      </c>
      <c r="E340" s="32">
        <f>E341+E342+E343+E344+E347+E348+E353+E356+E357+E362+E367+BI290669+E371+E372+E373+E376+E377+E378+E382+E388+E391+E392+E395+E398+E399+E404+E407+E408+E409+E412+E415+E416+E419+E420+E421+E422+E429+E443</f>
        <v>527635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 outlineLevel="2">
      <c r="A343" s="6">
        <v>2201</v>
      </c>
      <c r="B343" s="4" t="s">
        <v>41</v>
      </c>
      <c r="C343" s="5">
        <v>230000</v>
      </c>
      <c r="D343" s="5">
        <f t="shared" si="26"/>
        <v>230000</v>
      </c>
      <c r="E343" s="5">
        <f t="shared" si="26"/>
        <v>230000</v>
      </c>
    </row>
    <row r="344" spans="1:10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27"/>
        <v>1500</v>
      </c>
      <c r="E347" s="5">
        <f t="shared" si="27"/>
        <v>1500</v>
      </c>
    </row>
    <row r="348" spans="1:10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</row>
    <row r="349" spans="1:10" outlineLevel="3">
      <c r="A349" s="29"/>
      <c r="B349" s="28" t="s">
        <v>278</v>
      </c>
      <c r="C349" s="30">
        <v>45000</v>
      </c>
      <c r="D349" s="30">
        <f>C349</f>
        <v>45000</v>
      </c>
      <c r="E349" s="30">
        <f>D349</f>
        <v>45000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28"/>
        <v>5000</v>
      </c>
      <c r="E351" s="30">
        <f t="shared" si="28"/>
        <v>5000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outlineLevel="2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</row>
    <row r="358" spans="1:5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 outlineLevel="3">
      <c r="A359" s="29"/>
      <c r="B359" s="28" t="s">
        <v>287</v>
      </c>
      <c r="C359" s="30">
        <v>1500</v>
      </c>
      <c r="D359" s="30">
        <f t="shared" ref="D359:E361" si="30">C359</f>
        <v>1500</v>
      </c>
      <c r="E359" s="30">
        <f t="shared" si="30"/>
        <v>1500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65000</v>
      </c>
      <c r="D362" s="5">
        <f>SUM(D363:D366)</f>
        <v>65000</v>
      </c>
      <c r="E362" s="5">
        <f>SUM(E363:E366)</f>
        <v>65000</v>
      </c>
    </row>
    <row r="363" spans="1:5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</row>
    <row r="364" spans="1:5" outlineLevel="3">
      <c r="A364" s="29"/>
      <c r="B364" s="28" t="s">
        <v>292</v>
      </c>
      <c r="C364" s="30">
        <v>60000</v>
      </c>
      <c r="D364" s="30">
        <f t="shared" ref="D364:E366" si="31">C364</f>
        <v>60000</v>
      </c>
      <c r="E364" s="30">
        <f t="shared" si="31"/>
        <v>60000</v>
      </c>
    </row>
    <row r="365" spans="1:5" outlineLevel="3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6000</v>
      </c>
      <c r="D371" s="5">
        <f t="shared" si="32"/>
        <v>6000</v>
      </c>
      <c r="E371" s="5">
        <f t="shared" si="32"/>
        <v>6000</v>
      </c>
    </row>
    <row r="372" spans="1:5" outlineLevel="2">
      <c r="A372" s="6">
        <v>2201</v>
      </c>
      <c r="B372" s="4" t="s">
        <v>45</v>
      </c>
      <c r="C372" s="5">
        <v>12000</v>
      </c>
      <c r="D372" s="5">
        <f t="shared" si="32"/>
        <v>12000</v>
      </c>
      <c r="E372" s="5">
        <f t="shared" si="32"/>
        <v>12000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 t="s">
        <v>971</v>
      </c>
      <c r="D374" s="30" t="str">
        <f t="shared" ref="D374:E377" si="33">C374</f>
        <v>1 00</v>
      </c>
      <c r="E374" s="30" t="str">
        <f t="shared" si="33"/>
        <v>1 00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6000</v>
      </c>
      <c r="D377" s="5">
        <f t="shared" si="33"/>
        <v>6000</v>
      </c>
      <c r="E377" s="5">
        <f t="shared" si="33"/>
        <v>6000</v>
      </c>
    </row>
    <row r="378" spans="1:5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</row>
    <row r="379" spans="1:5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3000</v>
      </c>
      <c r="D381" s="30">
        <f t="shared" si="34"/>
        <v>3000</v>
      </c>
      <c r="E381" s="30">
        <f t="shared" si="34"/>
        <v>3000</v>
      </c>
    </row>
    <row r="382" spans="1:5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</row>
    <row r="383" spans="1:5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5000</v>
      </c>
      <c r="D386" s="30">
        <f t="shared" si="35"/>
        <v>5000</v>
      </c>
      <c r="E386" s="30">
        <f t="shared" si="35"/>
        <v>5000</v>
      </c>
    </row>
    <row r="387" spans="1:5" outlineLevel="3">
      <c r="A387" s="29"/>
      <c r="B387" s="28" t="s">
        <v>308</v>
      </c>
      <c r="C387" s="30">
        <v>3000</v>
      </c>
      <c r="D387" s="30">
        <f t="shared" si="35"/>
        <v>3000</v>
      </c>
      <c r="E387" s="30">
        <f t="shared" si="35"/>
        <v>3000</v>
      </c>
    </row>
    <row r="388" spans="1:5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16000</v>
      </c>
      <c r="D392" s="5">
        <f>SUM(D393:D394)</f>
        <v>16000</v>
      </c>
      <c r="E392" s="5">
        <f>SUM(E393:E394)</f>
        <v>16000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16000</v>
      </c>
      <c r="D394" s="30">
        <f>C394</f>
        <v>16000</v>
      </c>
      <c r="E394" s="30">
        <f>D394</f>
        <v>16000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1000</v>
      </c>
      <c r="D402" s="30">
        <f t="shared" si="38"/>
        <v>1000</v>
      </c>
      <c r="E402" s="30">
        <f t="shared" si="38"/>
        <v>1000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</row>
    <row r="405" spans="1:5" outlineLevel="3">
      <c r="A405" s="29"/>
      <c r="B405" s="28" t="s">
        <v>323</v>
      </c>
      <c r="C405" s="30">
        <v>3000</v>
      </c>
      <c r="D405" s="30">
        <f t="shared" ref="D405:E408" si="39">C405</f>
        <v>3000</v>
      </c>
      <c r="E405" s="30">
        <f t="shared" si="39"/>
        <v>3000</v>
      </c>
    </row>
    <row r="406" spans="1:5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12000</v>
      </c>
      <c r="D412" s="5">
        <f>SUM(D413:D414)</f>
        <v>12000</v>
      </c>
      <c r="E412" s="5">
        <f>SUM(E413:E414)</f>
        <v>12000</v>
      </c>
    </row>
    <row r="413" spans="1:5" outlineLevel="3" collapsed="1">
      <c r="A413" s="29"/>
      <c r="B413" s="28" t="s">
        <v>328</v>
      </c>
      <c r="C413" s="30">
        <v>12000</v>
      </c>
      <c r="D413" s="30">
        <f t="shared" ref="D413:E415" si="40">C413</f>
        <v>12000</v>
      </c>
      <c r="E413" s="30">
        <f t="shared" si="40"/>
        <v>12000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500</v>
      </c>
      <c r="D419" s="5">
        <f t="shared" si="41"/>
        <v>500</v>
      </c>
      <c r="E419" s="5">
        <f t="shared" si="41"/>
        <v>500</v>
      </c>
    </row>
    <row r="420" spans="1:5" outlineLevel="2">
      <c r="A420" s="6">
        <v>2201</v>
      </c>
      <c r="B420" s="4" t="s">
        <v>334</v>
      </c>
      <c r="C420" s="5">
        <v>500</v>
      </c>
      <c r="D420" s="5">
        <f t="shared" si="41"/>
        <v>500</v>
      </c>
      <c r="E420" s="5">
        <f t="shared" si="41"/>
        <v>500</v>
      </c>
    </row>
    <row r="421" spans="1:5" outlineLevel="2" collapsed="1">
      <c r="A421" s="6">
        <v>2201</v>
      </c>
      <c r="B421" s="4" t="s">
        <v>335</v>
      </c>
      <c r="C421" s="5">
        <v>3500</v>
      </c>
      <c r="D421" s="5">
        <f t="shared" si="41"/>
        <v>3500</v>
      </c>
      <c r="E421" s="5">
        <f t="shared" si="41"/>
        <v>3500</v>
      </c>
    </row>
    <row r="422" spans="1:5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69955</v>
      </c>
      <c r="D429" s="5">
        <f>SUM(D430:D442)</f>
        <v>69955</v>
      </c>
      <c r="E429" s="5">
        <f>SUM(E430:E442)</f>
        <v>69955</v>
      </c>
    </row>
    <row r="430" spans="1:5" outlineLevel="3">
      <c r="A430" s="29"/>
      <c r="B430" s="28" t="s">
        <v>343</v>
      </c>
      <c r="C430" s="30">
        <v>2205</v>
      </c>
      <c r="D430" s="30">
        <f>C430</f>
        <v>2205</v>
      </c>
      <c r="E430" s="30">
        <f>D430</f>
        <v>2205</v>
      </c>
    </row>
    <row r="431" spans="1:5" outlineLevel="3">
      <c r="A431" s="29"/>
      <c r="B431" s="28" t="s">
        <v>344</v>
      </c>
      <c r="C431" s="30">
        <v>53320</v>
      </c>
      <c r="D431" s="30">
        <f t="shared" ref="D431:E442" si="43">C431</f>
        <v>53320</v>
      </c>
      <c r="E431" s="30">
        <f t="shared" si="43"/>
        <v>53320</v>
      </c>
    </row>
    <row r="432" spans="1:5" outlineLevel="3">
      <c r="A432" s="29"/>
      <c r="B432" s="28" t="s">
        <v>345</v>
      </c>
      <c r="C432" s="30">
        <v>1500</v>
      </c>
      <c r="D432" s="30">
        <f t="shared" si="43"/>
        <v>1500</v>
      </c>
      <c r="E432" s="30">
        <f t="shared" si="43"/>
        <v>1500</v>
      </c>
    </row>
    <row r="433" spans="1:5" outlineLevel="3">
      <c r="A433" s="29"/>
      <c r="B433" s="28" t="s">
        <v>346</v>
      </c>
      <c r="C433" s="30">
        <v>107</v>
      </c>
      <c r="D433" s="30">
        <f t="shared" si="43"/>
        <v>107</v>
      </c>
      <c r="E433" s="30">
        <f t="shared" si="43"/>
        <v>107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9511</v>
      </c>
      <c r="D439" s="30">
        <f t="shared" si="43"/>
        <v>9511</v>
      </c>
      <c r="E439" s="30">
        <f t="shared" si="43"/>
        <v>9511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103</v>
      </c>
      <c r="D441" s="30">
        <f t="shared" si="43"/>
        <v>103</v>
      </c>
      <c r="E441" s="30">
        <f t="shared" si="43"/>
        <v>103</v>
      </c>
    </row>
    <row r="442" spans="1:5" outlineLevel="3">
      <c r="A442" s="29"/>
      <c r="B442" s="28" t="s">
        <v>355</v>
      </c>
      <c r="C442" s="30">
        <v>3209</v>
      </c>
      <c r="D442" s="30">
        <f t="shared" si="43"/>
        <v>3209</v>
      </c>
      <c r="E442" s="30">
        <f t="shared" si="43"/>
        <v>3209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48500</v>
      </c>
      <c r="D444" s="32">
        <f>D445+D454+D455+D459+D462+D463+D468+D474+D477+D480+D481+D450</f>
        <v>48500</v>
      </c>
      <c r="E444" s="32">
        <f>E445+E454+E455+E459+E462+E463+E468+E474+E477+E480+E481+E450</f>
        <v>48500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34500</v>
      </c>
      <c r="D445" s="5">
        <f>SUM(D446:D449)</f>
        <v>34500</v>
      </c>
      <c r="E445" s="5">
        <f>SUM(E446:E449)</f>
        <v>34500</v>
      </c>
    </row>
    <row r="446" spans="1:5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 ht="15" customHeight="1" outlineLevel="3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30000</v>
      </c>
      <c r="D449" s="30">
        <f t="shared" si="44"/>
        <v>30000</v>
      </c>
      <c r="E449" s="30">
        <f t="shared" si="44"/>
        <v>30000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</row>
    <row r="456" spans="1:5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 ht="15" customHeight="1" outlineLevel="3">
      <c r="A460" s="28"/>
      <c r="B460" s="28" t="s">
        <v>369</v>
      </c>
      <c r="C460" s="30">
        <v>5000</v>
      </c>
      <c r="D460" s="30">
        <f t="shared" ref="D460:E462" si="47">C460</f>
        <v>5000</v>
      </c>
      <c r="E460" s="30">
        <f t="shared" si="47"/>
        <v>5000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500</v>
      </c>
      <c r="D470" s="30">
        <f t="shared" ref="D470:E473" si="49">C470</f>
        <v>500</v>
      </c>
      <c r="E470" s="30">
        <f t="shared" si="49"/>
        <v>500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</row>
    <row r="478" spans="1:5" ht="15" customHeight="1" outlineLevel="3">
      <c r="A478" s="28"/>
      <c r="B478" s="28" t="s">
        <v>383</v>
      </c>
      <c r="C478" s="30">
        <v>1500</v>
      </c>
      <c r="D478" s="30">
        <f t="shared" ref="D478:E481" si="50">C478</f>
        <v>1500</v>
      </c>
      <c r="E478" s="30">
        <f t="shared" si="50"/>
        <v>1500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107000</v>
      </c>
      <c r="D483" s="35">
        <f>D484+D504+D510+D523+D529+D539+D509</f>
        <v>107000</v>
      </c>
      <c r="E483" s="35">
        <f>E484+E504+E510+E523+E529+E539+E509</f>
        <v>107000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81000</v>
      </c>
      <c r="D484" s="32">
        <f>D485+D486+D490+D491+D494+D497+D500+D501+D502+D503</f>
        <v>81000</v>
      </c>
      <c r="E484" s="32">
        <f>E485+E486+E490+E491+E494+E497+E500+E501+E502+E503</f>
        <v>81000</v>
      </c>
    </row>
    <row r="485" spans="1:10" outlineLevel="2">
      <c r="A485" s="6">
        <v>3302</v>
      </c>
      <c r="B485" s="4" t="s">
        <v>391</v>
      </c>
      <c r="C485" s="5">
        <v>35000</v>
      </c>
      <c r="D485" s="5">
        <f>C485</f>
        <v>35000</v>
      </c>
      <c r="E485" s="5">
        <f>D485</f>
        <v>35000</v>
      </c>
    </row>
    <row r="486" spans="1:10" outlineLevel="2">
      <c r="A486" s="6">
        <v>3302</v>
      </c>
      <c r="B486" s="4" t="s">
        <v>392</v>
      </c>
      <c r="C486" s="5">
        <f>SUM(C487:C489)</f>
        <v>30000</v>
      </c>
      <c r="D486" s="5">
        <f>SUM(D487:D489)</f>
        <v>30000</v>
      </c>
      <c r="E486" s="5">
        <f>SUM(E487:E489)</f>
        <v>30000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</row>
    <row r="488" spans="1:10" ht="15" customHeight="1" outlineLevel="3">
      <c r="A488" s="28"/>
      <c r="B488" s="28" t="s">
        <v>394</v>
      </c>
      <c r="C488" s="30">
        <v>15000</v>
      </c>
      <c r="D488" s="30">
        <f t="shared" ref="D488:E489" si="51">C488</f>
        <v>15000</v>
      </c>
      <c r="E488" s="30">
        <f t="shared" si="51"/>
        <v>15000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15000</v>
      </c>
      <c r="D500" s="5">
        <f t="shared" si="52"/>
        <v>15000</v>
      </c>
      <c r="E500" s="5">
        <f t="shared" si="52"/>
        <v>15000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5000</v>
      </c>
      <c r="D504" s="32">
        <f>SUM(D505:D508)</f>
        <v>5000</v>
      </c>
      <c r="E504" s="32">
        <f>SUM(E505:E508)</f>
        <v>5000</v>
      </c>
    </row>
    <row r="505" spans="1:12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19000</v>
      </c>
      <c r="D510" s="32">
        <f>D511+D512+D513+D514+D518+D519+D520+D521+D522</f>
        <v>19000</v>
      </c>
      <c r="E510" s="32">
        <f>E511+E512+E513+E514+E518+E519+E520+E521+E522</f>
        <v>19000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2300</v>
      </c>
      <c r="D519" s="5">
        <f t="shared" si="55"/>
        <v>2300</v>
      </c>
      <c r="E519" s="5">
        <f t="shared" si="55"/>
        <v>2300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16700</v>
      </c>
      <c r="D521" s="5">
        <f t="shared" si="55"/>
        <v>16700</v>
      </c>
      <c r="E521" s="5">
        <f t="shared" si="55"/>
        <v>16700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2000</v>
      </c>
      <c r="D539" s="32">
        <f>SUM(D540:D545)</f>
        <v>2000</v>
      </c>
      <c r="E539" s="32">
        <f>SUM(E540:E545)</f>
        <v>2000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2000</v>
      </c>
      <c r="D541" s="5">
        <f t="shared" ref="D541:E544" si="58">C541</f>
        <v>2000</v>
      </c>
      <c r="E541" s="5">
        <f t="shared" si="58"/>
        <v>2000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116966</v>
      </c>
      <c r="D551" s="36">
        <f>D552</f>
        <v>116966</v>
      </c>
      <c r="E551" s="36">
        <f>E552</f>
        <v>116966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116966</v>
      </c>
      <c r="D552" s="33">
        <f>D553+D557</f>
        <v>116966</v>
      </c>
      <c r="E552" s="33">
        <f>E553+E557</f>
        <v>116966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116966</v>
      </c>
      <c r="D553" s="32">
        <f>SUM(D554:D556)</f>
        <v>116966</v>
      </c>
      <c r="E553" s="32">
        <f>SUM(E554:E556)</f>
        <v>116966</v>
      </c>
    </row>
    <row r="554" spans="1:10" outlineLevel="2" collapsed="1">
      <c r="A554" s="6">
        <v>5500</v>
      </c>
      <c r="B554" s="4" t="s">
        <v>458</v>
      </c>
      <c r="C554" s="5">
        <v>116966</v>
      </c>
      <c r="D554" s="5">
        <f t="shared" ref="D554:E556" si="59">C554</f>
        <v>116966</v>
      </c>
      <c r="E554" s="5">
        <f t="shared" si="59"/>
        <v>116966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1775016</v>
      </c>
      <c r="D560" s="37">
        <v>1775016</v>
      </c>
      <c r="E560" s="37">
        <f>E561+E717+E726</f>
        <v>1775016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1605900</v>
      </c>
      <c r="D561" s="36">
        <f>D562+D639+D643+D646</f>
        <v>1605900</v>
      </c>
      <c r="E561" s="36">
        <f>E562+E639+E643+E646</f>
        <v>1605900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1605900</v>
      </c>
      <c r="D562" s="38">
        <f>D563+D568+D569+D570+D577+D578+D582+D585+D586+D587+D588+D593+D596+D600+D604+D611+D617+D629</f>
        <v>1605900</v>
      </c>
      <c r="E562" s="38">
        <f>E563+E568+E569+E570+E577+E578+E582+E585+E586+E587+E588+E593+E596+E600+E604+E611+E617+E629</f>
        <v>1605900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33707</v>
      </c>
      <c r="D563" s="32">
        <f>SUM(D564:D567)</f>
        <v>33707</v>
      </c>
      <c r="E563" s="32">
        <f>SUM(E564:E567)</f>
        <v>33707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33707</v>
      </c>
      <c r="D567" s="5">
        <f t="shared" si="60"/>
        <v>33707</v>
      </c>
      <c r="E567" s="5">
        <f t="shared" si="60"/>
        <v>33707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230000</v>
      </c>
      <c r="D570" s="32">
        <f>SUM(D571:D576)</f>
        <v>230000</v>
      </c>
      <c r="E570" s="32">
        <f>SUM(E571:E576)</f>
        <v>230000</v>
      </c>
    </row>
    <row r="571" spans="1:10" outlineLevel="2">
      <c r="A571" s="7">
        <v>6603</v>
      </c>
      <c r="B571" s="4" t="s">
        <v>474</v>
      </c>
      <c r="C571" s="5">
        <v>200000</v>
      </c>
      <c r="D571" s="5">
        <f>C571</f>
        <v>200000</v>
      </c>
      <c r="E571" s="5">
        <f>D571</f>
        <v>200000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30000</v>
      </c>
      <c r="D573" s="5">
        <f t="shared" si="61"/>
        <v>30000</v>
      </c>
      <c r="E573" s="5">
        <f t="shared" si="61"/>
        <v>30000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30000</v>
      </c>
      <c r="D577" s="32">
        <f>C577</f>
        <v>30000</v>
      </c>
      <c r="E577" s="32">
        <f>D577</f>
        <v>30000</v>
      </c>
    </row>
    <row r="578" spans="1:5" outlineLevel="1">
      <c r="A578" s="175" t="s">
        <v>481</v>
      </c>
      <c r="B578" s="176"/>
      <c r="C578" s="32">
        <f>SUM(C579:C581)</f>
        <v>15000</v>
      </c>
      <c r="D578" s="32">
        <f>SUM(D579:D581)</f>
        <v>15000</v>
      </c>
      <c r="E578" s="32">
        <f>SUM(E579:E581)</f>
        <v>15000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15000</v>
      </c>
      <c r="D581" s="5">
        <f t="shared" si="62"/>
        <v>15000</v>
      </c>
      <c r="E581" s="5">
        <f t="shared" si="62"/>
        <v>15000</v>
      </c>
    </row>
    <row r="582" spans="1:5" outlineLevel="1">
      <c r="A582" s="175" t="s">
        <v>485</v>
      </c>
      <c r="B582" s="176"/>
      <c r="C582" s="32">
        <f>SUM(C583:C584)</f>
        <v>98000</v>
      </c>
      <c r="D582" s="32">
        <f>SUM(D583:D584)</f>
        <v>98000</v>
      </c>
      <c r="E582" s="32">
        <f>SUM(E583:E584)</f>
        <v>98000</v>
      </c>
    </row>
    <row r="583" spans="1:5" outlineLevel="2">
      <c r="A583" s="7">
        <v>6606</v>
      </c>
      <c r="B583" s="4" t="s">
        <v>486</v>
      </c>
      <c r="C583" s="5">
        <v>48000</v>
      </c>
      <c r="D583" s="5">
        <f t="shared" ref="D583:E587" si="63">C583</f>
        <v>48000</v>
      </c>
      <c r="E583" s="5">
        <f t="shared" si="63"/>
        <v>48000</v>
      </c>
    </row>
    <row r="584" spans="1:5" outlineLevel="2">
      <c r="A584" s="7">
        <v>6606</v>
      </c>
      <c r="B584" s="4" t="s">
        <v>487</v>
      </c>
      <c r="C584" s="5">
        <v>50000</v>
      </c>
      <c r="D584" s="5">
        <f t="shared" si="63"/>
        <v>50000</v>
      </c>
      <c r="E584" s="5">
        <f t="shared" si="63"/>
        <v>50000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30000</v>
      </c>
      <c r="D586" s="32">
        <f t="shared" si="63"/>
        <v>30000</v>
      </c>
      <c r="E586" s="32">
        <f t="shared" si="63"/>
        <v>30000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75000</v>
      </c>
      <c r="D588" s="32">
        <f>SUM(D589:D592)</f>
        <v>75000</v>
      </c>
      <c r="E588" s="32">
        <f>SUM(E589:E592)</f>
        <v>75000</v>
      </c>
    </row>
    <row r="589" spans="1:5" outlineLevel="2">
      <c r="A589" s="7">
        <v>6610</v>
      </c>
      <c r="B589" s="4" t="s">
        <v>492</v>
      </c>
      <c r="C589" s="5">
        <v>50000</v>
      </c>
      <c r="D589" s="5">
        <f>C589</f>
        <v>50000</v>
      </c>
      <c r="E589" s="5">
        <f>D589</f>
        <v>50000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25000</v>
      </c>
      <c r="D592" s="5">
        <f t="shared" si="64"/>
        <v>25000</v>
      </c>
      <c r="E592" s="5">
        <f t="shared" si="64"/>
        <v>25000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892473</v>
      </c>
      <c r="D600" s="32">
        <f>SUM(D601:D603)</f>
        <v>892473</v>
      </c>
      <c r="E600" s="32">
        <f>SUM(E601:E603)</f>
        <v>892473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791233</v>
      </c>
      <c r="D602" s="5">
        <f t="shared" si="66"/>
        <v>791233</v>
      </c>
      <c r="E602" s="5">
        <f t="shared" si="66"/>
        <v>791233</v>
      </c>
    </row>
    <row r="603" spans="1:5" outlineLevel="2">
      <c r="A603" s="7">
        <v>6613</v>
      </c>
      <c r="B603" s="4" t="s">
        <v>501</v>
      </c>
      <c r="C603" s="5">
        <v>101240</v>
      </c>
      <c r="D603" s="5">
        <f t="shared" si="66"/>
        <v>101240</v>
      </c>
      <c r="E603" s="5">
        <f t="shared" si="66"/>
        <v>101240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10000</v>
      </c>
      <c r="D617" s="32">
        <f>SUM(D618:D628)</f>
        <v>10000</v>
      </c>
      <c r="E617" s="32">
        <f>SUM(E618:E628)</f>
        <v>10000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10000</v>
      </c>
      <c r="D628" s="5">
        <f t="shared" si="69"/>
        <v>10000</v>
      </c>
      <c r="E628" s="5">
        <f t="shared" si="69"/>
        <v>10000</v>
      </c>
    </row>
    <row r="629" spans="1:10" outlineLevel="1">
      <c r="A629" s="175" t="s">
        <v>531</v>
      </c>
      <c r="B629" s="176"/>
      <c r="C629" s="32">
        <f>SUM(C630:C638)</f>
        <v>191720</v>
      </c>
      <c r="D629" s="32">
        <f>SUM(D630:D638)</f>
        <v>191720</v>
      </c>
      <c r="E629" s="32">
        <f>SUM(E630:E638)</f>
        <v>191720</v>
      </c>
    </row>
    <row r="630" spans="1:10" outlineLevel="2">
      <c r="A630" s="7">
        <v>6617</v>
      </c>
      <c r="B630" s="4" t="s">
        <v>532</v>
      </c>
      <c r="C630" s="5">
        <v>20000</v>
      </c>
      <c r="D630" s="5">
        <f>C630</f>
        <v>20000</v>
      </c>
      <c r="E630" s="5">
        <f>D630</f>
        <v>20000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171720</v>
      </c>
      <c r="D634" s="5">
        <f t="shared" si="70"/>
        <v>171720</v>
      </c>
      <c r="E634" s="5">
        <f t="shared" si="70"/>
        <v>171720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169116</v>
      </c>
      <c r="D717" s="36">
        <f>D718</f>
        <v>169116</v>
      </c>
      <c r="E717" s="36">
        <f>E718</f>
        <v>169116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169116</v>
      </c>
      <c r="D718" s="33">
        <f>D719+D723</f>
        <v>169116</v>
      </c>
      <c r="E718" s="33">
        <f>E719+E723</f>
        <v>169116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169116</v>
      </c>
      <c r="D719" s="31">
        <f>SUM(D720:D722)</f>
        <v>169116</v>
      </c>
      <c r="E719" s="31">
        <f>SUM(E720:E722)</f>
        <v>169116</v>
      </c>
    </row>
    <row r="720" spans="1:10" ht="15" customHeight="1" outlineLevel="2">
      <c r="A720" s="6">
        <v>10950</v>
      </c>
      <c r="B720" s="4" t="s">
        <v>572</v>
      </c>
      <c r="C720" s="5">
        <v>169116</v>
      </c>
      <c r="D720" s="5">
        <f>C720</f>
        <v>169116</v>
      </c>
      <c r="E720" s="5">
        <f>D720</f>
        <v>169116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560" xr:uid="{00000000-0002-0000-0500-000001000000}">
      <formula1>C259+C374</formula1>
    </dataValidation>
    <dataValidation type="custom" allowBlank="1" showInputMessage="1" showErrorMessage="1" sqref="J483 J1:J4 J551:J552 J561:J562 J339 J548" xr:uid="{00000000-0002-0000-0500-000002000000}">
      <formula1>C2+C114</formula1>
    </dataValidation>
    <dataValidation type="custom" allowBlank="1" showInputMessage="1" showErrorMessage="1" sqref="J256:J259" xr:uid="{00000000-0002-0000-0500-000003000000}">
      <formula1>C257+C372</formula1>
    </dataValidation>
    <dataValidation type="custom" allowBlank="1" showInputMessage="1" showErrorMessage="1" sqref="J11" xr:uid="{00000000-0002-0000-0500-000004000000}">
      <formula1>C12+C136</formula1>
    </dataValidation>
    <dataValidation type="custom" allowBlank="1" showInputMessage="1" showErrorMessage="1" sqref="J639 J643 J717:J718 J646 J726:J727" xr:uid="{00000000-0002-0000-0500-000005000000}">
      <formula1>C640+C794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135" xr:uid="{00000000-0002-0000-0500-000007000000}">
      <formula1>C136+C349</formula1>
    </dataValidation>
    <dataValidation type="custom" allowBlank="1" showInputMessage="1" showErrorMessage="1" sqref="J163" xr:uid="{00000000-0002-0000-0500-000008000000}">
      <formula1>C164+C360</formula1>
    </dataValidation>
    <dataValidation type="custom" allowBlank="1" showInputMessage="1" showErrorMessage="1" sqref="J170" xr:uid="{00000000-0002-0000-0500-000009000000}">
      <formula1>C171+C363</formula1>
    </dataValidation>
    <dataValidation type="custom" allowBlank="1" showInputMessage="1" showErrorMessage="1" sqref="J177:J178" xr:uid="{00000000-0002-0000-0500-00000A000000}">
      <formula1>C178+C366</formula1>
    </dataValidation>
    <dataValidation type="custom" allowBlank="1" showInputMessage="1" showErrorMessage="1" sqref="J152:J153" xr:uid="{00000000-0002-0000-0500-00000B000000}">
      <formula1>C153+C355</formula1>
    </dataValidation>
    <dataValidation type="custom" allowBlank="1" showInputMessage="1" showErrorMessage="1" sqref="J114:J116" xr:uid="{00000000-0002-0000-05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opLeftCell="A331" zoomScale="90" zoomScaleNormal="90" workbookViewId="0">
      <selection activeCell="A354" sqref="A354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3"/>
  <sheetViews>
    <sheetView rightToLeft="1" workbookViewId="0">
      <selection activeCell="A6" sqref="A6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C5+C19+C22+C25+C28+C31+C34</f>
        <v>86323294242</v>
      </c>
      <c r="D4" s="143">
        <f t="shared" si="0"/>
        <v>435000</v>
      </c>
      <c r="E4" s="143">
        <f t="shared" si="0"/>
        <v>150000</v>
      </c>
      <c r="F4" s="143">
        <f t="shared" si="0"/>
        <v>0</v>
      </c>
      <c r="G4" s="143">
        <f t="shared" si="0"/>
        <v>140000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725000</v>
      </c>
      <c r="D5" s="145">
        <f t="shared" si="1"/>
        <v>435000</v>
      </c>
      <c r="E5" s="145">
        <f t="shared" si="1"/>
        <v>150000</v>
      </c>
      <c r="F5" s="145">
        <f t="shared" si="1"/>
        <v>0</v>
      </c>
      <c r="G5" s="145">
        <f t="shared" si="1"/>
        <v>140000</v>
      </c>
      <c r="H5" s="145">
        <f t="shared" si="1"/>
        <v>0</v>
      </c>
      <c r="I5" s="145">
        <f t="shared" si="1"/>
        <v>0</v>
      </c>
    </row>
    <row r="6" spans="1:9">
      <c r="A6" s="10" t="s">
        <v>921</v>
      </c>
      <c r="B6" s="10">
        <v>2016</v>
      </c>
      <c r="C6" s="10">
        <v>550000</v>
      </c>
      <c r="D6" s="10">
        <v>260000</v>
      </c>
      <c r="E6" s="10">
        <v>150000</v>
      </c>
      <c r="F6" s="10"/>
      <c r="G6" s="10">
        <v>140000</v>
      </c>
      <c r="H6" s="10"/>
      <c r="I6" s="10"/>
    </row>
    <row r="7" spans="1:9">
      <c r="A7" s="10" t="s">
        <v>981</v>
      </c>
      <c r="B7" s="10">
        <v>2016</v>
      </c>
      <c r="C7" s="10">
        <v>100000</v>
      </c>
      <c r="D7" s="10">
        <v>100000</v>
      </c>
      <c r="E7" s="10"/>
      <c r="F7" s="10"/>
      <c r="G7" s="10"/>
      <c r="H7" s="10"/>
      <c r="I7" s="10"/>
    </row>
    <row r="8" spans="1:9">
      <c r="A8" s="10" t="s">
        <v>73</v>
      </c>
      <c r="B8" s="10">
        <v>2016</v>
      </c>
      <c r="C8" s="10">
        <v>50000</v>
      </c>
      <c r="D8" s="10">
        <v>50000</v>
      </c>
      <c r="E8" s="10"/>
      <c r="F8" s="10"/>
      <c r="G8" s="10"/>
      <c r="H8" s="10"/>
      <c r="I8" s="10"/>
    </row>
    <row r="9" spans="1:9">
      <c r="A9" s="10" t="s">
        <v>982</v>
      </c>
      <c r="B9" s="10">
        <v>2016</v>
      </c>
      <c r="C9" s="10">
        <v>25000</v>
      </c>
      <c r="D9" s="10">
        <v>25000</v>
      </c>
      <c r="E9" s="10"/>
      <c r="F9" s="10"/>
      <c r="G9" s="10"/>
      <c r="H9" s="10"/>
      <c r="I9" s="10"/>
    </row>
    <row r="10" spans="1:9">
      <c r="A10" s="10" t="s">
        <v>983</v>
      </c>
      <c r="B10" s="10">
        <v>2016</v>
      </c>
      <c r="C10" s="10">
        <v>230000</v>
      </c>
      <c r="D10" s="10">
        <v>230000</v>
      </c>
      <c r="E10" s="10"/>
      <c r="F10" s="10"/>
      <c r="G10" s="10"/>
      <c r="H10" s="10"/>
      <c r="I10" s="10"/>
    </row>
    <row r="11" spans="1:9">
      <c r="A11" s="10" t="s">
        <v>984</v>
      </c>
      <c r="B11" s="10">
        <v>2016</v>
      </c>
      <c r="C11" s="10">
        <v>30000</v>
      </c>
      <c r="D11" s="10">
        <v>30000</v>
      </c>
      <c r="E11" s="10"/>
      <c r="F11" s="10"/>
      <c r="G11" s="10"/>
      <c r="H11" s="10"/>
      <c r="I11" s="10"/>
    </row>
    <row r="12" spans="1:9">
      <c r="A12" s="10" t="s">
        <v>985</v>
      </c>
      <c r="B12" s="10">
        <v>2016</v>
      </c>
      <c r="C12" s="10">
        <v>10000</v>
      </c>
      <c r="D12" s="10">
        <v>10000</v>
      </c>
      <c r="E12" s="10"/>
      <c r="F12" s="10"/>
      <c r="G12" s="10"/>
      <c r="H12" s="10"/>
      <c r="I12" s="10"/>
    </row>
    <row r="13" spans="1:9">
      <c r="A13" s="10" t="s">
        <v>986</v>
      </c>
      <c r="B13" s="10">
        <v>2016</v>
      </c>
      <c r="C13" s="10">
        <v>45000</v>
      </c>
      <c r="D13" s="10">
        <v>45000</v>
      </c>
      <c r="E13" s="10"/>
      <c r="F13" s="10"/>
      <c r="G13" s="10"/>
      <c r="H13" s="10"/>
      <c r="I13" s="10"/>
    </row>
    <row r="14" spans="1:9">
      <c r="A14" s="10" t="s">
        <v>987</v>
      </c>
      <c r="B14" s="10">
        <v>2016</v>
      </c>
      <c r="C14" s="10">
        <v>50000</v>
      </c>
      <c r="D14" s="10">
        <v>50000</v>
      </c>
      <c r="E14" s="10"/>
      <c r="F14" s="10"/>
      <c r="G14" s="10"/>
      <c r="H14" s="10"/>
      <c r="I14" s="10"/>
    </row>
    <row r="15" spans="1:9">
      <c r="A15" s="10" t="s">
        <v>938</v>
      </c>
      <c r="B15" s="10">
        <v>2016</v>
      </c>
      <c r="C15" s="10">
        <v>15000</v>
      </c>
      <c r="D15" s="10">
        <v>15000</v>
      </c>
      <c r="E15" s="10"/>
      <c r="F15" s="10"/>
      <c r="G15" s="10"/>
      <c r="H15" s="10"/>
      <c r="I15" s="10"/>
    </row>
    <row r="16" spans="1:9">
      <c r="A16" s="10" t="s">
        <v>988</v>
      </c>
      <c r="B16" s="10">
        <v>2016</v>
      </c>
      <c r="C16" s="10">
        <v>30000</v>
      </c>
      <c r="D16" s="10">
        <v>30000</v>
      </c>
      <c r="E16" s="10"/>
      <c r="F16" s="10"/>
      <c r="G16" s="10"/>
      <c r="H16" s="10"/>
      <c r="I16" s="10"/>
    </row>
    <row r="17" spans="1:9">
      <c r="A17" s="10" t="s">
        <v>989</v>
      </c>
      <c r="B17" s="10">
        <v>2016</v>
      </c>
      <c r="C17" s="10">
        <v>20000</v>
      </c>
      <c r="D17" s="10">
        <v>20000</v>
      </c>
      <c r="E17" s="10"/>
      <c r="F17" s="10"/>
      <c r="G17" s="10"/>
      <c r="H17" s="10"/>
      <c r="I17" s="10"/>
    </row>
    <row r="18" spans="1:9">
      <c r="A18" s="10" t="s">
        <v>647</v>
      </c>
      <c r="B18" s="10">
        <v>2016</v>
      </c>
      <c r="C18" s="10">
        <v>20000</v>
      </c>
      <c r="D18" s="10">
        <v>20000</v>
      </c>
      <c r="E18" s="10"/>
      <c r="F18" s="10"/>
      <c r="G18" s="10"/>
      <c r="H18" s="10"/>
      <c r="I18" s="10"/>
    </row>
    <row r="19" spans="1:9">
      <c r="A19" s="144" t="s">
        <v>922</v>
      </c>
      <c r="B19" s="144"/>
      <c r="C19" s="144">
        <f t="shared" ref="C19:I19" si="2">SUM(C20:C21)</f>
        <v>65955990061</v>
      </c>
      <c r="D19" s="144">
        <f t="shared" si="2"/>
        <v>0</v>
      </c>
      <c r="E19" s="144">
        <f t="shared" si="2"/>
        <v>0</v>
      </c>
      <c r="F19" s="144">
        <f t="shared" si="2"/>
        <v>0</v>
      </c>
      <c r="G19" s="144">
        <f t="shared" si="2"/>
        <v>0</v>
      </c>
      <c r="H19" s="144">
        <f t="shared" si="2"/>
        <v>0</v>
      </c>
      <c r="I19" s="144">
        <f t="shared" si="2"/>
        <v>0</v>
      </c>
    </row>
    <row r="20" spans="1:9">
      <c r="A20" s="10"/>
      <c r="B20" s="10"/>
      <c r="C20" s="10">
        <f t="shared" ref="C20" si="3">SUM(C21:C22)</f>
        <v>40763043619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ref="C21" si="4">SUM(C22:C23)</f>
        <v>25192946442</v>
      </c>
      <c r="D21" s="10"/>
      <c r="E21" s="10"/>
      <c r="F21" s="10"/>
      <c r="G21" s="10"/>
      <c r="H21" s="10"/>
      <c r="I21" s="10"/>
    </row>
    <row r="22" spans="1:9">
      <c r="A22" s="144" t="s">
        <v>923</v>
      </c>
      <c r="B22" s="144"/>
      <c r="C22" s="144">
        <f t="shared" ref="C22" si="5">SUM(C23:C24)</f>
        <v>15570097177</v>
      </c>
      <c r="D22" s="144">
        <f t="shared" ref="D22:I22" si="6">SUM(D23:D24)</f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>
        <f t="shared" ref="C23" si="7">SUM(C24:C25)</f>
        <v>9622849265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ref="C24" si="8">SUM(C25:C26)</f>
        <v>5947247912</v>
      </c>
      <c r="D24" s="10"/>
      <c r="E24" s="10"/>
      <c r="F24" s="10"/>
      <c r="G24" s="10"/>
      <c r="H24" s="10"/>
      <c r="I24" s="10"/>
    </row>
    <row r="25" spans="1:9">
      <c r="A25" s="144" t="s">
        <v>924</v>
      </c>
      <c r="B25" s="144"/>
      <c r="C25" s="144">
        <f t="shared" ref="C25" si="9">SUM(C26:C27)</f>
        <v>3675601353</v>
      </c>
      <c r="D25" s="144">
        <f t="shared" ref="D25:I25" si="10">SUM(D26:D27)</f>
        <v>0</v>
      </c>
      <c r="E25" s="144">
        <f t="shared" si="10"/>
        <v>0</v>
      </c>
      <c r="F25" s="144">
        <f t="shared" si="10"/>
        <v>0</v>
      </c>
      <c r="G25" s="144">
        <f t="shared" si="10"/>
        <v>0</v>
      </c>
      <c r="H25" s="144">
        <f t="shared" si="10"/>
        <v>0</v>
      </c>
      <c r="I25" s="144">
        <f t="shared" si="10"/>
        <v>0</v>
      </c>
    </row>
    <row r="26" spans="1:9">
      <c r="A26" s="10"/>
      <c r="B26" s="10"/>
      <c r="C26" s="10">
        <f t="shared" ref="C26" si="11">SUM(C27:C28)</f>
        <v>2271646559</v>
      </c>
      <c r="D26" s="10"/>
      <c r="E26" s="10"/>
      <c r="F26" s="10"/>
      <c r="G26" s="10"/>
      <c r="H26" s="10"/>
      <c r="I26" s="10"/>
    </row>
    <row r="27" spans="1:9">
      <c r="A27" s="10"/>
      <c r="B27" s="10"/>
      <c r="C27" s="10">
        <f t="shared" ref="C27" si="12">SUM(C28:C29)</f>
        <v>1403954794</v>
      </c>
      <c r="D27" s="10"/>
      <c r="E27" s="10"/>
      <c r="F27" s="10"/>
      <c r="G27" s="10"/>
      <c r="H27" s="10"/>
      <c r="I27" s="10"/>
    </row>
    <row r="28" spans="1:9">
      <c r="A28" s="144" t="s">
        <v>925</v>
      </c>
      <c r="B28" s="144"/>
      <c r="C28" s="144">
        <f t="shared" ref="C28" si="13">SUM(C29:C30)</f>
        <v>867691765</v>
      </c>
      <c r="D28" s="144">
        <f t="shared" ref="D28:I28" si="14">SUM(D29:D30)</f>
        <v>0</v>
      </c>
      <c r="E28" s="144">
        <f t="shared" si="14"/>
        <v>0</v>
      </c>
      <c r="F28" s="144">
        <f t="shared" si="14"/>
        <v>0</v>
      </c>
      <c r="G28" s="144">
        <f t="shared" si="14"/>
        <v>0</v>
      </c>
      <c r="H28" s="144">
        <f t="shared" si="14"/>
        <v>0</v>
      </c>
      <c r="I28" s="144">
        <f t="shared" si="14"/>
        <v>0</v>
      </c>
    </row>
    <row r="29" spans="1:9">
      <c r="A29" s="10"/>
      <c r="B29" s="10"/>
      <c r="C29" s="10">
        <f t="shared" ref="C29" si="15">SUM(C30:C31)</f>
        <v>536263029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ref="C30" si="16">SUM(C31:C32)</f>
        <v>331428736</v>
      </c>
      <c r="D30" s="10"/>
      <c r="E30" s="10"/>
      <c r="F30" s="10"/>
      <c r="G30" s="10"/>
      <c r="H30" s="10"/>
      <c r="I30" s="10"/>
    </row>
    <row r="31" spans="1:9">
      <c r="A31" s="144" t="s">
        <v>926</v>
      </c>
      <c r="B31" s="144"/>
      <c r="C31" s="144">
        <f t="shared" ref="C31" si="17">SUM(C32:C33)</f>
        <v>204834293</v>
      </c>
      <c r="D31" s="144">
        <f t="shared" ref="D31:I31" si="18">SUM(D32:D33)</f>
        <v>0</v>
      </c>
      <c r="E31" s="144">
        <f t="shared" si="18"/>
        <v>0</v>
      </c>
      <c r="F31" s="144">
        <f t="shared" si="18"/>
        <v>0</v>
      </c>
      <c r="G31" s="144">
        <f t="shared" si="18"/>
        <v>0</v>
      </c>
      <c r="H31" s="144">
        <f t="shared" si="18"/>
        <v>0</v>
      </c>
      <c r="I31" s="144">
        <f t="shared" si="18"/>
        <v>0</v>
      </c>
    </row>
    <row r="32" spans="1:9">
      <c r="A32" s="10"/>
      <c r="B32" s="10"/>
      <c r="C32" s="10">
        <f t="shared" ref="C32" si="19">SUM(C33:C34)</f>
        <v>126594443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ref="C33" si="20">SUM(C34:C35)</f>
        <v>78239850</v>
      </c>
      <c r="D33" s="10"/>
      <c r="E33" s="10"/>
      <c r="F33" s="10"/>
      <c r="G33" s="10"/>
      <c r="H33" s="10"/>
      <c r="I33" s="10"/>
    </row>
    <row r="34" spans="1:9">
      <c r="A34" s="144" t="s">
        <v>927</v>
      </c>
      <c r="B34" s="144"/>
      <c r="C34" s="144">
        <f t="shared" ref="C34" si="21">SUM(C35:C36)</f>
        <v>48354593</v>
      </c>
      <c r="D34" s="144">
        <f t="shared" ref="D34:I34" si="22">D35+D38</f>
        <v>0</v>
      </c>
      <c r="E34" s="144">
        <f t="shared" si="22"/>
        <v>0</v>
      </c>
      <c r="F34" s="144">
        <f t="shared" si="22"/>
        <v>0</v>
      </c>
      <c r="G34" s="144">
        <f t="shared" si="22"/>
        <v>0</v>
      </c>
      <c r="H34" s="144">
        <f t="shared" si="22"/>
        <v>0</v>
      </c>
      <c r="I34" s="144">
        <f t="shared" si="22"/>
        <v>0</v>
      </c>
    </row>
    <row r="35" spans="1:9">
      <c r="A35" s="146" t="s">
        <v>928</v>
      </c>
      <c r="B35" s="146"/>
      <c r="C35" s="146">
        <f t="shared" ref="C35" si="23">SUM(C36:C37)</f>
        <v>29885257</v>
      </c>
      <c r="D35" s="146">
        <f t="shared" ref="D35:I35" si="24">SUM(D36:D37)</f>
        <v>0</v>
      </c>
      <c r="E35" s="146">
        <f t="shared" si="24"/>
        <v>0</v>
      </c>
      <c r="F35" s="146">
        <f t="shared" si="24"/>
        <v>0</v>
      </c>
      <c r="G35" s="146">
        <f t="shared" si="24"/>
        <v>0</v>
      </c>
      <c r="H35" s="146">
        <f t="shared" si="24"/>
        <v>0</v>
      </c>
      <c r="I35" s="146">
        <f t="shared" si="24"/>
        <v>0</v>
      </c>
    </row>
    <row r="36" spans="1:9">
      <c r="A36" s="10"/>
      <c r="B36" s="10"/>
      <c r="C36" s="10">
        <f t="shared" ref="C36" si="25">SUM(C37:C38)</f>
        <v>18469336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ref="C37" si="26">SUM(C38:C39)</f>
        <v>11415921</v>
      </c>
      <c r="D37" s="10"/>
      <c r="E37" s="10"/>
      <c r="F37" s="10"/>
      <c r="G37" s="10"/>
      <c r="H37" s="10"/>
      <c r="I37" s="10"/>
    </row>
    <row r="38" spans="1:9">
      <c r="A38" s="146" t="s">
        <v>929</v>
      </c>
      <c r="B38" s="146"/>
      <c r="C38" s="146">
        <f t="shared" ref="C38" si="27">SUM(C39:C40)</f>
        <v>7053415</v>
      </c>
      <c r="D38" s="146">
        <f t="shared" ref="D38:I38" si="28">SUM(D39:D40)</f>
        <v>0</v>
      </c>
      <c r="E38" s="146">
        <f t="shared" si="28"/>
        <v>0</v>
      </c>
      <c r="F38" s="146">
        <f t="shared" si="28"/>
        <v>0</v>
      </c>
      <c r="G38" s="146">
        <f t="shared" si="28"/>
        <v>0</v>
      </c>
      <c r="H38" s="146">
        <f t="shared" si="28"/>
        <v>0</v>
      </c>
      <c r="I38" s="146">
        <f t="shared" si="28"/>
        <v>0</v>
      </c>
    </row>
    <row r="39" spans="1:9">
      <c r="A39" s="10"/>
      <c r="B39" s="10"/>
      <c r="C39" s="10">
        <f t="shared" ref="C39" si="29">SUM(C40:C41)</f>
        <v>4362506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ref="C40" si="30">SUM(C41:C42)</f>
        <v>2690909</v>
      </c>
      <c r="D40" s="10"/>
      <c r="E40" s="10"/>
      <c r="F40" s="10"/>
      <c r="G40" s="10"/>
      <c r="H40" s="10"/>
      <c r="I40" s="10"/>
    </row>
    <row r="41" spans="1:9">
      <c r="A41" s="147" t="s">
        <v>930</v>
      </c>
      <c r="B41" s="147"/>
      <c r="C41" s="147">
        <f t="shared" ref="C41" si="31">SUM(C42:C43)</f>
        <v>1671597</v>
      </c>
      <c r="D41" s="147">
        <f t="shared" ref="D41:I41" si="32">D42+D57+D60+D63+D66+D69+D72+D79+D82</f>
        <v>122916</v>
      </c>
      <c r="E41" s="147">
        <f t="shared" si="32"/>
        <v>143992</v>
      </c>
      <c r="F41" s="147">
        <f t="shared" si="32"/>
        <v>83273</v>
      </c>
      <c r="G41" s="147">
        <f t="shared" si="32"/>
        <v>0</v>
      </c>
      <c r="H41" s="147">
        <f t="shared" si="32"/>
        <v>0</v>
      </c>
      <c r="I41" s="147">
        <f t="shared" si="32"/>
        <v>0</v>
      </c>
    </row>
    <row r="42" spans="1:9">
      <c r="A42" s="144" t="s">
        <v>920</v>
      </c>
      <c r="B42" s="144"/>
      <c r="C42" s="144">
        <f t="shared" ref="C42" si="33">SUM(C43:C44)</f>
        <v>1019312</v>
      </c>
      <c r="D42" s="144">
        <f t="shared" ref="D42:I42" si="34">SUM(D43:D56)</f>
        <v>122916</v>
      </c>
      <c r="E42" s="144">
        <f t="shared" si="34"/>
        <v>143992</v>
      </c>
      <c r="F42" s="144">
        <f t="shared" si="34"/>
        <v>83273</v>
      </c>
      <c r="G42" s="144">
        <f t="shared" si="34"/>
        <v>0</v>
      </c>
      <c r="H42" s="144">
        <f t="shared" si="34"/>
        <v>0</v>
      </c>
      <c r="I42" s="144">
        <f t="shared" si="34"/>
        <v>0</v>
      </c>
    </row>
    <row r="43" spans="1:9">
      <c r="A43" s="10" t="s">
        <v>921</v>
      </c>
      <c r="B43" s="10">
        <v>2010</v>
      </c>
      <c r="C43" s="10">
        <v>652285</v>
      </c>
      <c r="D43" s="10">
        <v>65793</v>
      </c>
      <c r="E43" s="10"/>
      <c r="F43" s="10"/>
      <c r="G43" s="10"/>
      <c r="H43" s="10"/>
      <c r="I43" s="10"/>
    </row>
    <row r="44" spans="1:9">
      <c r="A44" s="10" t="s">
        <v>921</v>
      </c>
      <c r="B44" s="10">
        <v>2015</v>
      </c>
      <c r="C44" s="10">
        <v>367027</v>
      </c>
      <c r="D44" s="10">
        <v>403</v>
      </c>
      <c r="E44" s="10">
        <v>35285</v>
      </c>
      <c r="F44" s="10">
        <v>83273</v>
      </c>
      <c r="G44" s="10"/>
      <c r="H44" s="10"/>
      <c r="I44" s="10"/>
    </row>
    <row r="45" spans="1:9">
      <c r="A45" s="10" t="s">
        <v>990</v>
      </c>
      <c r="B45" s="10">
        <v>2015</v>
      </c>
      <c r="C45" s="10">
        <v>277016</v>
      </c>
      <c r="D45" s="10">
        <v>56720</v>
      </c>
      <c r="E45" s="10">
        <v>95000</v>
      </c>
      <c r="F45" s="10"/>
      <c r="G45" s="10"/>
      <c r="H45" s="10"/>
      <c r="I45" s="10"/>
    </row>
    <row r="46" spans="1:9">
      <c r="A46" s="10" t="s">
        <v>630</v>
      </c>
      <c r="B46" s="10">
        <v>2015</v>
      </c>
      <c r="C46" s="10">
        <v>13707</v>
      </c>
      <c r="D46" s="10"/>
      <c r="E46" s="10">
        <v>13707</v>
      </c>
      <c r="F46" s="10"/>
      <c r="G46" s="10"/>
      <c r="H46" s="10"/>
      <c r="I46" s="10"/>
    </row>
    <row r="47" spans="1:9">
      <c r="A47" s="10" t="s">
        <v>934</v>
      </c>
      <c r="B47" s="10"/>
      <c r="C47" s="10">
        <f t="shared" ref="C47" si="35">SUM(C48:C49)</f>
        <v>0</v>
      </c>
      <c r="D47" s="10"/>
      <c r="E47" s="10"/>
      <c r="F47" s="10"/>
      <c r="G47" s="10"/>
      <c r="H47" s="10"/>
      <c r="I47" s="10"/>
    </row>
    <row r="48" spans="1:9">
      <c r="A48" s="10" t="s">
        <v>935</v>
      </c>
      <c r="B48" s="10"/>
      <c r="C48" s="10">
        <f t="shared" ref="C48" si="36">SUM(C49:C50)</f>
        <v>0</v>
      </c>
      <c r="D48" s="10"/>
      <c r="E48" s="10"/>
      <c r="F48" s="10"/>
      <c r="G48" s="10"/>
      <c r="H48" s="10"/>
      <c r="I48" s="10"/>
    </row>
    <row r="49" spans="1:9">
      <c r="A49" s="10" t="s">
        <v>936</v>
      </c>
      <c r="B49" s="10"/>
      <c r="C49" s="10">
        <f t="shared" ref="C49" si="37">SUM(C50:C51)</f>
        <v>0</v>
      </c>
      <c r="D49" s="10"/>
      <c r="E49" s="10"/>
      <c r="F49" s="10"/>
      <c r="G49" s="10"/>
      <c r="H49" s="10"/>
      <c r="I49" s="10"/>
    </row>
    <row r="50" spans="1:9">
      <c r="A50" s="10" t="s">
        <v>937</v>
      </c>
      <c r="B50" s="10"/>
      <c r="C50" s="10">
        <f t="shared" ref="C50" si="38">SUM(C51:C52)</f>
        <v>0</v>
      </c>
      <c r="D50" s="10"/>
      <c r="E50" s="10"/>
      <c r="F50" s="10"/>
      <c r="G50" s="10"/>
      <c r="H50" s="10"/>
      <c r="I50" s="10"/>
    </row>
    <row r="51" spans="1:9">
      <c r="A51" s="10" t="s">
        <v>938</v>
      </c>
      <c r="B51" s="10"/>
      <c r="C51" s="10">
        <f t="shared" ref="C51" si="39">SUM(C52:C53)</f>
        <v>0</v>
      </c>
      <c r="D51" s="10"/>
      <c r="E51" s="10"/>
      <c r="F51" s="10"/>
      <c r="G51" s="10"/>
      <c r="H51" s="10"/>
      <c r="I51" s="10"/>
    </row>
    <row r="52" spans="1:9">
      <c r="A52" s="10" t="s">
        <v>939</v>
      </c>
      <c r="B52" s="10"/>
      <c r="C52" s="10">
        <f t="shared" ref="C52" si="40">SUM(C53:C54)</f>
        <v>0</v>
      </c>
      <c r="D52" s="10"/>
      <c r="E52" s="10"/>
      <c r="F52" s="10"/>
      <c r="G52" s="10"/>
      <c r="H52" s="10"/>
      <c r="I52" s="10"/>
    </row>
    <row r="53" spans="1:9">
      <c r="A53" s="10" t="s">
        <v>940</v>
      </c>
      <c r="B53" s="10"/>
      <c r="C53" s="10">
        <f t="shared" ref="C53" si="41">SUM(C54:C55)</f>
        <v>0</v>
      </c>
      <c r="D53" s="10"/>
      <c r="E53" s="10"/>
      <c r="F53" s="10"/>
      <c r="G53" s="10"/>
      <c r="H53" s="10"/>
      <c r="I53" s="10"/>
    </row>
    <row r="54" spans="1:9">
      <c r="A54" s="10" t="s">
        <v>941</v>
      </c>
      <c r="B54" s="10"/>
      <c r="C54" s="10">
        <f t="shared" ref="C54" si="42">SUM(C55:C56)</f>
        <v>0</v>
      </c>
      <c r="D54" s="10"/>
      <c r="E54" s="10"/>
      <c r="F54" s="10"/>
      <c r="G54" s="10"/>
      <c r="H54" s="10"/>
      <c r="I54" s="10"/>
    </row>
    <row r="55" spans="1:9">
      <c r="A55" s="148" t="s">
        <v>942</v>
      </c>
      <c r="B55" s="148"/>
      <c r="C55" s="148">
        <f t="shared" ref="C55" si="43">SUM(C56:C57)</f>
        <v>0</v>
      </c>
      <c r="D55" s="148"/>
      <c r="E55" s="148"/>
      <c r="F55" s="148"/>
      <c r="G55" s="148"/>
      <c r="H55" s="148"/>
      <c r="I55" s="148"/>
    </row>
    <row r="56" spans="1:9">
      <c r="A56" s="10" t="s">
        <v>943</v>
      </c>
      <c r="B56" s="10"/>
      <c r="C56" s="10">
        <f t="shared" ref="C56" si="44">SUM(C57:C58)</f>
        <v>0</v>
      </c>
      <c r="D56" s="10"/>
      <c r="E56" s="10"/>
      <c r="F56" s="10"/>
      <c r="G56" s="10"/>
      <c r="H56" s="10"/>
      <c r="I56" s="10"/>
    </row>
    <row r="57" spans="1:9">
      <c r="A57" s="144" t="s">
        <v>922</v>
      </c>
      <c r="B57" s="144"/>
      <c r="C57" s="144">
        <f t="shared" ref="C57" si="45">SUM(C58:C59)</f>
        <v>0</v>
      </c>
      <c r="D57" s="144">
        <f t="shared" ref="D57:I57" si="46">SUM(D58:D59)</f>
        <v>0</v>
      </c>
      <c r="E57" s="144">
        <f t="shared" si="46"/>
        <v>0</v>
      </c>
      <c r="F57" s="144">
        <f t="shared" si="46"/>
        <v>0</v>
      </c>
      <c r="G57" s="144">
        <f t="shared" si="46"/>
        <v>0</v>
      </c>
      <c r="H57" s="144">
        <f t="shared" si="46"/>
        <v>0</v>
      </c>
      <c r="I57" s="144">
        <f t="shared" si="46"/>
        <v>0</v>
      </c>
    </row>
    <row r="58" spans="1:9">
      <c r="A58" s="10"/>
      <c r="B58" s="10"/>
      <c r="C58" s="10">
        <f t="shared" ref="C58" si="47">SUM(C59:C60)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48">SUM(C60:C61)</f>
        <v>0</v>
      </c>
      <c r="D59" s="10"/>
      <c r="E59" s="10"/>
      <c r="F59" s="10"/>
      <c r="G59" s="10"/>
      <c r="H59" s="10"/>
      <c r="I59" s="10"/>
    </row>
    <row r="60" spans="1:9">
      <c r="A60" s="144" t="s">
        <v>923</v>
      </c>
      <c r="B60" s="144"/>
      <c r="C60" s="144">
        <f t="shared" ref="C60" si="49">SUM(C61:C62)</f>
        <v>0</v>
      </c>
      <c r="D60" s="144">
        <f t="shared" ref="D60:I60" si="50">SUM(D61:D62)</f>
        <v>0</v>
      </c>
      <c r="E60" s="144">
        <f t="shared" si="50"/>
        <v>0</v>
      </c>
      <c r="F60" s="144">
        <f t="shared" si="50"/>
        <v>0</v>
      </c>
      <c r="G60" s="144">
        <f t="shared" si="50"/>
        <v>0</v>
      </c>
      <c r="H60" s="144">
        <f t="shared" si="50"/>
        <v>0</v>
      </c>
      <c r="I60" s="144">
        <f t="shared" si="50"/>
        <v>0</v>
      </c>
    </row>
    <row r="61" spans="1:9">
      <c r="A61" s="10"/>
      <c r="B61" s="10"/>
      <c r="C61" s="10">
        <f t="shared" ref="C61" si="51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52">SUM(C63:C64)</f>
        <v>0</v>
      </c>
      <c r="D62" s="10"/>
      <c r="E62" s="10"/>
      <c r="F62" s="10"/>
      <c r="G62" s="10"/>
      <c r="H62" s="10"/>
      <c r="I62" s="10"/>
    </row>
    <row r="63" spans="1:9">
      <c r="A63" s="144" t="s">
        <v>924</v>
      </c>
      <c r="B63" s="144"/>
      <c r="C63" s="144">
        <f t="shared" ref="C63" si="53">SUM(C64:C65)</f>
        <v>0</v>
      </c>
      <c r="D63" s="144">
        <f t="shared" ref="D63:I63" si="54">SUM(D64:D65)</f>
        <v>0</v>
      </c>
      <c r="E63" s="144">
        <f t="shared" si="54"/>
        <v>0</v>
      </c>
      <c r="F63" s="144">
        <f t="shared" si="54"/>
        <v>0</v>
      </c>
      <c r="G63" s="144">
        <f t="shared" si="54"/>
        <v>0</v>
      </c>
      <c r="H63" s="144">
        <f t="shared" si="54"/>
        <v>0</v>
      </c>
      <c r="I63" s="144">
        <f t="shared" si="54"/>
        <v>0</v>
      </c>
    </row>
    <row r="64" spans="1:9">
      <c r="A64" s="10"/>
      <c r="B64" s="10"/>
      <c r="C64" s="10">
        <f t="shared" ref="C64" si="55">SUM(C65:C66)</f>
        <v>0</v>
      </c>
      <c r="D64" s="10"/>
      <c r="E64" s="10"/>
      <c r="F64" s="10"/>
      <c r="G64" s="10"/>
      <c r="H64" s="10"/>
      <c r="I64" s="10"/>
    </row>
    <row r="65" spans="1:9">
      <c r="A65" s="10"/>
      <c r="B65" s="10"/>
      <c r="C65" s="10">
        <f t="shared" ref="C65" si="56">SUM(C66:C67)</f>
        <v>0</v>
      </c>
      <c r="D65" s="10"/>
      <c r="E65" s="10"/>
      <c r="F65" s="10"/>
      <c r="G65" s="10"/>
      <c r="H65" s="10"/>
      <c r="I65" s="10"/>
    </row>
    <row r="66" spans="1:9">
      <c r="A66" s="144" t="s">
        <v>925</v>
      </c>
      <c r="B66" s="144"/>
      <c r="C66" s="144">
        <f t="shared" ref="C66" si="57">SUM(C67:C68)</f>
        <v>0</v>
      </c>
      <c r="D66" s="144">
        <f t="shared" ref="D66:I66" si="58">SUM(D67:D68)</f>
        <v>0</v>
      </c>
      <c r="E66" s="144">
        <f t="shared" si="58"/>
        <v>0</v>
      </c>
      <c r="F66" s="144">
        <f t="shared" si="58"/>
        <v>0</v>
      </c>
      <c r="G66" s="144">
        <f t="shared" si="58"/>
        <v>0</v>
      </c>
      <c r="H66" s="144">
        <f t="shared" si="58"/>
        <v>0</v>
      </c>
      <c r="I66" s="144">
        <f t="shared" si="58"/>
        <v>0</v>
      </c>
    </row>
    <row r="67" spans="1:9">
      <c r="A67" s="10"/>
      <c r="B67" s="10"/>
      <c r="C67" s="10">
        <f t="shared" ref="C67" si="59">SUM(C68:C69)</f>
        <v>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ref="C68" si="60">SUM(C69:C70)</f>
        <v>0</v>
      </c>
      <c r="D68" s="10"/>
      <c r="E68" s="10"/>
      <c r="F68" s="10"/>
      <c r="G68" s="10"/>
      <c r="H68" s="10"/>
      <c r="I68" s="10"/>
    </row>
    <row r="69" spans="1:9">
      <c r="A69" s="144" t="s">
        <v>926</v>
      </c>
      <c r="B69" s="144"/>
      <c r="C69" s="144">
        <f t="shared" ref="C69" si="61">SUM(C70:C71)</f>
        <v>0</v>
      </c>
      <c r="D69" s="144">
        <f t="shared" ref="D69:H69" si="62">SUM(D70:D71)</f>
        <v>0</v>
      </c>
      <c r="E69" s="144">
        <f t="shared" si="62"/>
        <v>0</v>
      </c>
      <c r="F69" s="144">
        <f t="shared" si="62"/>
        <v>0</v>
      </c>
      <c r="G69" s="144">
        <f t="shared" si="62"/>
        <v>0</v>
      </c>
      <c r="H69" s="144">
        <f t="shared" si="62"/>
        <v>0</v>
      </c>
      <c r="I69" s="144"/>
    </row>
    <row r="70" spans="1:9">
      <c r="A70" s="10"/>
      <c r="B70" s="10"/>
      <c r="C70" s="10">
        <f t="shared" ref="C70" si="63">SUM(C71:C72)</f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ref="C71" si="64">SUM(C72:C73)</f>
        <v>0</v>
      </c>
      <c r="D71" s="10"/>
      <c r="E71" s="10"/>
      <c r="F71" s="10"/>
      <c r="G71" s="10"/>
      <c r="H71" s="10"/>
      <c r="I71" s="10"/>
    </row>
    <row r="72" spans="1:9">
      <c r="A72" s="144" t="s">
        <v>927</v>
      </c>
      <c r="B72" s="144"/>
      <c r="C72" s="144">
        <f t="shared" ref="C72" si="65">SUM(C73:C74)</f>
        <v>0</v>
      </c>
      <c r="D72" s="144">
        <f t="shared" ref="D72:I72" si="66">D73+D76</f>
        <v>0</v>
      </c>
      <c r="E72" s="144">
        <f t="shared" si="66"/>
        <v>0</v>
      </c>
      <c r="F72" s="144">
        <f t="shared" si="66"/>
        <v>0</v>
      </c>
      <c r="G72" s="144">
        <f t="shared" si="66"/>
        <v>0</v>
      </c>
      <c r="H72" s="144">
        <f t="shared" si="66"/>
        <v>0</v>
      </c>
      <c r="I72" s="144">
        <f t="shared" si="66"/>
        <v>0</v>
      </c>
    </row>
    <row r="73" spans="1:9">
      <c r="A73" s="146" t="s">
        <v>928</v>
      </c>
      <c r="B73" s="146"/>
      <c r="C73" s="146">
        <f t="shared" ref="C73" si="67">SUM(C74:C75)</f>
        <v>0</v>
      </c>
      <c r="D73" s="146">
        <f t="shared" ref="D73:I73" si="68">SUM(D74:D75)</f>
        <v>0</v>
      </c>
      <c r="E73" s="146">
        <f t="shared" si="68"/>
        <v>0</v>
      </c>
      <c r="F73" s="146">
        <f t="shared" si="68"/>
        <v>0</v>
      </c>
      <c r="G73" s="146">
        <f t="shared" si="68"/>
        <v>0</v>
      </c>
      <c r="H73" s="146">
        <f t="shared" si="68"/>
        <v>0</v>
      </c>
      <c r="I73" s="146">
        <f t="shared" si="68"/>
        <v>0</v>
      </c>
    </row>
    <row r="74" spans="1:9">
      <c r="A74" s="10"/>
      <c r="B74" s="10"/>
      <c r="C74" s="10">
        <f t="shared" ref="C74" si="69">SUM(C75:C76)</f>
        <v>0</v>
      </c>
      <c r="D74" s="10"/>
      <c r="E74" s="10"/>
      <c r="F74" s="10"/>
      <c r="G74" s="10"/>
      <c r="H74" s="10"/>
      <c r="I74" s="10"/>
    </row>
    <row r="75" spans="1:9">
      <c r="A75" s="10"/>
      <c r="B75" s="10"/>
      <c r="C75" s="10">
        <f t="shared" ref="C75" si="70">SUM(C76:C77)</f>
        <v>0</v>
      </c>
      <c r="D75" s="10"/>
      <c r="E75" s="10"/>
      <c r="F75" s="10"/>
      <c r="G75" s="10"/>
      <c r="H75" s="10"/>
      <c r="I75" s="10"/>
    </row>
    <row r="76" spans="1:9">
      <c r="A76" s="146" t="s">
        <v>929</v>
      </c>
      <c r="B76" s="146"/>
      <c r="C76" s="146">
        <f t="shared" ref="C76" si="71">SUM(C77:C78)</f>
        <v>0</v>
      </c>
      <c r="D76" s="146">
        <f t="shared" ref="D76:I76" si="72">SUM(D77:D78)</f>
        <v>0</v>
      </c>
      <c r="E76" s="146">
        <f t="shared" si="72"/>
        <v>0</v>
      </c>
      <c r="F76" s="146">
        <f t="shared" si="72"/>
        <v>0</v>
      </c>
      <c r="G76" s="146">
        <f t="shared" si="72"/>
        <v>0</v>
      </c>
      <c r="H76" s="146">
        <f t="shared" si="72"/>
        <v>0</v>
      </c>
      <c r="I76" s="146">
        <f t="shared" si="72"/>
        <v>0</v>
      </c>
    </row>
    <row r="77" spans="1:9">
      <c r="A77" s="10"/>
      <c r="B77" s="10"/>
      <c r="C77" s="10">
        <f t="shared" ref="C77" si="73">SUM(C78:C79)</f>
        <v>0</v>
      </c>
      <c r="D77" s="10"/>
      <c r="E77" s="10"/>
      <c r="F77" s="10"/>
      <c r="G77" s="10"/>
      <c r="H77" s="10"/>
      <c r="I77" s="10"/>
    </row>
    <row r="78" spans="1:9">
      <c r="A78" s="10"/>
      <c r="B78" s="10"/>
      <c r="C78" s="10">
        <f t="shared" ref="C78" si="74">SUM(C79:C80)</f>
        <v>0</v>
      </c>
      <c r="D78" s="10"/>
      <c r="E78" s="10"/>
      <c r="F78" s="10"/>
      <c r="G78" s="10"/>
      <c r="H78" s="10"/>
      <c r="I78" s="10"/>
    </row>
    <row r="79" spans="1:9">
      <c r="A79" s="144" t="s">
        <v>944</v>
      </c>
      <c r="B79" s="144"/>
      <c r="C79" s="144">
        <f t="shared" ref="C79" si="75">SUM(C80:C81)</f>
        <v>0</v>
      </c>
      <c r="D79" s="144">
        <f t="shared" ref="D79:I79" si="76">SUM(D80:D81)</f>
        <v>0</v>
      </c>
      <c r="E79" s="144">
        <f t="shared" si="76"/>
        <v>0</v>
      </c>
      <c r="F79" s="144">
        <f t="shared" si="76"/>
        <v>0</v>
      </c>
      <c r="G79" s="144">
        <f t="shared" si="76"/>
        <v>0</v>
      </c>
      <c r="H79" s="144">
        <f t="shared" si="76"/>
        <v>0</v>
      </c>
      <c r="I79" s="144">
        <f t="shared" si="76"/>
        <v>0</v>
      </c>
    </row>
    <row r="80" spans="1:9">
      <c r="A80" s="10"/>
      <c r="B80" s="10"/>
      <c r="C80" s="10">
        <f t="shared" ref="C80" si="77">SUM(C81:C82)</f>
        <v>0</v>
      </c>
      <c r="D80" s="10"/>
      <c r="E80" s="10"/>
      <c r="F80" s="10"/>
      <c r="G80" s="10"/>
      <c r="H80" s="10"/>
      <c r="I80" s="10"/>
    </row>
    <row r="81" spans="1:9">
      <c r="A81" s="10"/>
      <c r="B81" s="10"/>
      <c r="C81" s="10">
        <f t="shared" ref="C81" si="78">SUM(C82:C83)</f>
        <v>0</v>
      </c>
      <c r="D81" s="10"/>
      <c r="E81" s="10"/>
      <c r="F81" s="10"/>
      <c r="G81" s="10"/>
      <c r="H81" s="10"/>
      <c r="I81" s="10"/>
    </row>
    <row r="82" spans="1:9">
      <c r="A82" s="144" t="s">
        <v>945</v>
      </c>
      <c r="B82" s="144"/>
      <c r="C82" s="144">
        <f t="shared" ref="C82" si="79">SUM(C83:C84)</f>
        <v>0</v>
      </c>
      <c r="D82" s="144"/>
      <c r="E82" s="144"/>
      <c r="F82" s="144"/>
      <c r="G82" s="144"/>
      <c r="H82" s="144"/>
      <c r="I82" s="144"/>
    </row>
    <row r="83" spans="1:9">
      <c r="A83" s="144" t="s">
        <v>946</v>
      </c>
      <c r="B83" s="144"/>
      <c r="C83" s="144">
        <f t="shared" ref="C83" si="80">SUM(C84:C85)</f>
        <v>0</v>
      </c>
      <c r="D83" s="144">
        <f t="shared" ref="D83:I83" si="81">D82+D79+D72+D69+D66+D63+D60+D57+D42+D34+D31+D28+D25+D22+D19+D5</f>
        <v>557916</v>
      </c>
      <c r="E83" s="144">
        <f t="shared" si="81"/>
        <v>293992</v>
      </c>
      <c r="F83" s="144">
        <f t="shared" si="81"/>
        <v>83273</v>
      </c>
      <c r="G83" s="144">
        <f t="shared" si="81"/>
        <v>140000</v>
      </c>
      <c r="H83" s="144">
        <f t="shared" si="81"/>
        <v>0</v>
      </c>
      <c r="I83" s="144">
        <f t="shared" si="8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2018-04-23T13:39:18Z</dcterms:modified>
</cp:coreProperties>
</file>