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0B843823-F1A0-4D30-A32B-1F094DA76C99}" xr6:coauthVersionLast="32" xr6:coauthVersionMax="32" xr10:uidLastSave="{00000000-0000-0000-0000-000000000000}"/>
  <bookViews>
    <workbookView xWindow="7590" yWindow="630" windowWidth="10170" windowHeight="7760" tabRatio="963" activeTab="4" xr2:uid="{00000000-000D-0000-FFFF-FFFF00000000}"/>
  </bookViews>
  <sheets>
    <sheet name="ميزانية 2012" sheetId="17" r:id="rId1"/>
    <sheet name="ميزانية 2013" sheetId="11" r:id="rId2"/>
    <sheet name="ميزانية 2014" sheetId="10" r:id="rId3"/>
    <sheet name="ميزانية 2015 " sheetId="18" r:id="rId4"/>
    <sheet name="ميزانية2017" sheetId="23" r:id="rId5"/>
    <sheet name="قائمة في الأعوان " sheetId="19" r:id="rId6"/>
    <sheet name="قائمة في العملة" sheetId="20" r:id="rId7"/>
    <sheet name="مرافق البلدية" sheetId="4" r:id="rId8"/>
    <sheet name="المجلس البلدي " sheetId="5" r:id="rId9"/>
    <sheet name="النشاط البلدي 2014" sheetId="6" r:id="rId10"/>
    <sheet name="النشاط البلدي 2015" sheetId="21" r:id="rId11"/>
    <sheet name="المرافق الخدماتية" sheetId="22" r:id="rId12"/>
    <sheet name=" الملك البلدي" sheetId="7" r:id="rId13"/>
    <sheet name="التنظيم الهيكلي" sheetId="8" r:id="rId14"/>
    <sheet name="المشاريع" sheetId="13" r:id="rId15"/>
    <sheet name="الأحياء" sheetId="12" r:id="rId16"/>
    <sheet name="وسائل النقل" sheetId="15" r:id="rId17"/>
    <sheet name="قانون الإطار" sheetId="16" r:id="rId18"/>
  </sheets>
  <definedNames>
    <definedName name="_xlnm.Print_Area" localSheetId="5">'قائمة في الأعوان '!$A$1:$D$26</definedName>
    <definedName name="_xlnm.Print_Area" localSheetId="6">'قائمة في العملة'!$A$1:$C$26</definedName>
  </definedNames>
  <calcPr calcId="162913"/>
</workbook>
</file>

<file path=xl/calcChain.xml><?xml version="1.0" encoding="utf-8"?>
<calcChain xmlns="http://schemas.openxmlformats.org/spreadsheetml/2006/main">
  <c r="C136" i="23" l="1"/>
  <c r="D778" i="23"/>
  <c r="E778" i="23" s="1"/>
  <c r="E777" i="23" s="1"/>
  <c r="D777" i="23"/>
  <c r="C777" i="23"/>
  <c r="D776" i="23"/>
  <c r="E776" i="23" s="1"/>
  <c r="E775" i="23"/>
  <c r="D775" i="23"/>
  <c r="D774" i="23"/>
  <c r="E774" i="23" s="1"/>
  <c r="E773" i="23"/>
  <c r="E772" i="23" s="1"/>
  <c r="E771" i="23" s="1"/>
  <c r="D773" i="23"/>
  <c r="D772" i="23"/>
  <c r="D771" i="23" s="1"/>
  <c r="C772" i="23"/>
  <c r="C771" i="23" s="1"/>
  <c r="E770" i="23"/>
  <c r="D770" i="23"/>
  <c r="D769" i="23"/>
  <c r="D768" i="23" s="1"/>
  <c r="C768" i="23"/>
  <c r="D767" i="23"/>
  <c r="C767" i="23"/>
  <c r="D766" i="23"/>
  <c r="D765" i="23" s="1"/>
  <c r="C765" i="23"/>
  <c r="D764" i="23"/>
  <c r="E764" i="23" s="1"/>
  <c r="E763" i="23"/>
  <c r="D763" i="23"/>
  <c r="D762" i="23"/>
  <c r="C761" i="23"/>
  <c r="C760" i="23" s="1"/>
  <c r="D759" i="23"/>
  <c r="E759" i="23" s="1"/>
  <c r="E758" i="23"/>
  <c r="D758" i="23"/>
  <c r="D757" i="23"/>
  <c r="C756" i="23"/>
  <c r="C755" i="23" s="1"/>
  <c r="D754" i="23"/>
  <c r="E753" i="23"/>
  <c r="D753" i="23"/>
  <c r="D752" i="23"/>
  <c r="C751" i="23"/>
  <c r="C750" i="23" s="1"/>
  <c r="D749" i="23"/>
  <c r="D748" i="23"/>
  <c r="E748" i="23" s="1"/>
  <c r="D747" i="23"/>
  <c r="C746" i="23"/>
  <c r="E745" i="23"/>
  <c r="E744" i="23" s="1"/>
  <c r="D745" i="23"/>
  <c r="D744" i="23"/>
  <c r="C744" i="23"/>
  <c r="C743" i="23" s="1"/>
  <c r="E742" i="23"/>
  <c r="E741" i="23" s="1"/>
  <c r="D742" i="23"/>
  <c r="D741" i="23"/>
  <c r="C741" i="23"/>
  <c r="D740" i="23"/>
  <c r="E740" i="23" s="1"/>
  <c r="E739" i="23" s="1"/>
  <c r="D739" i="23"/>
  <c r="C739" i="23"/>
  <c r="D738" i="23"/>
  <c r="E738" i="23" s="1"/>
  <c r="E737" i="23"/>
  <c r="D737" i="23"/>
  <c r="D736" i="23"/>
  <c r="E736" i="23" s="1"/>
  <c r="E735" i="23"/>
  <c r="D735" i="23"/>
  <c r="D734" i="23"/>
  <c r="D733" i="23" s="1"/>
  <c r="C734" i="23"/>
  <c r="C733" i="23" s="1"/>
  <c r="E732" i="23"/>
  <c r="E731" i="23" s="1"/>
  <c r="E730" i="23" s="1"/>
  <c r="D732" i="23"/>
  <c r="D731" i="23"/>
  <c r="C731" i="23"/>
  <c r="C730" i="23" s="1"/>
  <c r="D730" i="23"/>
  <c r="E729" i="23"/>
  <c r="D729" i="23"/>
  <c r="D728" i="23"/>
  <c r="E728" i="23" s="1"/>
  <c r="D727" i="23"/>
  <c r="C727" i="23"/>
  <c r="J726" i="23"/>
  <c r="J725" i="23"/>
  <c r="D724" i="23"/>
  <c r="E724" i="23" s="1"/>
  <c r="E722" i="23" s="1"/>
  <c r="E723" i="23"/>
  <c r="D723" i="23"/>
  <c r="C722" i="23"/>
  <c r="D721" i="23"/>
  <c r="E721" i="23" s="1"/>
  <c r="E720" i="23"/>
  <c r="D720" i="23"/>
  <c r="D719" i="23"/>
  <c r="D718" i="23" s="1"/>
  <c r="C718" i="23"/>
  <c r="C717" i="23" s="1"/>
  <c r="C716" i="23" s="1"/>
  <c r="J717" i="23"/>
  <c r="J716" i="23"/>
  <c r="D715" i="23"/>
  <c r="E715" i="23" s="1"/>
  <c r="D714" i="23"/>
  <c r="E714" i="23" s="1"/>
  <c r="D713" i="23"/>
  <c r="E713" i="23" s="1"/>
  <c r="D712" i="23"/>
  <c r="E712" i="23" s="1"/>
  <c r="D711" i="23"/>
  <c r="E711" i="23" s="1"/>
  <c r="D710" i="23"/>
  <c r="E710" i="23" s="1"/>
  <c r="D709" i="23"/>
  <c r="E709" i="23" s="1"/>
  <c r="D708" i="23"/>
  <c r="E708" i="23" s="1"/>
  <c r="D707" i="23"/>
  <c r="E707" i="23" s="1"/>
  <c r="D706" i="23"/>
  <c r="E706" i="23" s="1"/>
  <c r="D705" i="23"/>
  <c r="E705" i="23" s="1"/>
  <c r="D704" i="23"/>
  <c r="E704" i="23" s="1"/>
  <c r="D703" i="23"/>
  <c r="E703" i="23" s="1"/>
  <c r="D702" i="23"/>
  <c r="E702" i="23" s="1"/>
  <c r="D701" i="23"/>
  <c r="C700" i="23"/>
  <c r="E699" i="23"/>
  <c r="D699" i="23"/>
  <c r="D698" i="23"/>
  <c r="E698" i="23" s="1"/>
  <c r="E697" i="23"/>
  <c r="D697" i="23"/>
  <c r="D696" i="23"/>
  <c r="E696" i="23" s="1"/>
  <c r="E695" i="23"/>
  <c r="D695" i="23"/>
  <c r="D694" i="23"/>
  <c r="C694" i="23"/>
  <c r="D693" i="23"/>
  <c r="E693" i="23" s="1"/>
  <c r="D692" i="23"/>
  <c r="E692" i="23" s="1"/>
  <c r="D691" i="23"/>
  <c r="E691" i="23" s="1"/>
  <c r="D690" i="23"/>
  <c r="E690" i="23" s="1"/>
  <c r="E689" i="23"/>
  <c r="D689" i="23"/>
  <c r="D688" i="23"/>
  <c r="C687" i="23"/>
  <c r="E686" i="23"/>
  <c r="D686" i="23"/>
  <c r="D685" i="23"/>
  <c r="E685" i="23" s="1"/>
  <c r="E684" i="23"/>
  <c r="E683" i="23" s="1"/>
  <c r="D684" i="23"/>
  <c r="D683" i="23"/>
  <c r="C683" i="23"/>
  <c r="D682" i="23"/>
  <c r="E682" i="23" s="1"/>
  <c r="D681" i="23"/>
  <c r="E681" i="23" s="1"/>
  <c r="D680" i="23"/>
  <c r="E680" i="23" s="1"/>
  <c r="C679" i="23"/>
  <c r="D678" i="23"/>
  <c r="E678" i="23" s="1"/>
  <c r="E677" i="23"/>
  <c r="E676" i="23" s="1"/>
  <c r="D677" i="23"/>
  <c r="D676" i="23"/>
  <c r="C676" i="23"/>
  <c r="D675" i="23"/>
  <c r="E675" i="23" s="1"/>
  <c r="D674" i="23"/>
  <c r="E674" i="23" s="1"/>
  <c r="D673" i="23"/>
  <c r="E673" i="23" s="1"/>
  <c r="D672" i="23"/>
  <c r="C671" i="23"/>
  <c r="E670" i="23"/>
  <c r="D670" i="23"/>
  <c r="D669" i="23"/>
  <c r="E669" i="23" s="1"/>
  <c r="E668" i="23"/>
  <c r="D668" i="23"/>
  <c r="D667" i="23"/>
  <c r="E667" i="23" s="1"/>
  <c r="E666" i="23"/>
  <c r="D666" i="23"/>
  <c r="D665" i="23"/>
  <c r="C665" i="23"/>
  <c r="C645" i="23" s="1"/>
  <c r="D664" i="23"/>
  <c r="E664" i="23" s="1"/>
  <c r="D663" i="23"/>
  <c r="E663" i="23" s="1"/>
  <c r="D662" i="23"/>
  <c r="E662" i="23" s="1"/>
  <c r="D661" i="23"/>
  <c r="C661" i="23"/>
  <c r="D660" i="23"/>
  <c r="E660" i="23" s="1"/>
  <c r="E659" i="23"/>
  <c r="D659" i="23"/>
  <c r="D658" i="23"/>
  <c r="E658" i="23" s="1"/>
  <c r="E657" i="23"/>
  <c r="D657" i="23"/>
  <c r="D656" i="23"/>
  <c r="E656" i="23" s="1"/>
  <c r="E655" i="23"/>
  <c r="D655" i="23"/>
  <c r="D654" i="23"/>
  <c r="E654" i="23" s="1"/>
  <c r="E653" i="23"/>
  <c r="D653" i="23"/>
  <c r="C653" i="23"/>
  <c r="D652" i="23"/>
  <c r="E652" i="23" s="1"/>
  <c r="E651" i="23"/>
  <c r="D651" i="23"/>
  <c r="D650" i="23"/>
  <c r="E650" i="23" s="1"/>
  <c r="E649" i="23"/>
  <c r="D649" i="23"/>
  <c r="D648" i="23"/>
  <c r="E648" i="23" s="1"/>
  <c r="E647" i="23"/>
  <c r="E646" i="23" s="1"/>
  <c r="D647" i="23"/>
  <c r="D646" i="23"/>
  <c r="C646" i="23"/>
  <c r="J645" i="23"/>
  <c r="E644" i="23"/>
  <c r="D644" i="23"/>
  <c r="E643" i="23"/>
  <c r="E642" i="23" s="1"/>
  <c r="D643" i="23"/>
  <c r="J642" i="23"/>
  <c r="D642" i="23"/>
  <c r="C642" i="23"/>
  <c r="E641" i="23"/>
  <c r="D641" i="23"/>
  <c r="E640" i="23"/>
  <c r="E638" i="23" s="1"/>
  <c r="D640" i="23"/>
  <c r="E639" i="23"/>
  <c r="D639" i="23"/>
  <c r="J638" i="23"/>
  <c r="D638" i="23"/>
  <c r="C638" i="23"/>
  <c r="E637" i="23"/>
  <c r="D637" i="23"/>
  <c r="E636" i="23"/>
  <c r="D636" i="23"/>
  <c r="E635" i="23"/>
  <c r="D635" i="23"/>
  <c r="E634" i="23"/>
  <c r="D634" i="23"/>
  <c r="E633" i="23"/>
  <c r="D633" i="23"/>
  <c r="E632" i="23"/>
  <c r="D632" i="23"/>
  <c r="E631" i="23"/>
  <c r="D631" i="23"/>
  <c r="E630" i="23"/>
  <c r="D630" i="23"/>
  <c r="D629" i="23"/>
  <c r="D628" i="23" s="1"/>
  <c r="C628" i="23"/>
  <c r="E627" i="23"/>
  <c r="D627" i="23"/>
  <c r="D626" i="23"/>
  <c r="E626" i="23" s="1"/>
  <c r="E625" i="23"/>
  <c r="D625" i="23"/>
  <c r="D624" i="23"/>
  <c r="E624" i="23" s="1"/>
  <c r="E623" i="23"/>
  <c r="D623" i="23"/>
  <c r="D622" i="23"/>
  <c r="E622" i="23" s="1"/>
  <c r="E621" i="23"/>
  <c r="D621" i="23"/>
  <c r="D620" i="23"/>
  <c r="E620" i="23" s="1"/>
  <c r="D619" i="23"/>
  <c r="E619" i="23" s="1"/>
  <c r="D618" i="23"/>
  <c r="E618" i="23" s="1"/>
  <c r="E617" i="23"/>
  <c r="D617" i="23"/>
  <c r="D616" i="23"/>
  <c r="C616" i="23"/>
  <c r="D615" i="23"/>
  <c r="E615" i="23" s="1"/>
  <c r="E614" i="23"/>
  <c r="D614" i="23"/>
  <c r="D613" i="23"/>
  <c r="E613" i="23" s="1"/>
  <c r="E612" i="23"/>
  <c r="D612" i="23"/>
  <c r="D611" i="23"/>
  <c r="E611" i="23" s="1"/>
  <c r="D610" i="23"/>
  <c r="C610" i="23"/>
  <c r="D609" i="23"/>
  <c r="E608" i="23"/>
  <c r="D608" i="23"/>
  <c r="D607" i="23"/>
  <c r="E607" i="23" s="1"/>
  <c r="E606" i="23"/>
  <c r="D606" i="23"/>
  <c r="D605" i="23"/>
  <c r="E605" i="23" s="1"/>
  <c r="E604" i="23"/>
  <c r="D604" i="23"/>
  <c r="C603" i="23"/>
  <c r="D602" i="23"/>
  <c r="E602" i="23" s="1"/>
  <c r="D601" i="23"/>
  <c r="E601" i="23" s="1"/>
  <c r="D600" i="23"/>
  <c r="E600" i="23" s="1"/>
  <c r="D599" i="23"/>
  <c r="C599" i="23"/>
  <c r="D598" i="23"/>
  <c r="E598" i="23" s="1"/>
  <c r="E597" i="23"/>
  <c r="D597" i="23"/>
  <c r="D596" i="23"/>
  <c r="C595" i="23"/>
  <c r="E594" i="23"/>
  <c r="D594" i="23"/>
  <c r="D593" i="23"/>
  <c r="E593" i="23" s="1"/>
  <c r="E592" i="23" s="1"/>
  <c r="D592" i="23"/>
  <c r="C592" i="23"/>
  <c r="D591" i="23"/>
  <c r="E591" i="23" s="1"/>
  <c r="E590" i="23"/>
  <c r="D590" i="23"/>
  <c r="D589" i="23"/>
  <c r="E588" i="23"/>
  <c r="D588" i="23"/>
  <c r="C587" i="23"/>
  <c r="D586" i="23"/>
  <c r="E586" i="23" s="1"/>
  <c r="E585" i="23"/>
  <c r="D585" i="23"/>
  <c r="D584" i="23"/>
  <c r="E584" i="23" s="1"/>
  <c r="E583" i="23"/>
  <c r="D583" i="23"/>
  <c r="D582" i="23"/>
  <c r="E582" i="23" s="1"/>
  <c r="E581" i="23" s="1"/>
  <c r="C581" i="23"/>
  <c r="D580" i="23"/>
  <c r="E580" i="23" s="1"/>
  <c r="E579" i="23"/>
  <c r="D579" i="23"/>
  <c r="D578" i="23"/>
  <c r="C577" i="23"/>
  <c r="E576" i="23"/>
  <c r="D576" i="23"/>
  <c r="D575" i="23"/>
  <c r="E575" i="23" s="1"/>
  <c r="E574" i="23"/>
  <c r="D574" i="23"/>
  <c r="D573" i="23"/>
  <c r="E573" i="23" s="1"/>
  <c r="E572" i="23"/>
  <c r="D572" i="23"/>
  <c r="D571" i="23"/>
  <c r="E571" i="23" s="1"/>
  <c r="D570" i="23"/>
  <c r="D569" i="23" s="1"/>
  <c r="C569" i="23"/>
  <c r="E568" i="23"/>
  <c r="D568" i="23"/>
  <c r="D567" i="23"/>
  <c r="E567" i="23" s="1"/>
  <c r="D566" i="23"/>
  <c r="E566" i="23" s="1"/>
  <c r="D565" i="23"/>
  <c r="E565" i="23" s="1"/>
  <c r="E564" i="23"/>
  <c r="D564" i="23"/>
  <c r="D563" i="23"/>
  <c r="C562" i="23"/>
  <c r="J561" i="23"/>
  <c r="J560" i="23"/>
  <c r="J559" i="23"/>
  <c r="E558" i="23"/>
  <c r="D558" i="23"/>
  <c r="D557" i="23"/>
  <c r="E557" i="23" s="1"/>
  <c r="E556" i="23"/>
  <c r="D556" i="23"/>
  <c r="C556" i="23"/>
  <c r="D555" i="23"/>
  <c r="E555" i="23" s="1"/>
  <c r="E554" i="23"/>
  <c r="D554" i="23"/>
  <c r="D553" i="23"/>
  <c r="C552" i="23"/>
  <c r="J551" i="23"/>
  <c r="C551" i="23"/>
  <c r="C550" i="23" s="1"/>
  <c r="J550" i="23"/>
  <c r="D549" i="23"/>
  <c r="E549" i="23" s="1"/>
  <c r="D548" i="23"/>
  <c r="E548" i="23" s="1"/>
  <c r="J547" i="23"/>
  <c r="C547" i="23"/>
  <c r="E546" i="23"/>
  <c r="D546" i="23"/>
  <c r="D545" i="23"/>
  <c r="E545" i="23" s="1"/>
  <c r="E544" i="23"/>
  <c r="D544" i="23"/>
  <c r="C544" i="23"/>
  <c r="D543" i="23"/>
  <c r="E543" i="23" s="1"/>
  <c r="E542" i="23"/>
  <c r="D542" i="23"/>
  <c r="D541" i="23"/>
  <c r="E541" i="23" s="1"/>
  <c r="D540" i="23"/>
  <c r="E540" i="23" s="1"/>
  <c r="D539" i="23"/>
  <c r="C538" i="23"/>
  <c r="E537" i="23"/>
  <c r="D537" i="23"/>
  <c r="D536" i="23"/>
  <c r="E536" i="23" s="1"/>
  <c r="E535" i="23"/>
  <c r="E531" i="23" s="1"/>
  <c r="D535" i="23"/>
  <c r="D534" i="23"/>
  <c r="E534" i="23" s="1"/>
  <c r="E533" i="23"/>
  <c r="D533" i="23"/>
  <c r="D532" i="23"/>
  <c r="E532" i="23" s="1"/>
  <c r="D531" i="23"/>
  <c r="C531" i="23"/>
  <c r="D530" i="23"/>
  <c r="C529" i="23"/>
  <c r="C528" i="23"/>
  <c r="D527" i="23"/>
  <c r="E527" i="23" s="1"/>
  <c r="E526" i="23"/>
  <c r="D526" i="23"/>
  <c r="D525" i="23"/>
  <c r="E525" i="23" s="1"/>
  <c r="E524" i="23"/>
  <c r="D524" i="23"/>
  <c r="D523" i="23"/>
  <c r="C522" i="23"/>
  <c r="E521" i="23"/>
  <c r="D521" i="23"/>
  <c r="D520" i="23"/>
  <c r="E520" i="23" s="1"/>
  <c r="D519" i="23"/>
  <c r="E519" i="23" s="1"/>
  <c r="D518" i="23"/>
  <c r="E518" i="23" s="1"/>
  <c r="D517" i="23"/>
  <c r="E517" i="23" s="1"/>
  <c r="D516" i="23"/>
  <c r="E516" i="23" s="1"/>
  <c r="E515" i="23"/>
  <c r="D515" i="23"/>
  <c r="D514" i="23"/>
  <c r="E514" i="23" s="1"/>
  <c r="E513" i="23" s="1"/>
  <c r="C513" i="23"/>
  <c r="C509" i="23" s="1"/>
  <c r="D512" i="23"/>
  <c r="E512" i="23" s="1"/>
  <c r="E511" i="23"/>
  <c r="D511" i="23"/>
  <c r="D510" i="23"/>
  <c r="D508" i="23"/>
  <c r="E508" i="23" s="1"/>
  <c r="D507" i="23"/>
  <c r="E507" i="23" s="1"/>
  <c r="D506" i="23"/>
  <c r="E506" i="23" s="1"/>
  <c r="D505" i="23"/>
  <c r="C504" i="23"/>
  <c r="D503" i="23"/>
  <c r="E503" i="23" s="1"/>
  <c r="D502" i="23"/>
  <c r="E502" i="23" s="1"/>
  <c r="D501" i="23"/>
  <c r="E501" i="23" s="1"/>
  <c r="D500" i="23"/>
  <c r="E500" i="23" s="1"/>
  <c r="D499" i="23"/>
  <c r="E499" i="23" s="1"/>
  <c r="E498" i="23"/>
  <c r="D498" i="23"/>
  <c r="C497" i="23"/>
  <c r="D496" i="23"/>
  <c r="E496" i="23" s="1"/>
  <c r="D495" i="23"/>
  <c r="C494" i="23"/>
  <c r="D493" i="23"/>
  <c r="E493" i="23" s="1"/>
  <c r="D492" i="23"/>
  <c r="D491" i="23" s="1"/>
  <c r="C491" i="23"/>
  <c r="C484" i="23" s="1"/>
  <c r="D490" i="23"/>
  <c r="E490" i="23" s="1"/>
  <c r="D489" i="23"/>
  <c r="E489" i="23" s="1"/>
  <c r="E488" i="23"/>
  <c r="D488" i="23"/>
  <c r="D487" i="23"/>
  <c r="D486" i="23" s="1"/>
  <c r="C486" i="23"/>
  <c r="D485" i="23"/>
  <c r="E485" i="23" s="1"/>
  <c r="J483" i="23"/>
  <c r="E481" i="23"/>
  <c r="D481" i="23"/>
  <c r="D480" i="23"/>
  <c r="E480" i="23" s="1"/>
  <c r="E479" i="23"/>
  <c r="D479" i="23"/>
  <c r="D478" i="23"/>
  <c r="C477" i="23"/>
  <c r="D476" i="23"/>
  <c r="D475" i="23"/>
  <c r="E475" i="23" s="1"/>
  <c r="C474" i="23"/>
  <c r="D473" i="23"/>
  <c r="E473" i="23" s="1"/>
  <c r="E472" i="23"/>
  <c r="D472" i="23"/>
  <c r="D471" i="23"/>
  <c r="E471" i="23" s="1"/>
  <c r="E470" i="23"/>
  <c r="D470" i="23"/>
  <c r="D469" i="23"/>
  <c r="D468" i="23" s="1"/>
  <c r="C468" i="23"/>
  <c r="D467" i="23"/>
  <c r="E467" i="23" s="1"/>
  <c r="D466" i="23"/>
  <c r="E466" i="23" s="1"/>
  <c r="E465" i="23"/>
  <c r="D465" i="23"/>
  <c r="D464" i="23"/>
  <c r="E464" i="23" s="1"/>
  <c r="D463" i="23"/>
  <c r="C463" i="23"/>
  <c r="E462" i="23"/>
  <c r="D462" i="23"/>
  <c r="E461" i="23"/>
  <c r="D461" i="23"/>
  <c r="D460" i="23"/>
  <c r="C459" i="23"/>
  <c r="D458" i="23"/>
  <c r="E458" i="23" s="1"/>
  <c r="D457" i="23"/>
  <c r="D456" i="23"/>
  <c r="E456" i="23" s="1"/>
  <c r="C455" i="23"/>
  <c r="E454" i="23"/>
  <c r="D454" i="23"/>
  <c r="D453" i="23"/>
  <c r="E453" i="23" s="1"/>
  <c r="E452" i="23"/>
  <c r="D452" i="23"/>
  <c r="D451" i="23"/>
  <c r="C450" i="23"/>
  <c r="D449" i="23"/>
  <c r="E449" i="23" s="1"/>
  <c r="D448" i="23"/>
  <c r="E448" i="23" s="1"/>
  <c r="D447" i="23"/>
  <c r="E447" i="23" s="1"/>
  <c r="D446" i="23"/>
  <c r="C445" i="23"/>
  <c r="D443" i="23"/>
  <c r="E443" i="23" s="1"/>
  <c r="D442" i="23"/>
  <c r="E442" i="23" s="1"/>
  <c r="D441" i="23"/>
  <c r="E441" i="23" s="1"/>
  <c r="D440" i="23"/>
  <c r="E440" i="23" s="1"/>
  <c r="D439" i="23"/>
  <c r="E439" i="23" s="1"/>
  <c r="E438" i="23"/>
  <c r="D438" i="23"/>
  <c r="D437" i="23"/>
  <c r="E437" i="23" s="1"/>
  <c r="D436" i="23"/>
  <c r="E436" i="23" s="1"/>
  <c r="D435" i="23"/>
  <c r="E435" i="23" s="1"/>
  <c r="E434" i="23"/>
  <c r="D434" i="23"/>
  <c r="D433" i="23"/>
  <c r="E433" i="23" s="1"/>
  <c r="D432" i="23"/>
  <c r="E432" i="23" s="1"/>
  <c r="D431" i="23"/>
  <c r="E431" i="23" s="1"/>
  <c r="D430" i="23"/>
  <c r="E430" i="23" s="1"/>
  <c r="C429" i="23"/>
  <c r="E428" i="23"/>
  <c r="D428" i="23"/>
  <c r="D427" i="23"/>
  <c r="E427" i="23" s="1"/>
  <c r="E426" i="23"/>
  <c r="D426" i="23"/>
  <c r="D425" i="23"/>
  <c r="E425" i="23" s="1"/>
  <c r="E424" i="23"/>
  <c r="D424" i="23"/>
  <c r="E423" i="23"/>
  <c r="D423" i="23"/>
  <c r="D422" i="23" s="1"/>
  <c r="C422" i="23"/>
  <c r="E421" i="23"/>
  <c r="D421" i="23"/>
  <c r="D420" i="23"/>
  <c r="E420" i="23" s="1"/>
  <c r="D419" i="23"/>
  <c r="E419" i="23" s="1"/>
  <c r="D418" i="23"/>
  <c r="E418" i="23" s="1"/>
  <c r="D417" i="23"/>
  <c r="E417" i="23" s="1"/>
  <c r="E416" i="23" s="1"/>
  <c r="C416" i="23"/>
  <c r="D415" i="23"/>
  <c r="E415" i="23" s="1"/>
  <c r="E414" i="23"/>
  <c r="D414" i="23"/>
  <c r="D413" i="23"/>
  <c r="E413" i="23" s="1"/>
  <c r="E412" i="23" s="1"/>
  <c r="D412" i="23"/>
  <c r="C412" i="23"/>
  <c r="D411" i="23"/>
  <c r="E411" i="23" s="1"/>
  <c r="D410" i="23"/>
  <c r="C409" i="23"/>
  <c r="E408" i="23"/>
  <c r="D408" i="23"/>
  <c r="E407" i="23"/>
  <c r="D407" i="23"/>
  <c r="D406" i="23"/>
  <c r="E406" i="23" s="1"/>
  <c r="D405" i="23"/>
  <c r="C404" i="23"/>
  <c r="E403" i="23"/>
  <c r="D403" i="23"/>
  <c r="D402" i="23"/>
  <c r="E402" i="23" s="1"/>
  <c r="D401" i="23"/>
  <c r="E401" i="23" s="1"/>
  <c r="D400" i="23"/>
  <c r="E400" i="23" s="1"/>
  <c r="E399" i="23"/>
  <c r="C399" i="23"/>
  <c r="D398" i="23"/>
  <c r="E398" i="23" s="1"/>
  <c r="E397" i="23"/>
  <c r="D397" i="23"/>
  <c r="D396" i="23"/>
  <c r="C395" i="23"/>
  <c r="D394" i="23"/>
  <c r="D393" i="23"/>
  <c r="E393" i="23" s="1"/>
  <c r="C392" i="23"/>
  <c r="D391" i="23"/>
  <c r="E391" i="23" s="1"/>
  <c r="D390" i="23"/>
  <c r="E390" i="23" s="1"/>
  <c r="D389" i="23"/>
  <c r="C388" i="23"/>
  <c r="D387" i="23"/>
  <c r="E387" i="23" s="1"/>
  <c r="D386" i="23"/>
  <c r="E386" i="23" s="1"/>
  <c r="E385" i="23"/>
  <c r="D385" i="23"/>
  <c r="D384" i="23"/>
  <c r="E384" i="23" s="1"/>
  <c r="D383" i="23"/>
  <c r="C382" i="23"/>
  <c r="E381" i="23"/>
  <c r="D381" i="23"/>
  <c r="D380" i="23"/>
  <c r="E380" i="23" s="1"/>
  <c r="D379" i="23"/>
  <c r="C378" i="23"/>
  <c r="D377" i="23"/>
  <c r="E377" i="23" s="1"/>
  <c r="D376" i="23"/>
  <c r="E376" i="23" s="1"/>
  <c r="D375" i="23"/>
  <c r="E375" i="23" s="1"/>
  <c r="D374" i="23"/>
  <c r="E374" i="23" s="1"/>
  <c r="C373" i="23"/>
  <c r="D372" i="23"/>
  <c r="E372" i="23" s="1"/>
  <c r="D371" i="23"/>
  <c r="E371" i="23" s="1"/>
  <c r="E370" i="23"/>
  <c r="D370" i="23"/>
  <c r="D369" i="23"/>
  <c r="D368" i="23" s="1"/>
  <c r="C368" i="23"/>
  <c r="D367" i="23"/>
  <c r="E367" i="23" s="1"/>
  <c r="D366" i="23"/>
  <c r="D365" i="23"/>
  <c r="E365" i="23" s="1"/>
  <c r="D364" i="23"/>
  <c r="E364" i="23" s="1"/>
  <c r="D363" i="23"/>
  <c r="E363" i="23" s="1"/>
  <c r="C362" i="23"/>
  <c r="E361" i="23"/>
  <c r="D361" i="23"/>
  <c r="D360" i="23"/>
  <c r="E360" i="23" s="1"/>
  <c r="E359" i="23"/>
  <c r="D359" i="23"/>
  <c r="D358" i="23"/>
  <c r="C357" i="23"/>
  <c r="D356" i="23"/>
  <c r="E356" i="23" s="1"/>
  <c r="D355" i="23"/>
  <c r="D354" i="23"/>
  <c r="E354" i="23" s="1"/>
  <c r="C353" i="23"/>
  <c r="E352" i="23"/>
  <c r="D352" i="23"/>
  <c r="D351" i="23"/>
  <c r="E351" i="23" s="1"/>
  <c r="E350" i="23"/>
  <c r="D350" i="23"/>
  <c r="D349" i="23"/>
  <c r="C348" i="23"/>
  <c r="D347" i="23"/>
  <c r="E347" i="23" s="1"/>
  <c r="D346" i="23"/>
  <c r="E346" i="23" s="1"/>
  <c r="D345" i="23"/>
  <c r="E345" i="23" s="1"/>
  <c r="E344" i="23" s="1"/>
  <c r="C344" i="23"/>
  <c r="D343" i="23"/>
  <c r="E343" i="23" s="1"/>
  <c r="D342" i="23"/>
  <c r="E342" i="23" s="1"/>
  <c r="D341" i="23"/>
  <c r="E341" i="23" s="1"/>
  <c r="J339" i="23"/>
  <c r="D338" i="23"/>
  <c r="E338" i="23" s="1"/>
  <c r="E337" i="23"/>
  <c r="D337" i="23"/>
  <c r="D336" i="23"/>
  <c r="E336" i="23" s="1"/>
  <c r="D335" i="23"/>
  <c r="E335" i="23" s="1"/>
  <c r="D334" i="23"/>
  <c r="E334" i="23" s="1"/>
  <c r="E333" i="23"/>
  <c r="D333" i="23"/>
  <c r="D332" i="23"/>
  <c r="C331" i="23"/>
  <c r="E330" i="23"/>
  <c r="D330" i="23"/>
  <c r="D329" i="23"/>
  <c r="C328" i="23"/>
  <c r="D327" i="23"/>
  <c r="E327" i="23" s="1"/>
  <c r="E326" i="23"/>
  <c r="E325" i="23" s="1"/>
  <c r="D326" i="23"/>
  <c r="D325" i="23"/>
  <c r="C325" i="23"/>
  <c r="E324" i="23"/>
  <c r="D324" i="23"/>
  <c r="D323" i="23"/>
  <c r="E323" i="23" s="1"/>
  <c r="E322" i="23"/>
  <c r="D322" i="23"/>
  <c r="D321" i="23"/>
  <c r="E321" i="23" s="1"/>
  <c r="D320" i="23"/>
  <c r="E320" i="23" s="1"/>
  <c r="D319" i="23"/>
  <c r="E319" i="23" s="1"/>
  <c r="E318" i="23"/>
  <c r="D318" i="23"/>
  <c r="D317" i="23"/>
  <c r="E317" i="23" s="1"/>
  <c r="D316" i="23"/>
  <c r="C315" i="23"/>
  <c r="E313" i="23"/>
  <c r="D313" i="23"/>
  <c r="D312" i="23"/>
  <c r="E312" i="23" s="1"/>
  <c r="E311" i="23"/>
  <c r="D311" i="23"/>
  <c r="D310" i="23"/>
  <c r="E310" i="23" s="1"/>
  <c r="D309" i="23"/>
  <c r="E309" i="23" s="1"/>
  <c r="C308" i="23"/>
  <c r="D307" i="23"/>
  <c r="E307" i="23" s="1"/>
  <c r="D306" i="23"/>
  <c r="E306" i="23" s="1"/>
  <c r="C305" i="23"/>
  <c r="D304" i="23"/>
  <c r="E304" i="23" s="1"/>
  <c r="D303" i="23"/>
  <c r="C302" i="23"/>
  <c r="D301" i="23"/>
  <c r="E301" i="23" s="1"/>
  <c r="D300" i="23"/>
  <c r="E300" i="23" s="1"/>
  <c r="D299" i="23"/>
  <c r="E299" i="23" s="1"/>
  <c r="C298" i="23"/>
  <c r="D297" i="23"/>
  <c r="E297" i="23" s="1"/>
  <c r="E296" i="23" s="1"/>
  <c r="D296" i="23"/>
  <c r="C296" i="23"/>
  <c r="D295" i="23"/>
  <c r="E295" i="23" s="1"/>
  <c r="E294" i="23"/>
  <c r="D294" i="23"/>
  <c r="D293" i="23"/>
  <c r="E293" i="23" s="1"/>
  <c r="D292" i="23"/>
  <c r="E292" i="23" s="1"/>
  <c r="D291" i="23"/>
  <c r="E291" i="23" s="1"/>
  <c r="D290" i="23"/>
  <c r="E290" i="23" s="1"/>
  <c r="C289" i="23"/>
  <c r="E288" i="23"/>
  <c r="D288" i="23"/>
  <c r="D287" i="23"/>
  <c r="E287" i="23" s="1"/>
  <c r="E286" i="23"/>
  <c r="D286" i="23"/>
  <c r="E285" i="23"/>
  <c r="D285" i="23"/>
  <c r="E284" i="23"/>
  <c r="D284" i="23"/>
  <c r="E283" i="23"/>
  <c r="D283" i="23"/>
  <c r="E282" i="23"/>
  <c r="D282" i="23"/>
  <c r="E281" i="23"/>
  <c r="D281" i="23"/>
  <c r="E280" i="23"/>
  <c r="D280" i="23"/>
  <c r="E279" i="23"/>
  <c r="D279" i="23"/>
  <c r="E278" i="23"/>
  <c r="D278" i="23"/>
  <c r="E277" i="23"/>
  <c r="D277" i="23"/>
  <c r="E276" i="23"/>
  <c r="D276" i="23"/>
  <c r="E275" i="23"/>
  <c r="D275" i="23"/>
  <c r="E274" i="23"/>
  <c r="D274" i="23"/>
  <c r="E273" i="23"/>
  <c r="D273" i="23"/>
  <c r="D272" i="23"/>
  <c r="E272" i="23" s="1"/>
  <c r="D271" i="23"/>
  <c r="E271" i="23" s="1"/>
  <c r="D270" i="23"/>
  <c r="E270" i="23" s="1"/>
  <c r="E269" i="23"/>
  <c r="D269" i="23"/>
  <c r="D268" i="23"/>
  <c r="E268" i="23" s="1"/>
  <c r="D267" i="23"/>
  <c r="E267" i="23" s="1"/>
  <c r="D266" i="23"/>
  <c r="E266" i="23" s="1"/>
  <c r="C265" i="23"/>
  <c r="D264" i="23"/>
  <c r="D262" i="23"/>
  <c r="E262" i="23" s="1"/>
  <c r="D261" i="23"/>
  <c r="E261" i="23" s="1"/>
  <c r="D260" i="23"/>
  <c r="C260" i="23"/>
  <c r="J259" i="23"/>
  <c r="J258" i="23"/>
  <c r="J257" i="23"/>
  <c r="J256" i="23"/>
  <c r="E252" i="23"/>
  <c r="D252" i="23"/>
  <c r="D251" i="23"/>
  <c r="D250" i="23" s="1"/>
  <c r="C250" i="23"/>
  <c r="D249" i="23"/>
  <c r="E249" i="23" s="1"/>
  <c r="D248" i="23"/>
  <c r="E248" i="23" s="1"/>
  <c r="D247" i="23"/>
  <c r="D246" i="23"/>
  <c r="E246" i="23" s="1"/>
  <c r="D245" i="23"/>
  <c r="E245" i="23" s="1"/>
  <c r="C244" i="23"/>
  <c r="C243" i="23" s="1"/>
  <c r="D242" i="23"/>
  <c r="D241" i="23"/>
  <c r="E241" i="23" s="1"/>
  <c r="D240" i="23"/>
  <c r="E240" i="23" s="1"/>
  <c r="C239" i="23"/>
  <c r="C238" i="23" s="1"/>
  <c r="D237" i="23"/>
  <c r="C236" i="23"/>
  <c r="C235" i="23" s="1"/>
  <c r="D234" i="23"/>
  <c r="C233" i="23"/>
  <c r="E232" i="23"/>
  <c r="D232" i="23"/>
  <c r="D231" i="23"/>
  <c r="E231" i="23" s="1"/>
  <c r="E230" i="23"/>
  <c r="D230" i="23"/>
  <c r="D229" i="23"/>
  <c r="C229" i="23"/>
  <c r="C228" i="23" s="1"/>
  <c r="E227" i="23"/>
  <c r="D227" i="23"/>
  <c r="D226" i="23"/>
  <c r="D223" i="23" s="1"/>
  <c r="E225" i="23"/>
  <c r="D225" i="23"/>
  <c r="D224" i="23"/>
  <c r="E224" i="23" s="1"/>
  <c r="C223" i="23"/>
  <c r="C222" i="23" s="1"/>
  <c r="D222" i="23"/>
  <c r="D221" i="23"/>
  <c r="D220" i="23" s="1"/>
  <c r="C220" i="23"/>
  <c r="D219" i="23"/>
  <c r="D218" i="23"/>
  <c r="E218" i="23" s="1"/>
  <c r="D217" i="23"/>
  <c r="E217" i="23" s="1"/>
  <c r="C216" i="23"/>
  <c r="C215" i="23" s="1"/>
  <c r="D214" i="23"/>
  <c r="C213" i="23"/>
  <c r="E212" i="23"/>
  <c r="E211" i="23" s="1"/>
  <c r="D212" i="23"/>
  <c r="D211" i="23"/>
  <c r="C211" i="23"/>
  <c r="D210" i="23"/>
  <c r="E210" i="23" s="1"/>
  <c r="D209" i="23"/>
  <c r="E209" i="23" s="1"/>
  <c r="E207" i="23" s="1"/>
  <c r="D208" i="23"/>
  <c r="E208" i="23" s="1"/>
  <c r="C207" i="23"/>
  <c r="D206" i="23"/>
  <c r="E206" i="23" s="1"/>
  <c r="E205" i="23"/>
  <c r="D205" i="23"/>
  <c r="D204" i="23" s="1"/>
  <c r="C204" i="23"/>
  <c r="E202" i="23"/>
  <c r="E201" i="23" s="1"/>
  <c r="E200" i="23" s="1"/>
  <c r="D202" i="23"/>
  <c r="D201" i="23" s="1"/>
  <c r="D200" i="23" s="1"/>
  <c r="C201" i="23"/>
  <c r="C200" i="23" s="1"/>
  <c r="E199" i="23"/>
  <c r="E198" i="23" s="1"/>
  <c r="E197" i="23" s="1"/>
  <c r="D199" i="23"/>
  <c r="D198" i="23" s="1"/>
  <c r="D197" i="23" s="1"/>
  <c r="C198" i="23"/>
  <c r="C197" i="23" s="1"/>
  <c r="E196" i="23"/>
  <c r="E195" i="23" s="1"/>
  <c r="D196" i="23"/>
  <c r="D195" i="23" s="1"/>
  <c r="C195" i="23"/>
  <c r="C188" i="23" s="1"/>
  <c r="E194" i="23"/>
  <c r="E193" i="23" s="1"/>
  <c r="D194" i="23"/>
  <c r="D193" i="23"/>
  <c r="C193" i="23"/>
  <c r="D192" i="23"/>
  <c r="E192" i="23" s="1"/>
  <c r="E191" i="23"/>
  <c r="D191" i="23"/>
  <c r="D190" i="23"/>
  <c r="E190" i="23" s="1"/>
  <c r="E189" i="23" s="1"/>
  <c r="E188" i="23" s="1"/>
  <c r="D189" i="23"/>
  <c r="C189" i="23"/>
  <c r="D188" i="23"/>
  <c r="D187" i="23"/>
  <c r="E187" i="23" s="1"/>
  <c r="E186" i="23"/>
  <c r="E185" i="23" s="1"/>
  <c r="E184" i="23" s="1"/>
  <c r="D186" i="23"/>
  <c r="D185" i="23" s="1"/>
  <c r="D184" i="23" s="1"/>
  <c r="C185" i="23"/>
  <c r="C184" i="23" s="1"/>
  <c r="E183" i="23"/>
  <c r="E182" i="23" s="1"/>
  <c r="D183" i="23"/>
  <c r="D182" i="23" s="1"/>
  <c r="E181" i="23"/>
  <c r="E180" i="23" s="1"/>
  <c r="D181" i="23"/>
  <c r="D180" i="23" s="1"/>
  <c r="D179" i="23" s="1"/>
  <c r="E179" i="23"/>
  <c r="C179" i="23"/>
  <c r="J178" i="23"/>
  <c r="J177" i="23"/>
  <c r="D176" i="23"/>
  <c r="E176" i="23" s="1"/>
  <c r="E175" i="23"/>
  <c r="E174" i="23" s="1"/>
  <c r="D175" i="23"/>
  <c r="D174" i="23"/>
  <c r="C174" i="23"/>
  <c r="D173" i="23"/>
  <c r="E173" i="23" s="1"/>
  <c r="E172" i="23"/>
  <c r="D172" i="23"/>
  <c r="D171" i="23" s="1"/>
  <c r="D170" i="23" s="1"/>
  <c r="C171" i="23"/>
  <c r="J170" i="23"/>
  <c r="C170" i="23"/>
  <c r="E169" i="23"/>
  <c r="D169" i="23"/>
  <c r="D168" i="23"/>
  <c r="C167" i="23"/>
  <c r="E166" i="23"/>
  <c r="D166" i="23"/>
  <c r="D165" i="23"/>
  <c r="E165" i="23" s="1"/>
  <c r="E164" i="23" s="1"/>
  <c r="D164" i="23"/>
  <c r="C164" i="23"/>
  <c r="J163" i="23"/>
  <c r="C163" i="23"/>
  <c r="D162" i="23"/>
  <c r="E162" i="23" s="1"/>
  <c r="E161" i="23"/>
  <c r="E160" i="23" s="1"/>
  <c r="D161" i="23"/>
  <c r="D160" i="23"/>
  <c r="C160" i="23"/>
  <c r="D159" i="23"/>
  <c r="E159" i="23" s="1"/>
  <c r="E158" i="23"/>
  <c r="D158" i="23"/>
  <c r="D157" i="23" s="1"/>
  <c r="C157" i="23"/>
  <c r="C153" i="23" s="1"/>
  <c r="E156" i="23"/>
  <c r="D156" i="23"/>
  <c r="D155" i="23"/>
  <c r="C154" i="23"/>
  <c r="J153" i="23"/>
  <c r="J152" i="23"/>
  <c r="E151" i="23"/>
  <c r="D151" i="23"/>
  <c r="D150" i="23"/>
  <c r="E150" i="23" s="1"/>
  <c r="E149" i="23" s="1"/>
  <c r="D149" i="23"/>
  <c r="C149" i="23"/>
  <c r="D148" i="23"/>
  <c r="E148" i="23" s="1"/>
  <c r="E147" i="23"/>
  <c r="D147" i="23"/>
  <c r="C146" i="23"/>
  <c r="D145" i="23"/>
  <c r="E145" i="23" s="1"/>
  <c r="E144" i="23"/>
  <c r="D144" i="23"/>
  <c r="D143" i="23" s="1"/>
  <c r="C143" i="23"/>
  <c r="D142" i="23"/>
  <c r="E142" i="23" s="1"/>
  <c r="D141" i="23"/>
  <c r="C140" i="23"/>
  <c r="C135" i="23" s="1"/>
  <c r="D139" i="23"/>
  <c r="E139" i="23" s="1"/>
  <c r="D138" i="23"/>
  <c r="E138" i="23" s="1"/>
  <c r="E137" i="23"/>
  <c r="D137" i="23"/>
  <c r="J135" i="23"/>
  <c r="E134" i="23"/>
  <c r="D134" i="23"/>
  <c r="D133" i="23"/>
  <c r="C132" i="23"/>
  <c r="E131" i="23"/>
  <c r="D131" i="23"/>
  <c r="D130" i="23"/>
  <c r="D129" i="23" s="1"/>
  <c r="C129" i="23"/>
  <c r="D128" i="23"/>
  <c r="E128" i="23" s="1"/>
  <c r="E126" i="23" s="1"/>
  <c r="E127" i="23"/>
  <c r="D127" i="23"/>
  <c r="D126" i="23"/>
  <c r="C126" i="23"/>
  <c r="D125" i="23"/>
  <c r="E125" i="23" s="1"/>
  <c r="E124" i="23"/>
  <c r="E123" i="23" s="1"/>
  <c r="D124" i="23"/>
  <c r="C123" i="23"/>
  <c r="E122" i="23"/>
  <c r="D122" i="23"/>
  <c r="D121" i="23"/>
  <c r="C120" i="23"/>
  <c r="C116" i="23" s="1"/>
  <c r="E119" i="23"/>
  <c r="D119" i="23"/>
  <c r="D118" i="23"/>
  <c r="D117" i="23" s="1"/>
  <c r="C117" i="23"/>
  <c r="J116" i="23"/>
  <c r="J115" i="23"/>
  <c r="J114" i="23"/>
  <c r="D113" i="23"/>
  <c r="E113" i="23" s="1"/>
  <c r="E112" i="23"/>
  <c r="D112" i="23"/>
  <c r="D111" i="23"/>
  <c r="E111" i="23" s="1"/>
  <c r="E110" i="23"/>
  <c r="D110" i="23"/>
  <c r="D109" i="23"/>
  <c r="E109" i="23" s="1"/>
  <c r="E108" i="23"/>
  <c r="D108" i="23"/>
  <c r="D107" i="23"/>
  <c r="E107" i="23" s="1"/>
  <c r="D106" i="23"/>
  <c r="E106" i="23" s="1"/>
  <c r="D105" i="23"/>
  <c r="E105" i="23" s="1"/>
  <c r="D104" i="23"/>
  <c r="E104" i="23" s="1"/>
  <c r="D103" i="23"/>
  <c r="E103" i="23" s="1"/>
  <c r="E102" i="23"/>
  <c r="D102" i="23"/>
  <c r="D101" i="23"/>
  <c r="E101" i="23" s="1"/>
  <c r="E100" i="23"/>
  <c r="D100" i="23"/>
  <c r="D99" i="23"/>
  <c r="D98" i="23"/>
  <c r="E98" i="23" s="1"/>
  <c r="J97" i="23"/>
  <c r="C97" i="23"/>
  <c r="E96" i="23"/>
  <c r="D96" i="23"/>
  <c r="E95" i="23"/>
  <c r="D95" i="23"/>
  <c r="E94" i="23"/>
  <c r="D94" i="23"/>
  <c r="E93" i="23"/>
  <c r="D93" i="23"/>
  <c r="E92" i="23"/>
  <c r="D92" i="23"/>
  <c r="E91" i="23"/>
  <c r="D91" i="23"/>
  <c r="E90" i="23"/>
  <c r="D90" i="23"/>
  <c r="E89" i="23"/>
  <c r="D89" i="23"/>
  <c r="E88" i="23"/>
  <c r="D88" i="23"/>
  <c r="E87" i="23"/>
  <c r="D87" i="23"/>
  <c r="E86" i="23"/>
  <c r="D86" i="23"/>
  <c r="E85" i="23"/>
  <c r="D85" i="23"/>
  <c r="E84" i="23"/>
  <c r="D84" i="23"/>
  <c r="E83" i="23"/>
  <c r="D83" i="23"/>
  <c r="E82" i="23"/>
  <c r="D82" i="23"/>
  <c r="E81" i="23"/>
  <c r="D81" i="23"/>
  <c r="E80" i="23"/>
  <c r="D80" i="23"/>
  <c r="E79" i="23"/>
  <c r="D79" i="23"/>
  <c r="E78" i="23"/>
  <c r="D78" i="23"/>
  <c r="E77" i="23"/>
  <c r="D77" i="23"/>
  <c r="D76" i="23"/>
  <c r="E76" i="23" s="1"/>
  <c r="E75" i="23"/>
  <c r="D75" i="23"/>
  <c r="E74" i="23"/>
  <c r="D74" i="23"/>
  <c r="E73" i="23"/>
  <c r="D73" i="23"/>
  <c r="E72" i="23"/>
  <c r="D72" i="23"/>
  <c r="E71" i="23"/>
  <c r="D71" i="23"/>
  <c r="E70" i="23"/>
  <c r="D70" i="23"/>
  <c r="E69" i="23"/>
  <c r="D69" i="23"/>
  <c r="J68" i="23"/>
  <c r="C68" i="23"/>
  <c r="J67" i="23"/>
  <c r="D66" i="23"/>
  <c r="E66" i="23" s="1"/>
  <c r="E65" i="23"/>
  <c r="D65" i="23"/>
  <c r="E64" i="23"/>
  <c r="D64" i="23"/>
  <c r="E63" i="23"/>
  <c r="D63" i="23"/>
  <c r="E62" i="23"/>
  <c r="D62" i="23"/>
  <c r="J61" i="23"/>
  <c r="C61" i="23"/>
  <c r="D60" i="23"/>
  <c r="E60" i="23" s="1"/>
  <c r="D59" i="23"/>
  <c r="E59" i="23" s="1"/>
  <c r="E58" i="23"/>
  <c r="D58" i="23"/>
  <c r="D57" i="23"/>
  <c r="E57" i="23" s="1"/>
  <c r="E56" i="23"/>
  <c r="D56" i="23"/>
  <c r="D55" i="23"/>
  <c r="E55" i="23" s="1"/>
  <c r="D54" i="23"/>
  <c r="E54" i="23" s="1"/>
  <c r="D53" i="23"/>
  <c r="E53" i="23" s="1"/>
  <c r="D52" i="23"/>
  <c r="E52" i="23" s="1"/>
  <c r="D51" i="23"/>
  <c r="E51" i="23" s="1"/>
  <c r="E50" i="23"/>
  <c r="D50" i="23"/>
  <c r="D49" i="23"/>
  <c r="E49" i="23" s="1"/>
  <c r="E48" i="23"/>
  <c r="D48" i="23"/>
  <c r="D47" i="23"/>
  <c r="E47" i="23" s="1"/>
  <c r="E46" i="23"/>
  <c r="D46" i="23"/>
  <c r="D45" i="23"/>
  <c r="E45" i="23" s="1"/>
  <c r="D44" i="23"/>
  <c r="E44" i="23" s="1"/>
  <c r="D43" i="23"/>
  <c r="E43" i="23" s="1"/>
  <c r="D42" i="23"/>
  <c r="E42" i="23" s="1"/>
  <c r="D41" i="23"/>
  <c r="E41" i="23" s="1"/>
  <c r="E40" i="23"/>
  <c r="D40" i="23"/>
  <c r="D39" i="23"/>
  <c r="J38" i="23"/>
  <c r="C38" i="23"/>
  <c r="E37" i="23"/>
  <c r="D37" i="23"/>
  <c r="D36" i="23"/>
  <c r="E36" i="23" s="1"/>
  <c r="D35" i="23"/>
  <c r="E35" i="23" s="1"/>
  <c r="D34" i="23"/>
  <c r="E34" i="23" s="1"/>
  <c r="E33" i="23"/>
  <c r="D33" i="23"/>
  <c r="D32" i="23"/>
  <c r="E32" i="23" s="1"/>
  <c r="E31" i="23"/>
  <c r="D31" i="23"/>
  <c r="E30" i="23"/>
  <c r="D30" i="23"/>
  <c r="D29" i="23"/>
  <c r="E29" i="23" s="1"/>
  <c r="E28" i="23"/>
  <c r="D28" i="23"/>
  <c r="E27" i="23"/>
  <c r="D27" i="23"/>
  <c r="E26" i="23"/>
  <c r="D26" i="23"/>
  <c r="E25" i="23"/>
  <c r="D25" i="23"/>
  <c r="D24" i="23"/>
  <c r="E24" i="23" s="1"/>
  <c r="D23" i="23"/>
  <c r="E23" i="23" s="1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D12" i="23"/>
  <c r="J11" i="23"/>
  <c r="C11" i="23"/>
  <c r="E10" i="23"/>
  <c r="D10" i="23"/>
  <c r="D9" i="23"/>
  <c r="E9" i="23" s="1"/>
  <c r="D8" i="23"/>
  <c r="E8" i="23" s="1"/>
  <c r="D7" i="23"/>
  <c r="E7" i="23" s="1"/>
  <c r="D6" i="23"/>
  <c r="E6" i="23" s="1"/>
  <c r="D5" i="23"/>
  <c r="E5" i="23" s="1"/>
  <c r="J4" i="23"/>
  <c r="C4" i="23"/>
  <c r="J3" i="23"/>
  <c r="J2" i="23"/>
  <c r="J1" i="23"/>
  <c r="E629" i="23" l="1"/>
  <c r="E628" i="23" s="1"/>
  <c r="E610" i="23"/>
  <c r="E599" i="23"/>
  <c r="D581" i="23"/>
  <c r="E570" i="23"/>
  <c r="D513" i="23"/>
  <c r="D504" i="23"/>
  <c r="C483" i="23"/>
  <c r="E492" i="23"/>
  <c r="E491" i="23" s="1"/>
  <c r="E463" i="23"/>
  <c r="D459" i="23"/>
  <c r="C444" i="23"/>
  <c r="D429" i="23"/>
  <c r="D416" i="23"/>
  <c r="D409" i="23"/>
  <c r="E410" i="23"/>
  <c r="E409" i="23" s="1"/>
  <c r="D404" i="23"/>
  <c r="E405" i="23"/>
  <c r="E404" i="23" s="1"/>
  <c r="D388" i="23"/>
  <c r="D378" i="23"/>
  <c r="E379" i="23"/>
  <c r="D373" i="23"/>
  <c r="E373" i="23"/>
  <c r="D357" i="23"/>
  <c r="C340" i="23"/>
  <c r="D344" i="23"/>
  <c r="C314" i="23"/>
  <c r="D328" i="23"/>
  <c r="E329" i="23"/>
  <c r="E328" i="23" s="1"/>
  <c r="D315" i="23"/>
  <c r="E316" i="23"/>
  <c r="E315" i="23" s="1"/>
  <c r="D308" i="23"/>
  <c r="E305" i="23"/>
  <c r="D289" i="23"/>
  <c r="C263" i="23"/>
  <c r="E265" i="23"/>
  <c r="D265" i="23"/>
  <c r="E260" i="23"/>
  <c r="E136" i="23"/>
  <c r="C67" i="23"/>
  <c r="D97" i="23"/>
  <c r="D68" i="23"/>
  <c r="E68" i="23"/>
  <c r="D61" i="23"/>
  <c r="E61" i="23"/>
  <c r="D38" i="23"/>
  <c r="D11" i="23"/>
  <c r="C3" i="23"/>
  <c r="C2" i="23" s="1"/>
  <c r="E12" i="23"/>
  <c r="E11" i="23" s="1"/>
  <c r="E4" i="23"/>
  <c r="D4" i="23"/>
  <c r="E394" i="23"/>
  <c r="E392" i="23" s="1"/>
  <c r="D392" i="23"/>
  <c r="E422" i="23"/>
  <c r="E446" i="23"/>
  <c r="E445" i="23" s="1"/>
  <c r="D445" i="23"/>
  <c r="E39" i="23"/>
  <c r="E38" i="23" s="1"/>
  <c r="E3" i="23" s="1"/>
  <c r="E99" i="23"/>
  <c r="E97" i="23" s="1"/>
  <c r="D132" i="23"/>
  <c r="E133" i="23"/>
  <c r="E132" i="23" s="1"/>
  <c r="D140" i="23"/>
  <c r="E141" i="23"/>
  <c r="E140" i="23" s="1"/>
  <c r="E135" i="23" s="1"/>
  <c r="D146" i="23"/>
  <c r="C152" i="23"/>
  <c r="C203" i="23"/>
  <c r="C178" i="23" s="1"/>
  <c r="C177" i="23" s="1"/>
  <c r="E229" i="23"/>
  <c r="D233" i="23"/>
  <c r="D228" i="23" s="1"/>
  <c r="E234" i="23"/>
  <c r="E233" i="23" s="1"/>
  <c r="D239" i="23"/>
  <c r="D238" i="23" s="1"/>
  <c r="E242" i="23"/>
  <c r="E239" i="23" s="1"/>
  <c r="E238" i="23" s="1"/>
  <c r="E244" i="23"/>
  <c r="E243" i="23" s="1"/>
  <c r="D298" i="23"/>
  <c r="E429" i="23"/>
  <c r="D450" i="23"/>
  <c r="E451" i="23"/>
  <c r="E450" i="23" s="1"/>
  <c r="E457" i="23"/>
  <c r="E455" i="23" s="1"/>
  <c r="D455" i="23"/>
  <c r="D477" i="23"/>
  <c r="E478" i="23"/>
  <c r="E477" i="23" s="1"/>
  <c r="E495" i="23"/>
  <c r="E494" i="23" s="1"/>
  <c r="D494" i="23"/>
  <c r="E749" i="23"/>
  <c r="E743" i="23" s="1"/>
  <c r="D167" i="23"/>
  <c r="D163" i="23" s="1"/>
  <c r="E168" i="23"/>
  <c r="E167" i="23" s="1"/>
  <c r="E163" i="23" s="1"/>
  <c r="D216" i="23"/>
  <c r="E219" i="23"/>
  <c r="E216" i="23" s="1"/>
  <c r="D236" i="23"/>
  <c r="D235" i="23" s="1"/>
  <c r="E237" i="23"/>
  <c r="E236" i="23" s="1"/>
  <c r="E235" i="23" s="1"/>
  <c r="C115" i="23"/>
  <c r="E143" i="23"/>
  <c r="D154" i="23"/>
  <c r="D153" i="23" s="1"/>
  <c r="E155" i="23"/>
  <c r="E154" i="23" s="1"/>
  <c r="E153" i="23" s="1"/>
  <c r="D207" i="23"/>
  <c r="D244" i="23"/>
  <c r="D243" i="23" s="1"/>
  <c r="E247" i="23"/>
  <c r="E298" i="23"/>
  <c r="D302" i="23"/>
  <c r="E303" i="23"/>
  <c r="E302" i="23" s="1"/>
  <c r="E366" i="23"/>
  <c r="D362" i="23"/>
  <c r="E378" i="23"/>
  <c r="D395" i="23"/>
  <c r="E396" i="23"/>
  <c r="E395" i="23" s="1"/>
  <c r="D120" i="23"/>
  <c r="D116" i="23" s="1"/>
  <c r="E121" i="23"/>
  <c r="E120" i="23" s="1"/>
  <c r="E146" i="23"/>
  <c r="E157" i="23"/>
  <c r="E171" i="23"/>
  <c r="E170" i="23" s="1"/>
  <c r="E204" i="23"/>
  <c r="D213" i="23"/>
  <c r="D203" i="23" s="1"/>
  <c r="D178" i="23" s="1"/>
  <c r="D177" i="23" s="1"/>
  <c r="E214" i="23"/>
  <c r="E213" i="23" s="1"/>
  <c r="D215" i="23"/>
  <c r="E264" i="23"/>
  <c r="E308" i="23"/>
  <c r="E332" i="23"/>
  <c r="E331" i="23" s="1"/>
  <c r="D331" i="23"/>
  <c r="D348" i="23"/>
  <c r="E349" i="23"/>
  <c r="E348" i="23" s="1"/>
  <c r="E355" i="23"/>
  <c r="E353" i="23" s="1"/>
  <c r="D353" i="23"/>
  <c r="E362" i="23"/>
  <c r="D382" i="23"/>
  <c r="E383" i="23"/>
  <c r="E382" i="23" s="1"/>
  <c r="E476" i="23"/>
  <c r="E474" i="23" s="1"/>
  <c r="D474" i="23"/>
  <c r="D305" i="23"/>
  <c r="E497" i="23"/>
  <c r="D522" i="23"/>
  <c r="E523" i="23"/>
  <c r="E522" i="23" s="1"/>
  <c r="E589" i="23"/>
  <c r="D587" i="23"/>
  <c r="D123" i="23"/>
  <c r="D136" i="23"/>
  <c r="E118" i="23"/>
  <c r="E117" i="23" s="1"/>
  <c r="E116" i="23" s="1"/>
  <c r="E130" i="23"/>
  <c r="E129" i="23" s="1"/>
  <c r="E221" i="23"/>
  <c r="E220" i="23" s="1"/>
  <c r="E215" i="23" s="1"/>
  <c r="E226" i="23"/>
  <c r="E223" i="23" s="1"/>
  <c r="E222" i="23" s="1"/>
  <c r="E251" i="23"/>
  <c r="E250" i="23" s="1"/>
  <c r="E289" i="23"/>
  <c r="E358" i="23"/>
  <c r="E357" i="23" s="1"/>
  <c r="E369" i="23"/>
  <c r="E368" i="23" s="1"/>
  <c r="E460" i="23"/>
  <c r="E459" i="23" s="1"/>
  <c r="E487" i="23"/>
  <c r="E486" i="23" s="1"/>
  <c r="D509" i="23"/>
  <c r="E510" i="23"/>
  <c r="E509" i="23" s="1"/>
  <c r="D562" i="23"/>
  <c r="E563" i="23"/>
  <c r="E562" i="23" s="1"/>
  <c r="E609" i="23"/>
  <c r="E603" i="23" s="1"/>
  <c r="D603" i="23"/>
  <c r="E727" i="23"/>
  <c r="E389" i="23"/>
  <c r="E388" i="23" s="1"/>
  <c r="D399" i="23"/>
  <c r="E469" i="23"/>
  <c r="E468" i="23" s="1"/>
  <c r="D497" i="23"/>
  <c r="D529" i="23"/>
  <c r="D528" i="23" s="1"/>
  <c r="E530" i="23"/>
  <c r="E529" i="23" s="1"/>
  <c r="E528" i="23" s="1"/>
  <c r="C561" i="23"/>
  <c r="C560" i="23" s="1"/>
  <c r="E661" i="23"/>
  <c r="D679" i="23"/>
  <c r="D687" i="23"/>
  <c r="E688" i="23"/>
  <c r="E687" i="23" s="1"/>
  <c r="E734" i="23"/>
  <c r="E733" i="23" s="1"/>
  <c r="D756" i="23"/>
  <c r="D755" i="23" s="1"/>
  <c r="E757" i="23"/>
  <c r="E756" i="23" s="1"/>
  <c r="E755" i="23" s="1"/>
  <c r="E547" i="23"/>
  <c r="D552" i="23"/>
  <c r="D551" i="23" s="1"/>
  <c r="D550" i="23" s="1"/>
  <c r="E553" i="23"/>
  <c r="E552" i="23" s="1"/>
  <c r="E551" i="23" s="1"/>
  <c r="E550" i="23" s="1"/>
  <c r="D577" i="23"/>
  <c r="E578" i="23"/>
  <c r="E577" i="23" s="1"/>
  <c r="E616" i="23"/>
  <c r="E679" i="23"/>
  <c r="C726" i="23"/>
  <c r="C725" i="23" s="1"/>
  <c r="D746" i="23"/>
  <c r="D743" i="23" s="1"/>
  <c r="E747" i="23"/>
  <c r="E746" i="23" s="1"/>
  <c r="E754" i="23"/>
  <c r="D538" i="23"/>
  <c r="E539" i="23"/>
  <c r="E538" i="23" s="1"/>
  <c r="E569" i="23"/>
  <c r="E587" i="23"/>
  <c r="D595" i="23"/>
  <c r="E596" i="23"/>
  <c r="E595" i="23" s="1"/>
  <c r="E665" i="23"/>
  <c r="D671" i="23"/>
  <c r="D645" i="23" s="1"/>
  <c r="E672" i="23"/>
  <c r="E671" i="23" s="1"/>
  <c r="E645" i="23" s="1"/>
  <c r="E694" i="23"/>
  <c r="D700" i="23"/>
  <c r="E701" i="23"/>
  <c r="E700" i="23" s="1"/>
  <c r="D722" i="23"/>
  <c r="D717" i="23" s="1"/>
  <c r="D716" i="23" s="1"/>
  <c r="D751" i="23"/>
  <c r="D750" i="23" s="1"/>
  <c r="E752" i="23"/>
  <c r="E751" i="23" s="1"/>
  <c r="D761" i="23"/>
  <c r="D760" i="23" s="1"/>
  <c r="E762" i="23"/>
  <c r="E761" i="23" s="1"/>
  <c r="E760" i="23" s="1"/>
  <c r="E505" i="23"/>
  <c r="E504" i="23" s="1"/>
  <c r="D547" i="23"/>
  <c r="E719" i="23"/>
  <c r="E718" i="23" s="1"/>
  <c r="E717" i="23" s="1"/>
  <c r="E716" i="23" s="1"/>
  <c r="E766" i="23"/>
  <c r="E765" i="23" s="1"/>
  <c r="E769" i="23"/>
  <c r="E768" i="23" s="1"/>
  <c r="E767" i="23" s="1"/>
  <c r="E484" i="23" l="1"/>
  <c r="E483" i="23" s="1"/>
  <c r="C339" i="23"/>
  <c r="D444" i="23"/>
  <c r="D340" i="23"/>
  <c r="C259" i="23"/>
  <c r="D314" i="23"/>
  <c r="E314" i="23"/>
  <c r="D263" i="23"/>
  <c r="E263" i="23"/>
  <c r="D67" i="23"/>
  <c r="E67" i="23"/>
  <c r="E2" i="23" s="1"/>
  <c r="D3" i="23"/>
  <c r="D2" i="23" s="1"/>
  <c r="D726" i="23"/>
  <c r="D725" i="23" s="1"/>
  <c r="E750" i="23"/>
  <c r="E561" i="23"/>
  <c r="E560" i="23" s="1"/>
  <c r="E559" i="23" s="1"/>
  <c r="E203" i="23"/>
  <c r="D152" i="23"/>
  <c r="E228" i="23"/>
  <c r="E444" i="23"/>
  <c r="E152" i="23"/>
  <c r="E726" i="23"/>
  <c r="E725" i="23" s="1"/>
  <c r="D561" i="23"/>
  <c r="D560" i="23" s="1"/>
  <c r="D559" i="23" s="1"/>
  <c r="E115" i="23"/>
  <c r="E340" i="23"/>
  <c r="C559" i="23"/>
  <c r="D135" i="23"/>
  <c r="D115" i="23" s="1"/>
  <c r="D114" i="23" s="1"/>
  <c r="C114" i="23"/>
  <c r="D484" i="23"/>
  <c r="D483" i="23" s="1"/>
  <c r="C258" i="23" l="1"/>
  <c r="C257" i="23" s="1"/>
  <c r="D339" i="23"/>
  <c r="E339" i="23"/>
  <c r="D259" i="23"/>
  <c r="E259" i="23"/>
  <c r="E178" i="23"/>
  <c r="E177" i="23" s="1"/>
  <c r="E114" i="23" s="1"/>
  <c r="D258" i="23" l="1"/>
  <c r="D257" i="23" s="1"/>
  <c r="E258" i="23"/>
  <c r="E257" i="23" s="1"/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S30" i="13"/>
  <c r="B58" i="5" l="1"/>
  <c r="D778" i="18" l="1"/>
  <c r="D777" i="18" s="1"/>
  <c r="C777" i="18"/>
  <c r="D776" i="18"/>
  <c r="E776" i="18" s="1"/>
  <c r="D775" i="18"/>
  <c r="E775" i="18" s="1"/>
  <c r="D774" i="18"/>
  <c r="E774" i="18" s="1"/>
  <c r="D773" i="18"/>
  <c r="E773" i="18" s="1"/>
  <c r="C772" i="18"/>
  <c r="C771" i="18" s="1"/>
  <c r="E770" i="18"/>
  <c r="D770" i="18"/>
  <c r="D769" i="18"/>
  <c r="C768" i="18"/>
  <c r="C767" i="18" s="1"/>
  <c r="E766" i="18"/>
  <c r="E765" i="18" s="1"/>
  <c r="D766" i="18"/>
  <c r="D765" i="18" s="1"/>
  <c r="C765" i="18"/>
  <c r="D764" i="18"/>
  <c r="E764" i="18" s="1"/>
  <c r="D763" i="18"/>
  <c r="E763" i="18" s="1"/>
  <c r="D762" i="18"/>
  <c r="E762" i="18" s="1"/>
  <c r="E761" i="18" s="1"/>
  <c r="D761" i="18"/>
  <c r="C761" i="18"/>
  <c r="C760" i="18" s="1"/>
  <c r="D759" i="18"/>
  <c r="E759" i="18" s="1"/>
  <c r="D758" i="18"/>
  <c r="E758" i="18" s="1"/>
  <c r="D757" i="18"/>
  <c r="C756" i="18"/>
  <c r="C755" i="18"/>
  <c r="D754" i="18"/>
  <c r="E754" i="18" s="1"/>
  <c r="D753" i="18"/>
  <c r="E753" i="18" s="1"/>
  <c r="D752" i="18"/>
  <c r="E752" i="18" s="1"/>
  <c r="D751" i="18"/>
  <c r="C751" i="18"/>
  <c r="C750" i="18" s="1"/>
  <c r="D749" i="18"/>
  <c r="E749" i="18" s="1"/>
  <c r="D748" i="18"/>
  <c r="E748" i="18" s="1"/>
  <c r="D747" i="18"/>
  <c r="C746" i="18"/>
  <c r="D745" i="18"/>
  <c r="D744" i="18" s="1"/>
  <c r="C744" i="18"/>
  <c r="C743" i="18" s="1"/>
  <c r="D742" i="18"/>
  <c r="E742" i="18" s="1"/>
  <c r="E741" i="18"/>
  <c r="D741" i="18"/>
  <c r="C741" i="18"/>
  <c r="D740" i="18"/>
  <c r="D739" i="18" s="1"/>
  <c r="C739" i="18"/>
  <c r="E738" i="18"/>
  <c r="D738" i="18"/>
  <c r="D737" i="18"/>
  <c r="E737" i="18" s="1"/>
  <c r="E736" i="18"/>
  <c r="D736" i="18"/>
  <c r="D735" i="18"/>
  <c r="C734" i="18"/>
  <c r="C733" i="18" s="1"/>
  <c r="E732" i="18"/>
  <c r="E731" i="18" s="1"/>
  <c r="E730" i="18" s="1"/>
  <c r="D732" i="18"/>
  <c r="D731" i="18"/>
  <c r="D730" i="18" s="1"/>
  <c r="C731" i="18"/>
  <c r="C730" i="18" s="1"/>
  <c r="D729" i="18"/>
  <c r="E729" i="18" s="1"/>
  <c r="E728" i="18"/>
  <c r="E727" i="18" s="1"/>
  <c r="D728" i="18"/>
  <c r="C727" i="18"/>
  <c r="H724" i="18"/>
  <c r="E724" i="18"/>
  <c r="D724" i="18"/>
  <c r="H723" i="18"/>
  <c r="D723" i="18"/>
  <c r="E723" i="18" s="1"/>
  <c r="C722" i="18"/>
  <c r="H721" i="18"/>
  <c r="D721" i="18"/>
  <c r="E721" i="18" s="1"/>
  <c r="H720" i="18"/>
  <c r="D720" i="18"/>
  <c r="E720" i="18" s="1"/>
  <c r="H719" i="18"/>
  <c r="E719" i="18"/>
  <c r="D719" i="18"/>
  <c r="C718" i="18"/>
  <c r="H718" i="18" s="1"/>
  <c r="H715" i="18"/>
  <c r="D715" i="18"/>
  <c r="E715" i="18" s="1"/>
  <c r="H714" i="18"/>
  <c r="D714" i="18"/>
  <c r="E714" i="18" s="1"/>
  <c r="H713" i="18"/>
  <c r="D713" i="18"/>
  <c r="E713" i="18" s="1"/>
  <c r="H712" i="18"/>
  <c r="E712" i="18"/>
  <c r="D712" i="18"/>
  <c r="H711" i="18"/>
  <c r="D711" i="18"/>
  <c r="E711" i="18" s="1"/>
  <c r="H710" i="18"/>
  <c r="D710" i="18"/>
  <c r="E710" i="18" s="1"/>
  <c r="H709" i="18"/>
  <c r="D709" i="18"/>
  <c r="E709" i="18" s="1"/>
  <c r="H708" i="18"/>
  <c r="D708" i="18"/>
  <c r="E708" i="18" s="1"/>
  <c r="H707" i="18"/>
  <c r="D707" i="18"/>
  <c r="E707" i="18" s="1"/>
  <c r="H706" i="18"/>
  <c r="E706" i="18"/>
  <c r="D706" i="18"/>
  <c r="H705" i="18"/>
  <c r="D705" i="18"/>
  <c r="E705" i="18" s="1"/>
  <c r="H704" i="18"/>
  <c r="E704" i="18"/>
  <c r="D704" i="18"/>
  <c r="H703" i="18"/>
  <c r="D703" i="18"/>
  <c r="E703" i="18" s="1"/>
  <c r="H702" i="18"/>
  <c r="D702" i="18"/>
  <c r="E702" i="18" s="1"/>
  <c r="H701" i="18"/>
  <c r="D701" i="18"/>
  <c r="E701" i="18" s="1"/>
  <c r="E700" i="18" s="1"/>
  <c r="C700" i="18"/>
  <c r="H700" i="18" s="1"/>
  <c r="H699" i="18"/>
  <c r="D699" i="18"/>
  <c r="E699" i="18" s="1"/>
  <c r="H698" i="18"/>
  <c r="D698" i="18"/>
  <c r="E698" i="18" s="1"/>
  <c r="H697" i="18"/>
  <c r="E697" i="18"/>
  <c r="D697" i="18"/>
  <c r="H696" i="18"/>
  <c r="D696" i="18"/>
  <c r="H695" i="18"/>
  <c r="D695" i="18"/>
  <c r="E695" i="18" s="1"/>
  <c r="C694" i="18"/>
  <c r="H694" i="18" s="1"/>
  <c r="H693" i="18"/>
  <c r="D693" i="18"/>
  <c r="E693" i="18" s="1"/>
  <c r="H692" i="18"/>
  <c r="E692" i="18"/>
  <c r="D692" i="18"/>
  <c r="H691" i="18"/>
  <c r="D691" i="18"/>
  <c r="E691" i="18" s="1"/>
  <c r="H690" i="18"/>
  <c r="D690" i="18"/>
  <c r="E690" i="18" s="1"/>
  <c r="H689" i="18"/>
  <c r="D689" i="18"/>
  <c r="E689" i="18" s="1"/>
  <c r="H688" i="18"/>
  <c r="D688" i="18"/>
  <c r="H687" i="18"/>
  <c r="C687" i="18"/>
  <c r="H686" i="18"/>
  <c r="D686" i="18"/>
  <c r="E686" i="18" s="1"/>
  <c r="H685" i="18"/>
  <c r="D685" i="18"/>
  <c r="E685" i="18" s="1"/>
  <c r="H684" i="18"/>
  <c r="D684" i="18"/>
  <c r="E684" i="18" s="1"/>
  <c r="C683" i="18"/>
  <c r="H683" i="18" s="1"/>
  <c r="H682" i="18"/>
  <c r="E682" i="18"/>
  <c r="D682" i="18"/>
  <c r="H681" i="18"/>
  <c r="D681" i="18"/>
  <c r="D679" i="18" s="1"/>
  <c r="H680" i="18"/>
  <c r="D680" i="18"/>
  <c r="E680" i="18" s="1"/>
  <c r="C679" i="18"/>
  <c r="H679" i="18" s="1"/>
  <c r="H678" i="18"/>
  <c r="D678" i="18"/>
  <c r="E678" i="18" s="1"/>
  <c r="H677" i="18"/>
  <c r="E677" i="18"/>
  <c r="D677" i="18"/>
  <c r="D676" i="18"/>
  <c r="C676" i="18"/>
  <c r="H676" i="18" s="1"/>
  <c r="H675" i="18"/>
  <c r="D675" i="18"/>
  <c r="E675" i="18" s="1"/>
  <c r="H674" i="18"/>
  <c r="E674" i="18"/>
  <c r="D674" i="18"/>
  <c r="H673" i="18"/>
  <c r="D673" i="18"/>
  <c r="E673" i="18" s="1"/>
  <c r="H672" i="18"/>
  <c r="D672" i="18"/>
  <c r="E672" i="18" s="1"/>
  <c r="H671" i="18"/>
  <c r="D671" i="18"/>
  <c r="C671" i="18"/>
  <c r="H670" i="18"/>
  <c r="D670" i="18"/>
  <c r="E670" i="18" s="1"/>
  <c r="H669" i="18"/>
  <c r="D669" i="18"/>
  <c r="E669" i="18" s="1"/>
  <c r="H668" i="18"/>
  <c r="D668" i="18"/>
  <c r="E668" i="18" s="1"/>
  <c r="H667" i="18"/>
  <c r="D667" i="18"/>
  <c r="E667" i="18" s="1"/>
  <c r="H666" i="18"/>
  <c r="D666" i="18"/>
  <c r="E666" i="18" s="1"/>
  <c r="C665" i="18"/>
  <c r="H665" i="18" s="1"/>
  <c r="H664" i="18"/>
  <c r="E664" i="18"/>
  <c r="D664" i="18"/>
  <c r="H663" i="18"/>
  <c r="D663" i="18"/>
  <c r="E663" i="18" s="1"/>
  <c r="H662" i="18"/>
  <c r="D662" i="18"/>
  <c r="E662" i="18" s="1"/>
  <c r="E661" i="18" s="1"/>
  <c r="H661" i="18"/>
  <c r="D661" i="18"/>
  <c r="C661" i="18"/>
  <c r="H660" i="18"/>
  <c r="D660" i="18"/>
  <c r="E660" i="18" s="1"/>
  <c r="H659" i="18"/>
  <c r="D659" i="18"/>
  <c r="E659" i="18" s="1"/>
  <c r="H658" i="18"/>
  <c r="D658" i="18"/>
  <c r="E658" i="18" s="1"/>
  <c r="H657" i="18"/>
  <c r="D657" i="18"/>
  <c r="E657" i="18" s="1"/>
  <c r="H656" i="18"/>
  <c r="D656" i="18"/>
  <c r="E656" i="18" s="1"/>
  <c r="H655" i="18"/>
  <c r="D655" i="18"/>
  <c r="E655" i="18" s="1"/>
  <c r="H654" i="18"/>
  <c r="D654" i="18"/>
  <c r="E654" i="18" s="1"/>
  <c r="C653" i="18"/>
  <c r="H653" i="18" s="1"/>
  <c r="H652" i="18"/>
  <c r="D652" i="18"/>
  <c r="E652" i="18" s="1"/>
  <c r="H651" i="18"/>
  <c r="D651" i="18"/>
  <c r="E651" i="18" s="1"/>
  <c r="H650" i="18"/>
  <c r="D650" i="18"/>
  <c r="E650" i="18" s="1"/>
  <c r="H649" i="18"/>
  <c r="D649" i="18"/>
  <c r="E649" i="18" s="1"/>
  <c r="H648" i="18"/>
  <c r="E648" i="18"/>
  <c r="D648" i="18"/>
  <c r="H647" i="18"/>
  <c r="D647" i="18"/>
  <c r="E647" i="18" s="1"/>
  <c r="C646" i="18"/>
  <c r="H646" i="18" s="1"/>
  <c r="H644" i="18"/>
  <c r="D644" i="18"/>
  <c r="E644" i="18" s="1"/>
  <c r="H643" i="18"/>
  <c r="E643" i="18"/>
  <c r="D643" i="18"/>
  <c r="C642" i="18"/>
  <c r="H642" i="18" s="1"/>
  <c r="J642" i="18" s="1"/>
  <c r="H641" i="18"/>
  <c r="E641" i="18"/>
  <c r="D641" i="18"/>
  <c r="H640" i="18"/>
  <c r="D640" i="18"/>
  <c r="E640" i="18" s="1"/>
  <c r="H639" i="18"/>
  <c r="E639" i="18"/>
  <c r="D639" i="18"/>
  <c r="C638" i="18"/>
  <c r="H638" i="18" s="1"/>
  <c r="J638" i="18" s="1"/>
  <c r="H637" i="18"/>
  <c r="E637" i="18"/>
  <c r="D637" i="18"/>
  <c r="H636" i="18"/>
  <c r="D636" i="18"/>
  <c r="E636" i="18" s="1"/>
  <c r="H635" i="18"/>
  <c r="E635" i="18"/>
  <c r="D635" i="18"/>
  <c r="H634" i="18"/>
  <c r="D634" i="18"/>
  <c r="E634" i="18" s="1"/>
  <c r="H633" i="18"/>
  <c r="D633" i="18"/>
  <c r="E633" i="18" s="1"/>
  <c r="H632" i="18"/>
  <c r="D632" i="18"/>
  <c r="E632" i="18" s="1"/>
  <c r="H631" i="18"/>
  <c r="D631" i="18"/>
  <c r="D628" i="18" s="1"/>
  <c r="H630" i="18"/>
  <c r="D630" i="18"/>
  <c r="E630" i="18" s="1"/>
  <c r="H629" i="18"/>
  <c r="E629" i="18"/>
  <c r="D629" i="18"/>
  <c r="C628" i="18"/>
  <c r="H628" i="18" s="1"/>
  <c r="H627" i="18"/>
  <c r="D627" i="18"/>
  <c r="E627" i="18" s="1"/>
  <c r="H626" i="18"/>
  <c r="E626" i="18"/>
  <c r="D626" i="18"/>
  <c r="H625" i="18"/>
  <c r="D625" i="18"/>
  <c r="E625" i="18" s="1"/>
  <c r="H624" i="18"/>
  <c r="E624" i="18"/>
  <c r="D624" i="18"/>
  <c r="H623" i="18"/>
  <c r="D623" i="18"/>
  <c r="E623" i="18" s="1"/>
  <c r="H622" i="18"/>
  <c r="D622" i="18"/>
  <c r="E622" i="18" s="1"/>
  <c r="H621" i="18"/>
  <c r="D621" i="18"/>
  <c r="E621" i="18" s="1"/>
  <c r="H620" i="18"/>
  <c r="D620" i="18"/>
  <c r="E620" i="18" s="1"/>
  <c r="H619" i="18"/>
  <c r="D619" i="18"/>
  <c r="E619" i="18" s="1"/>
  <c r="H618" i="18"/>
  <c r="E618" i="18"/>
  <c r="D618" i="18"/>
  <c r="H617" i="18"/>
  <c r="D617" i="18"/>
  <c r="E617" i="18" s="1"/>
  <c r="C616" i="18"/>
  <c r="H616" i="18" s="1"/>
  <c r="H615" i="18"/>
  <c r="D615" i="18"/>
  <c r="E615" i="18" s="1"/>
  <c r="H614" i="18"/>
  <c r="D614" i="18"/>
  <c r="E614" i="18" s="1"/>
  <c r="H613" i="18"/>
  <c r="E613" i="18"/>
  <c r="D613" i="18"/>
  <c r="H612" i="18"/>
  <c r="D612" i="18"/>
  <c r="E612" i="18" s="1"/>
  <c r="H611" i="18"/>
  <c r="E611" i="18"/>
  <c r="D611" i="18"/>
  <c r="C610" i="18"/>
  <c r="H610" i="18" s="1"/>
  <c r="H609" i="18"/>
  <c r="D609" i="18"/>
  <c r="E609" i="18" s="1"/>
  <c r="H608" i="18"/>
  <c r="E608" i="18"/>
  <c r="D608" i="18"/>
  <c r="H607" i="18"/>
  <c r="D607" i="18"/>
  <c r="E607" i="18" s="1"/>
  <c r="H606" i="18"/>
  <c r="E606" i="18"/>
  <c r="D606" i="18"/>
  <c r="H605" i="18"/>
  <c r="D605" i="18"/>
  <c r="D603" i="18" s="1"/>
  <c r="H604" i="18"/>
  <c r="D604" i="18"/>
  <c r="E604" i="18" s="1"/>
  <c r="H603" i="18"/>
  <c r="C603" i="18"/>
  <c r="H602" i="18"/>
  <c r="D602" i="18"/>
  <c r="E602" i="18" s="1"/>
  <c r="H601" i="18"/>
  <c r="E601" i="18"/>
  <c r="D601" i="18"/>
  <c r="H600" i="18"/>
  <c r="D600" i="18"/>
  <c r="E600" i="18" s="1"/>
  <c r="E599" i="18" s="1"/>
  <c r="C599" i="18"/>
  <c r="H599" i="18" s="1"/>
  <c r="H598" i="18"/>
  <c r="D598" i="18"/>
  <c r="D595" i="18" s="1"/>
  <c r="H597" i="18"/>
  <c r="D597" i="18"/>
  <c r="E597" i="18" s="1"/>
  <c r="H596" i="18"/>
  <c r="E596" i="18"/>
  <c r="D596" i="18"/>
  <c r="C595" i="18"/>
  <c r="H595" i="18" s="1"/>
  <c r="H594" i="18"/>
  <c r="D594" i="18"/>
  <c r="H593" i="18"/>
  <c r="E593" i="18"/>
  <c r="D593" i="18"/>
  <c r="C592" i="18"/>
  <c r="H592" i="18" s="1"/>
  <c r="H591" i="18"/>
  <c r="D591" i="18"/>
  <c r="E591" i="18" s="1"/>
  <c r="H590" i="18"/>
  <c r="E590" i="18"/>
  <c r="D590" i="18"/>
  <c r="H589" i="18"/>
  <c r="D589" i="18"/>
  <c r="H588" i="18"/>
  <c r="E588" i="18"/>
  <c r="D588" i="18"/>
  <c r="C587" i="18"/>
  <c r="H587" i="18" s="1"/>
  <c r="H586" i="18"/>
  <c r="D586" i="18"/>
  <c r="E586" i="18" s="1"/>
  <c r="H585" i="18"/>
  <c r="D585" i="18"/>
  <c r="E585" i="18" s="1"/>
  <c r="H584" i="18"/>
  <c r="D584" i="18"/>
  <c r="E584" i="18" s="1"/>
  <c r="H583" i="18"/>
  <c r="E583" i="18"/>
  <c r="D583" i="18"/>
  <c r="H582" i="18"/>
  <c r="D582" i="18"/>
  <c r="E582" i="18" s="1"/>
  <c r="C581" i="18"/>
  <c r="H581" i="18" s="1"/>
  <c r="H580" i="18"/>
  <c r="D580" i="18"/>
  <c r="E580" i="18" s="1"/>
  <c r="H579" i="18"/>
  <c r="D579" i="18"/>
  <c r="E579" i="18" s="1"/>
  <c r="H578" i="18"/>
  <c r="D578" i="18"/>
  <c r="D577" i="18" s="1"/>
  <c r="C577" i="18"/>
  <c r="H577" i="18" s="1"/>
  <c r="H576" i="18"/>
  <c r="D576" i="18"/>
  <c r="E576" i="18" s="1"/>
  <c r="H575" i="18"/>
  <c r="E575" i="18"/>
  <c r="D575" i="18"/>
  <c r="H574" i="18"/>
  <c r="D574" i="18"/>
  <c r="E574" i="18" s="1"/>
  <c r="H573" i="18"/>
  <c r="E573" i="18"/>
  <c r="D573" i="18"/>
  <c r="H572" i="18"/>
  <c r="D572" i="18"/>
  <c r="E572" i="18" s="1"/>
  <c r="H571" i="18"/>
  <c r="E571" i="18"/>
  <c r="D571" i="18"/>
  <c r="H570" i="18"/>
  <c r="D570" i="18"/>
  <c r="E570" i="18" s="1"/>
  <c r="C569" i="18"/>
  <c r="H569" i="18" s="1"/>
  <c r="H568" i="18"/>
  <c r="E568" i="18"/>
  <c r="D568" i="18"/>
  <c r="H567" i="18"/>
  <c r="D567" i="18"/>
  <c r="E567" i="18" s="1"/>
  <c r="H566" i="18"/>
  <c r="E566" i="18"/>
  <c r="D566" i="18"/>
  <c r="H565" i="18"/>
  <c r="D565" i="18"/>
  <c r="E565" i="18" s="1"/>
  <c r="H564" i="18"/>
  <c r="E564" i="18"/>
  <c r="D564" i="18"/>
  <c r="H563" i="18"/>
  <c r="D563" i="18"/>
  <c r="E563" i="18" s="1"/>
  <c r="C562" i="18"/>
  <c r="H562" i="18" s="1"/>
  <c r="H558" i="18"/>
  <c r="D558" i="18"/>
  <c r="E558" i="18" s="1"/>
  <c r="H557" i="18"/>
  <c r="E557" i="18"/>
  <c r="D557" i="18"/>
  <c r="H556" i="18"/>
  <c r="C556" i="18"/>
  <c r="H555" i="18"/>
  <c r="D555" i="18"/>
  <c r="E555" i="18" s="1"/>
  <c r="H554" i="18"/>
  <c r="E554" i="18"/>
  <c r="D554" i="18"/>
  <c r="H553" i="18"/>
  <c r="D553" i="18"/>
  <c r="E553" i="18" s="1"/>
  <c r="C552" i="18"/>
  <c r="H552" i="18" s="1"/>
  <c r="H549" i="18"/>
  <c r="E549" i="18"/>
  <c r="D549" i="18"/>
  <c r="H548" i="18"/>
  <c r="D548" i="18"/>
  <c r="E548" i="18" s="1"/>
  <c r="H547" i="18"/>
  <c r="J547" i="18" s="1"/>
  <c r="D547" i="18"/>
  <c r="C547" i="18"/>
  <c r="H546" i="18"/>
  <c r="D546" i="18"/>
  <c r="E546" i="18" s="1"/>
  <c r="H545" i="18"/>
  <c r="E545" i="18"/>
  <c r="D545" i="18"/>
  <c r="H544" i="18"/>
  <c r="C544" i="18"/>
  <c r="C538" i="18" s="1"/>
  <c r="H538" i="18" s="1"/>
  <c r="H543" i="18"/>
  <c r="D543" i="18"/>
  <c r="E543" i="18" s="1"/>
  <c r="H542" i="18"/>
  <c r="E542" i="18"/>
  <c r="D542" i="18"/>
  <c r="H541" i="18"/>
  <c r="D541" i="18"/>
  <c r="E541" i="18" s="1"/>
  <c r="H540" i="18"/>
  <c r="D540" i="18"/>
  <c r="E540" i="18" s="1"/>
  <c r="H539" i="18"/>
  <c r="D539" i="18"/>
  <c r="E539" i="18" s="1"/>
  <c r="H537" i="18"/>
  <c r="E537" i="18"/>
  <c r="D537" i="18"/>
  <c r="H536" i="18"/>
  <c r="D536" i="18"/>
  <c r="E536" i="18" s="1"/>
  <c r="H535" i="18"/>
  <c r="E535" i="18"/>
  <c r="D535" i="18"/>
  <c r="H534" i="18"/>
  <c r="D534" i="18"/>
  <c r="E534" i="18" s="1"/>
  <c r="H533" i="18"/>
  <c r="D533" i="18"/>
  <c r="E533" i="18" s="1"/>
  <c r="H532" i="18"/>
  <c r="D532" i="18"/>
  <c r="E532" i="18" s="1"/>
  <c r="C531" i="18"/>
  <c r="H531" i="18" s="1"/>
  <c r="H530" i="18"/>
  <c r="E530" i="18"/>
  <c r="E529" i="18" s="1"/>
  <c r="D530" i="18"/>
  <c r="D529" i="18"/>
  <c r="C529" i="18"/>
  <c r="H529" i="18" s="1"/>
  <c r="H527" i="18"/>
  <c r="D527" i="18"/>
  <c r="E527" i="18" s="1"/>
  <c r="H526" i="18"/>
  <c r="E526" i="18"/>
  <c r="D526" i="18"/>
  <c r="H525" i="18"/>
  <c r="D525" i="18"/>
  <c r="E525" i="18" s="1"/>
  <c r="H524" i="18"/>
  <c r="E524" i="18"/>
  <c r="D524" i="18"/>
  <c r="H523" i="18"/>
  <c r="D523" i="18"/>
  <c r="E523" i="18" s="1"/>
  <c r="C522" i="18"/>
  <c r="H522" i="18" s="1"/>
  <c r="H521" i="18"/>
  <c r="E521" i="18"/>
  <c r="D521" i="18"/>
  <c r="H520" i="18"/>
  <c r="D520" i="18"/>
  <c r="E520" i="18" s="1"/>
  <c r="H519" i="18"/>
  <c r="E519" i="18"/>
  <c r="D519" i="18"/>
  <c r="H518" i="18"/>
  <c r="D518" i="18"/>
  <c r="E518" i="18" s="1"/>
  <c r="H517" i="18"/>
  <c r="E517" i="18"/>
  <c r="D517" i="18"/>
  <c r="H516" i="18"/>
  <c r="D516" i="18"/>
  <c r="E516" i="18" s="1"/>
  <c r="H515" i="18"/>
  <c r="D515" i="18"/>
  <c r="E515" i="18" s="1"/>
  <c r="H514" i="18"/>
  <c r="D514" i="18"/>
  <c r="E514" i="18" s="1"/>
  <c r="C513" i="18"/>
  <c r="H513" i="18" s="1"/>
  <c r="H512" i="18"/>
  <c r="E512" i="18"/>
  <c r="D512" i="18"/>
  <c r="H511" i="18"/>
  <c r="D511" i="18"/>
  <c r="E511" i="18" s="1"/>
  <c r="H510" i="18"/>
  <c r="E510" i="18"/>
  <c r="D510" i="18"/>
  <c r="H508" i="18"/>
  <c r="D508" i="18"/>
  <c r="E508" i="18" s="1"/>
  <c r="H507" i="18"/>
  <c r="D507" i="18"/>
  <c r="E507" i="18" s="1"/>
  <c r="H506" i="18"/>
  <c r="D506" i="18"/>
  <c r="E506" i="18" s="1"/>
  <c r="H505" i="18"/>
  <c r="D505" i="18"/>
  <c r="C504" i="18"/>
  <c r="H504" i="18" s="1"/>
  <c r="H503" i="18"/>
  <c r="D503" i="18"/>
  <c r="E503" i="18" s="1"/>
  <c r="H502" i="18"/>
  <c r="E502" i="18"/>
  <c r="D502" i="18"/>
  <c r="H501" i="18"/>
  <c r="D501" i="18"/>
  <c r="E501" i="18" s="1"/>
  <c r="H500" i="18"/>
  <c r="E500" i="18"/>
  <c r="D500" i="18"/>
  <c r="H499" i="18"/>
  <c r="D499" i="18"/>
  <c r="E499" i="18" s="1"/>
  <c r="H498" i="18"/>
  <c r="E498" i="18"/>
  <c r="D498" i="18"/>
  <c r="H497" i="18"/>
  <c r="C497" i="18"/>
  <c r="H496" i="18"/>
  <c r="D496" i="18"/>
  <c r="E496" i="18" s="1"/>
  <c r="H495" i="18"/>
  <c r="E495" i="18"/>
  <c r="D495" i="18"/>
  <c r="H494" i="18"/>
  <c r="C494" i="18"/>
  <c r="H493" i="18"/>
  <c r="D493" i="18"/>
  <c r="E493" i="18" s="1"/>
  <c r="H492" i="18"/>
  <c r="E492" i="18"/>
  <c r="D492" i="18"/>
  <c r="H491" i="18"/>
  <c r="C491" i="18"/>
  <c r="H490" i="18"/>
  <c r="D490" i="18"/>
  <c r="E490" i="18" s="1"/>
  <c r="H489" i="18"/>
  <c r="E489" i="18"/>
  <c r="D489" i="18"/>
  <c r="H488" i="18"/>
  <c r="D488" i="18"/>
  <c r="E488" i="18" s="1"/>
  <c r="H487" i="18"/>
  <c r="D487" i="18"/>
  <c r="H486" i="18"/>
  <c r="C486" i="18"/>
  <c r="H485" i="18"/>
  <c r="D485" i="18"/>
  <c r="E485" i="18" s="1"/>
  <c r="C484" i="18"/>
  <c r="H484" i="18" s="1"/>
  <c r="H482" i="18"/>
  <c r="H481" i="18"/>
  <c r="E481" i="18"/>
  <c r="D481" i="18"/>
  <c r="H480" i="18"/>
  <c r="D480" i="18"/>
  <c r="E480" i="18" s="1"/>
  <c r="H479" i="18"/>
  <c r="E479" i="18"/>
  <c r="D479" i="18"/>
  <c r="H478" i="18"/>
  <c r="D478" i="18"/>
  <c r="E478" i="18" s="1"/>
  <c r="E477" i="18" s="1"/>
  <c r="C477" i="18"/>
  <c r="H477" i="18" s="1"/>
  <c r="H476" i="18"/>
  <c r="D476" i="18"/>
  <c r="E476" i="18" s="1"/>
  <c r="H475" i="18"/>
  <c r="D475" i="18"/>
  <c r="E475" i="18" s="1"/>
  <c r="C474" i="18"/>
  <c r="H474" i="18" s="1"/>
  <c r="H473" i="18"/>
  <c r="E473" i="18"/>
  <c r="D473" i="18"/>
  <c r="H472" i="18"/>
  <c r="D472" i="18"/>
  <c r="E472" i="18" s="1"/>
  <c r="H471" i="18"/>
  <c r="D471" i="18"/>
  <c r="E471" i="18" s="1"/>
  <c r="H470" i="18"/>
  <c r="D470" i="18"/>
  <c r="H469" i="18"/>
  <c r="E469" i="18"/>
  <c r="D469" i="18"/>
  <c r="H468" i="18"/>
  <c r="C468" i="18"/>
  <c r="H467" i="18"/>
  <c r="D467" i="18"/>
  <c r="E467" i="18" s="1"/>
  <c r="H466" i="18"/>
  <c r="D466" i="18"/>
  <c r="E466" i="18" s="1"/>
  <c r="H465" i="18"/>
  <c r="D465" i="18"/>
  <c r="E465" i="18" s="1"/>
  <c r="H464" i="18"/>
  <c r="E464" i="18"/>
  <c r="D464" i="18"/>
  <c r="C463" i="18"/>
  <c r="H463" i="18" s="1"/>
  <c r="H462" i="18"/>
  <c r="D462" i="18"/>
  <c r="E462" i="18" s="1"/>
  <c r="H461" i="18"/>
  <c r="D461" i="18"/>
  <c r="E461" i="18" s="1"/>
  <c r="H460" i="18"/>
  <c r="D460" i="18"/>
  <c r="E460" i="18" s="1"/>
  <c r="C459" i="18"/>
  <c r="H459" i="18" s="1"/>
  <c r="H458" i="18"/>
  <c r="E458" i="18"/>
  <c r="D458" i="18"/>
  <c r="H457" i="18"/>
  <c r="D457" i="18"/>
  <c r="E457" i="18" s="1"/>
  <c r="H456" i="18"/>
  <c r="D456" i="18"/>
  <c r="H455" i="18"/>
  <c r="C455" i="18"/>
  <c r="H454" i="18"/>
  <c r="D454" i="18"/>
  <c r="E454" i="18" s="1"/>
  <c r="H453" i="18"/>
  <c r="D453" i="18"/>
  <c r="E453" i="18" s="1"/>
  <c r="H452" i="18"/>
  <c r="D452" i="18"/>
  <c r="E452" i="18" s="1"/>
  <c r="H451" i="18"/>
  <c r="D451" i="18"/>
  <c r="D450" i="18" s="1"/>
  <c r="C450" i="18"/>
  <c r="H450" i="18" s="1"/>
  <c r="H449" i="18"/>
  <c r="D449" i="18"/>
  <c r="E449" i="18" s="1"/>
  <c r="H448" i="18"/>
  <c r="E448" i="18"/>
  <c r="D448" i="18"/>
  <c r="H447" i="18"/>
  <c r="D447" i="18"/>
  <c r="E447" i="18" s="1"/>
  <c r="H446" i="18"/>
  <c r="E446" i="18"/>
  <c r="D446" i="18"/>
  <c r="D445" i="18"/>
  <c r="C445" i="18"/>
  <c r="H445" i="18" s="1"/>
  <c r="H443" i="18"/>
  <c r="D443" i="18"/>
  <c r="E443" i="18" s="1"/>
  <c r="H442" i="18"/>
  <c r="E442" i="18"/>
  <c r="D442" i="18"/>
  <c r="H441" i="18"/>
  <c r="D441" i="18"/>
  <c r="E441" i="18" s="1"/>
  <c r="H440" i="18"/>
  <c r="E440" i="18"/>
  <c r="D440" i="18"/>
  <c r="H439" i="18"/>
  <c r="D439" i="18"/>
  <c r="E439" i="18" s="1"/>
  <c r="H438" i="18"/>
  <c r="D438" i="18"/>
  <c r="E438" i="18" s="1"/>
  <c r="H437" i="18"/>
  <c r="D437" i="18"/>
  <c r="E437" i="18" s="1"/>
  <c r="H436" i="18"/>
  <c r="D436" i="18"/>
  <c r="E436" i="18" s="1"/>
  <c r="H435" i="18"/>
  <c r="D435" i="18"/>
  <c r="E435" i="18" s="1"/>
  <c r="H434" i="18"/>
  <c r="E434" i="18"/>
  <c r="D434" i="18"/>
  <c r="H433" i="18"/>
  <c r="D433" i="18"/>
  <c r="E433" i="18" s="1"/>
  <c r="H432" i="18"/>
  <c r="E432" i="18"/>
  <c r="D432" i="18"/>
  <c r="H431" i="18"/>
  <c r="D431" i="18"/>
  <c r="E431" i="18" s="1"/>
  <c r="H430" i="18"/>
  <c r="D430" i="18"/>
  <c r="H429" i="18"/>
  <c r="C429" i="18"/>
  <c r="H428" i="18"/>
  <c r="D428" i="18"/>
  <c r="E428" i="18" s="1"/>
  <c r="H427" i="18"/>
  <c r="D427" i="18"/>
  <c r="E427" i="18" s="1"/>
  <c r="H426" i="18"/>
  <c r="D426" i="18"/>
  <c r="E426" i="18" s="1"/>
  <c r="H425" i="18"/>
  <c r="E425" i="18"/>
  <c r="D425" i="18"/>
  <c r="H424" i="18"/>
  <c r="D424" i="18"/>
  <c r="E424" i="18" s="1"/>
  <c r="H423" i="18"/>
  <c r="E423" i="18"/>
  <c r="D423" i="18"/>
  <c r="C422" i="18"/>
  <c r="H422" i="18" s="1"/>
  <c r="H421" i="18"/>
  <c r="D421" i="18"/>
  <c r="E421" i="18" s="1"/>
  <c r="H420" i="18"/>
  <c r="E420" i="18"/>
  <c r="D420" i="18"/>
  <c r="H419" i="18"/>
  <c r="D419" i="18"/>
  <c r="E419" i="18" s="1"/>
  <c r="H418" i="18"/>
  <c r="E418" i="18"/>
  <c r="D418" i="18"/>
  <c r="H417" i="18"/>
  <c r="D417" i="18"/>
  <c r="E417" i="18" s="1"/>
  <c r="E416" i="18" s="1"/>
  <c r="C416" i="18"/>
  <c r="H416" i="18" s="1"/>
  <c r="H415" i="18"/>
  <c r="D415" i="18"/>
  <c r="E415" i="18" s="1"/>
  <c r="H414" i="18"/>
  <c r="D414" i="18"/>
  <c r="E414" i="18" s="1"/>
  <c r="H413" i="18"/>
  <c r="E413" i="18"/>
  <c r="E412" i="18" s="1"/>
  <c r="D413" i="18"/>
  <c r="D412" i="18"/>
  <c r="C412" i="18"/>
  <c r="H412" i="18" s="1"/>
  <c r="H411" i="18"/>
  <c r="D411" i="18"/>
  <c r="E411" i="18" s="1"/>
  <c r="H410" i="18"/>
  <c r="E410" i="18"/>
  <c r="E409" i="18" s="1"/>
  <c r="D410" i="18"/>
  <c r="D409" i="18"/>
  <c r="C409" i="18"/>
  <c r="H409" i="18" s="1"/>
  <c r="H408" i="18"/>
  <c r="D408" i="18"/>
  <c r="E408" i="18" s="1"/>
  <c r="H407" i="18"/>
  <c r="E407" i="18"/>
  <c r="D407" i="18"/>
  <c r="H406" i="18"/>
  <c r="D406" i="18"/>
  <c r="E406" i="18" s="1"/>
  <c r="H405" i="18"/>
  <c r="E405" i="18"/>
  <c r="D405" i="18"/>
  <c r="H404" i="18"/>
  <c r="C404" i="18"/>
  <c r="H403" i="18"/>
  <c r="D403" i="18"/>
  <c r="E403" i="18" s="1"/>
  <c r="H402" i="18"/>
  <c r="E402" i="18"/>
  <c r="D402" i="18"/>
  <c r="H401" i="18"/>
  <c r="D401" i="18"/>
  <c r="E401" i="18" s="1"/>
  <c r="H400" i="18"/>
  <c r="D400" i="18"/>
  <c r="H399" i="18"/>
  <c r="C399" i="18"/>
  <c r="H398" i="18"/>
  <c r="D398" i="18"/>
  <c r="E398" i="18" s="1"/>
  <c r="H397" i="18"/>
  <c r="D397" i="18"/>
  <c r="E397" i="18" s="1"/>
  <c r="H396" i="18"/>
  <c r="D396" i="18"/>
  <c r="E396" i="18" s="1"/>
  <c r="C395" i="18"/>
  <c r="H395" i="18" s="1"/>
  <c r="H394" i="18"/>
  <c r="E394" i="18"/>
  <c r="D394" i="18"/>
  <c r="H393" i="18"/>
  <c r="D393" i="18"/>
  <c r="E393" i="18" s="1"/>
  <c r="C392" i="18"/>
  <c r="H392" i="18" s="1"/>
  <c r="H391" i="18"/>
  <c r="D391" i="18"/>
  <c r="E391" i="18" s="1"/>
  <c r="H390" i="18"/>
  <c r="D390" i="18"/>
  <c r="E390" i="18" s="1"/>
  <c r="H389" i="18"/>
  <c r="E389" i="18"/>
  <c r="D389" i="18"/>
  <c r="D388" i="18" s="1"/>
  <c r="C388" i="18"/>
  <c r="H388" i="18" s="1"/>
  <c r="H387" i="18"/>
  <c r="D387" i="18"/>
  <c r="E387" i="18" s="1"/>
  <c r="H386" i="18"/>
  <c r="D386" i="18"/>
  <c r="E386" i="18" s="1"/>
  <c r="H385" i="18"/>
  <c r="D385" i="18"/>
  <c r="E385" i="18" s="1"/>
  <c r="H384" i="18"/>
  <c r="E384" i="18"/>
  <c r="D384" i="18"/>
  <c r="H383" i="18"/>
  <c r="D383" i="18"/>
  <c r="E383" i="18" s="1"/>
  <c r="C382" i="18"/>
  <c r="H382" i="18" s="1"/>
  <c r="H381" i="18"/>
  <c r="D381" i="18"/>
  <c r="E381" i="18" s="1"/>
  <c r="H380" i="18"/>
  <c r="D380" i="18"/>
  <c r="E380" i="18" s="1"/>
  <c r="H379" i="18"/>
  <c r="D379" i="18"/>
  <c r="D378" i="18" s="1"/>
  <c r="C378" i="18"/>
  <c r="H378" i="18" s="1"/>
  <c r="H377" i="18"/>
  <c r="D377" i="18"/>
  <c r="E377" i="18" s="1"/>
  <c r="H376" i="18"/>
  <c r="E376" i="18"/>
  <c r="D376" i="18"/>
  <c r="H375" i="18"/>
  <c r="D375" i="18"/>
  <c r="E375" i="18" s="1"/>
  <c r="H374" i="18"/>
  <c r="E374" i="18"/>
  <c r="E373" i="18" s="1"/>
  <c r="D374" i="18"/>
  <c r="D373" i="18"/>
  <c r="C373" i="18"/>
  <c r="H373" i="18" s="1"/>
  <c r="H372" i="18"/>
  <c r="D372" i="18"/>
  <c r="E372" i="18" s="1"/>
  <c r="H371" i="18"/>
  <c r="E371" i="18"/>
  <c r="D371" i="18"/>
  <c r="H370" i="18"/>
  <c r="D370" i="18"/>
  <c r="E370" i="18" s="1"/>
  <c r="H369" i="18"/>
  <c r="E369" i="18"/>
  <c r="D369" i="18"/>
  <c r="H368" i="18"/>
  <c r="D368" i="18"/>
  <c r="C368" i="18"/>
  <c r="H367" i="18"/>
  <c r="D367" i="18"/>
  <c r="E367" i="18" s="1"/>
  <c r="H366" i="18"/>
  <c r="E366" i="18"/>
  <c r="D366" i="18"/>
  <c r="H365" i="18"/>
  <c r="D365" i="18"/>
  <c r="E365" i="18" s="1"/>
  <c r="H364" i="18"/>
  <c r="D364" i="18"/>
  <c r="E364" i="18" s="1"/>
  <c r="H363" i="18"/>
  <c r="D363" i="18"/>
  <c r="E363" i="18" s="1"/>
  <c r="C362" i="18"/>
  <c r="H362" i="18" s="1"/>
  <c r="H361" i="18"/>
  <c r="E361" i="18"/>
  <c r="D361" i="18"/>
  <c r="H360" i="18"/>
  <c r="D360" i="18"/>
  <c r="E360" i="18" s="1"/>
  <c r="H359" i="18"/>
  <c r="E359" i="18"/>
  <c r="D359" i="18"/>
  <c r="H358" i="18"/>
  <c r="D358" i="18"/>
  <c r="E358" i="18" s="1"/>
  <c r="E357" i="18" s="1"/>
  <c r="C357" i="18"/>
  <c r="H357" i="18" s="1"/>
  <c r="H356" i="18"/>
  <c r="D356" i="18"/>
  <c r="E356" i="18" s="1"/>
  <c r="H355" i="18"/>
  <c r="D355" i="18"/>
  <c r="E355" i="18" s="1"/>
  <c r="H354" i="18"/>
  <c r="E354" i="18"/>
  <c r="E353" i="18" s="1"/>
  <c r="D354" i="18"/>
  <c r="D353" i="18"/>
  <c r="C353" i="18"/>
  <c r="H353" i="18" s="1"/>
  <c r="H352" i="18"/>
  <c r="D352" i="18"/>
  <c r="E352" i="18" s="1"/>
  <c r="H351" i="18"/>
  <c r="E351" i="18"/>
  <c r="D351" i="18"/>
  <c r="H350" i="18"/>
  <c r="D350" i="18"/>
  <c r="E350" i="18" s="1"/>
  <c r="H349" i="18"/>
  <c r="E349" i="18"/>
  <c r="D349" i="18"/>
  <c r="H348" i="18"/>
  <c r="C348" i="18"/>
  <c r="H347" i="18"/>
  <c r="D347" i="18"/>
  <c r="E347" i="18" s="1"/>
  <c r="H346" i="18"/>
  <c r="E346" i="18"/>
  <c r="D346" i="18"/>
  <c r="H345" i="18"/>
  <c r="D345" i="18"/>
  <c r="E345" i="18" s="1"/>
  <c r="E344" i="18" s="1"/>
  <c r="C344" i="18"/>
  <c r="H344" i="18" s="1"/>
  <c r="H343" i="18"/>
  <c r="E343" i="18"/>
  <c r="D343" i="18"/>
  <c r="H342" i="18"/>
  <c r="D342" i="18"/>
  <c r="E342" i="18" s="1"/>
  <c r="H341" i="18"/>
  <c r="E341" i="18"/>
  <c r="D341" i="18"/>
  <c r="H338" i="18"/>
  <c r="E338" i="18"/>
  <c r="D338" i="18"/>
  <c r="H337" i="18"/>
  <c r="D337" i="18"/>
  <c r="E337" i="18" s="1"/>
  <c r="H336" i="18"/>
  <c r="E336" i="18"/>
  <c r="D336" i="18"/>
  <c r="H335" i="18"/>
  <c r="D335" i="18"/>
  <c r="E335" i="18" s="1"/>
  <c r="H334" i="18"/>
  <c r="E334" i="18"/>
  <c r="D334" i="18"/>
  <c r="H333" i="18"/>
  <c r="D333" i="18"/>
  <c r="E333" i="18" s="1"/>
  <c r="H332" i="18"/>
  <c r="D332" i="18"/>
  <c r="H331" i="18"/>
  <c r="C331" i="18"/>
  <c r="H330" i="18"/>
  <c r="D330" i="18"/>
  <c r="E330" i="18" s="1"/>
  <c r="H329" i="18"/>
  <c r="D329" i="18"/>
  <c r="H328" i="18"/>
  <c r="C328" i="18"/>
  <c r="H327" i="18"/>
  <c r="D327" i="18"/>
  <c r="E327" i="18" s="1"/>
  <c r="H326" i="18"/>
  <c r="D326" i="18"/>
  <c r="H325" i="18"/>
  <c r="C325" i="18"/>
  <c r="H324" i="18"/>
  <c r="D324" i="18"/>
  <c r="E324" i="18" s="1"/>
  <c r="H323" i="18"/>
  <c r="D323" i="18"/>
  <c r="E323" i="18" s="1"/>
  <c r="H322" i="18"/>
  <c r="D322" i="18"/>
  <c r="E322" i="18" s="1"/>
  <c r="H321" i="18"/>
  <c r="D321" i="18"/>
  <c r="E321" i="18" s="1"/>
  <c r="H320" i="18"/>
  <c r="D320" i="18"/>
  <c r="E320" i="18" s="1"/>
  <c r="H319" i="18"/>
  <c r="E319" i="18"/>
  <c r="D319" i="18"/>
  <c r="H318" i="18"/>
  <c r="D318" i="18"/>
  <c r="E318" i="18" s="1"/>
  <c r="H317" i="18"/>
  <c r="E317" i="18"/>
  <c r="D317" i="18"/>
  <c r="H316" i="18"/>
  <c r="D316" i="18"/>
  <c r="E316" i="18" s="1"/>
  <c r="C315" i="18"/>
  <c r="H315" i="18" s="1"/>
  <c r="H313" i="18"/>
  <c r="E313" i="18"/>
  <c r="D313" i="18"/>
  <c r="H312" i="18"/>
  <c r="D312" i="18"/>
  <c r="E312" i="18" s="1"/>
  <c r="H311" i="18"/>
  <c r="E311" i="18"/>
  <c r="D311" i="18"/>
  <c r="H310" i="18"/>
  <c r="D310" i="18"/>
  <c r="E310" i="18" s="1"/>
  <c r="H309" i="18"/>
  <c r="D309" i="18"/>
  <c r="E309" i="18" s="1"/>
  <c r="H308" i="18"/>
  <c r="C308" i="18"/>
  <c r="H307" i="18"/>
  <c r="D307" i="18"/>
  <c r="E307" i="18" s="1"/>
  <c r="H306" i="18"/>
  <c r="E306" i="18"/>
  <c r="D306" i="18"/>
  <c r="H305" i="18"/>
  <c r="C305" i="18"/>
  <c r="H304" i="18"/>
  <c r="D304" i="18"/>
  <c r="E304" i="18" s="1"/>
  <c r="H303" i="18"/>
  <c r="E303" i="18"/>
  <c r="D303" i="18"/>
  <c r="H302" i="18"/>
  <c r="C302" i="18"/>
  <c r="H301" i="18"/>
  <c r="D301" i="18"/>
  <c r="E301" i="18" s="1"/>
  <c r="H300" i="18"/>
  <c r="E300" i="18"/>
  <c r="D300" i="18"/>
  <c r="H299" i="18"/>
  <c r="D299" i="18"/>
  <c r="E299" i="18" s="1"/>
  <c r="C298" i="18"/>
  <c r="H298" i="18" s="1"/>
  <c r="H297" i="18"/>
  <c r="D297" i="18"/>
  <c r="H296" i="18"/>
  <c r="C296" i="18"/>
  <c r="H295" i="18"/>
  <c r="D295" i="18"/>
  <c r="E295" i="18" s="1"/>
  <c r="H294" i="18"/>
  <c r="D294" i="18"/>
  <c r="E294" i="18" s="1"/>
  <c r="H293" i="18"/>
  <c r="D293" i="18"/>
  <c r="E293" i="18" s="1"/>
  <c r="H292" i="18"/>
  <c r="E292" i="18"/>
  <c r="D292" i="18"/>
  <c r="H291" i="18"/>
  <c r="D291" i="18"/>
  <c r="E291" i="18" s="1"/>
  <c r="H290" i="18"/>
  <c r="E290" i="18"/>
  <c r="D290" i="18"/>
  <c r="D289" i="18"/>
  <c r="C289" i="18"/>
  <c r="H289" i="18" s="1"/>
  <c r="H288" i="18"/>
  <c r="D288" i="18"/>
  <c r="E288" i="18" s="1"/>
  <c r="H287" i="18"/>
  <c r="E287" i="18"/>
  <c r="D287" i="18"/>
  <c r="H286" i="18"/>
  <c r="D286" i="18"/>
  <c r="E286" i="18" s="1"/>
  <c r="H285" i="18"/>
  <c r="E285" i="18"/>
  <c r="D285" i="18"/>
  <c r="H284" i="18"/>
  <c r="D284" i="18"/>
  <c r="E284" i="18" s="1"/>
  <c r="H283" i="18"/>
  <c r="D283" i="18"/>
  <c r="E283" i="18" s="1"/>
  <c r="H282" i="18"/>
  <c r="D282" i="18"/>
  <c r="E282" i="18" s="1"/>
  <c r="H281" i="18"/>
  <c r="D281" i="18"/>
  <c r="E281" i="18" s="1"/>
  <c r="H280" i="18"/>
  <c r="D280" i="18"/>
  <c r="E280" i="18" s="1"/>
  <c r="H279" i="18"/>
  <c r="E279" i="18"/>
  <c r="D279" i="18"/>
  <c r="H278" i="18"/>
  <c r="D278" i="18"/>
  <c r="E278" i="18" s="1"/>
  <c r="H277" i="18"/>
  <c r="E277" i="18"/>
  <c r="D277" i="18"/>
  <c r="H276" i="18"/>
  <c r="D276" i="18"/>
  <c r="E276" i="18" s="1"/>
  <c r="H275" i="18"/>
  <c r="D275" i="18"/>
  <c r="E275" i="18" s="1"/>
  <c r="H274" i="18"/>
  <c r="D274" i="18"/>
  <c r="E274" i="18" s="1"/>
  <c r="H273" i="18"/>
  <c r="D273" i="18"/>
  <c r="E273" i="18" s="1"/>
  <c r="H272" i="18"/>
  <c r="D272" i="18"/>
  <c r="E272" i="18" s="1"/>
  <c r="H271" i="18"/>
  <c r="E271" i="18"/>
  <c r="D271" i="18"/>
  <c r="H270" i="18"/>
  <c r="D270" i="18"/>
  <c r="E270" i="18" s="1"/>
  <c r="H269" i="18"/>
  <c r="E269" i="18"/>
  <c r="D269" i="18"/>
  <c r="H268" i="18"/>
  <c r="D268" i="18"/>
  <c r="E268" i="18" s="1"/>
  <c r="H267" i="18"/>
  <c r="D267" i="18"/>
  <c r="E267" i="18" s="1"/>
  <c r="H266" i="18"/>
  <c r="D266" i="18"/>
  <c r="E266" i="18" s="1"/>
  <c r="C265" i="18"/>
  <c r="H265" i="18" s="1"/>
  <c r="H264" i="18"/>
  <c r="E264" i="18"/>
  <c r="D264" i="18"/>
  <c r="H262" i="18"/>
  <c r="D262" i="18"/>
  <c r="E262" i="18" s="1"/>
  <c r="H261" i="18"/>
  <c r="E261" i="18"/>
  <c r="D261" i="18"/>
  <c r="H260" i="18"/>
  <c r="C260" i="18"/>
  <c r="D252" i="18"/>
  <c r="E252" i="18" s="1"/>
  <c r="D251" i="18"/>
  <c r="E251" i="18" s="1"/>
  <c r="C250" i="18"/>
  <c r="D249" i="18"/>
  <c r="E249" i="18" s="1"/>
  <c r="E248" i="18"/>
  <c r="D248" i="18"/>
  <c r="D247" i="18"/>
  <c r="E247" i="18" s="1"/>
  <c r="E246" i="18"/>
  <c r="E244" i="18" s="1"/>
  <c r="E243" i="18" s="1"/>
  <c r="D246" i="18"/>
  <c r="D245" i="18"/>
  <c r="E245" i="18" s="1"/>
  <c r="D244" i="18"/>
  <c r="D243" i="18" s="1"/>
  <c r="C244" i="18"/>
  <c r="C243" i="18" s="1"/>
  <c r="D242" i="18"/>
  <c r="E242" i="18" s="1"/>
  <c r="D241" i="18"/>
  <c r="D240" i="18"/>
  <c r="E240" i="18" s="1"/>
  <c r="C239" i="18"/>
  <c r="C238" i="18" s="1"/>
  <c r="D237" i="18"/>
  <c r="E237" i="18" s="1"/>
  <c r="E236" i="18" s="1"/>
  <c r="E235" i="18" s="1"/>
  <c r="D236" i="18"/>
  <c r="D235" i="18" s="1"/>
  <c r="C236" i="18"/>
  <c r="C235" i="18" s="1"/>
  <c r="D234" i="18"/>
  <c r="D233" i="18" s="1"/>
  <c r="C233" i="18"/>
  <c r="D232" i="18"/>
  <c r="E232" i="18" s="1"/>
  <c r="D231" i="18"/>
  <c r="E231" i="18" s="1"/>
  <c r="D230" i="18"/>
  <c r="E230" i="18" s="1"/>
  <c r="C229" i="18"/>
  <c r="C228" i="18"/>
  <c r="D227" i="18"/>
  <c r="E227" i="18" s="1"/>
  <c r="D226" i="18"/>
  <c r="E226" i="18" s="1"/>
  <c r="D225" i="18"/>
  <c r="E225" i="18" s="1"/>
  <c r="D224" i="18"/>
  <c r="E224" i="18" s="1"/>
  <c r="C223" i="18"/>
  <c r="C222" i="18"/>
  <c r="D221" i="18"/>
  <c r="E221" i="18" s="1"/>
  <c r="E220" i="18" s="1"/>
  <c r="C220" i="18"/>
  <c r="D219" i="18"/>
  <c r="E219" i="18" s="1"/>
  <c r="E216" i="18" s="1"/>
  <c r="E218" i="18"/>
  <c r="D218" i="18"/>
  <c r="D217" i="18"/>
  <c r="E217" i="18" s="1"/>
  <c r="C216" i="18"/>
  <c r="C215" i="18" s="1"/>
  <c r="E214" i="18"/>
  <c r="D214" i="18"/>
  <c r="E213" i="18"/>
  <c r="D213" i="18"/>
  <c r="C213" i="18"/>
  <c r="D212" i="18"/>
  <c r="D211" i="18" s="1"/>
  <c r="C211" i="18"/>
  <c r="E210" i="18"/>
  <c r="D210" i="18"/>
  <c r="D209" i="18"/>
  <c r="E209" i="18" s="1"/>
  <c r="E208" i="18"/>
  <c r="D208" i="18"/>
  <c r="C207" i="18"/>
  <c r="D206" i="18"/>
  <c r="E206" i="18" s="1"/>
  <c r="D205" i="18"/>
  <c r="D204" i="18" s="1"/>
  <c r="C204" i="18"/>
  <c r="C203" i="18" s="1"/>
  <c r="D202" i="18"/>
  <c r="D201" i="18" s="1"/>
  <c r="D200" i="18" s="1"/>
  <c r="C201" i="18"/>
  <c r="C200" i="18" s="1"/>
  <c r="D199" i="18"/>
  <c r="D198" i="18" s="1"/>
  <c r="D197" i="18" s="1"/>
  <c r="C198" i="18"/>
  <c r="C197" i="18"/>
  <c r="D196" i="18"/>
  <c r="D195" i="18" s="1"/>
  <c r="C195" i="18"/>
  <c r="D194" i="18"/>
  <c r="D193" i="18" s="1"/>
  <c r="C193" i="18"/>
  <c r="D192" i="18"/>
  <c r="E192" i="18" s="1"/>
  <c r="D191" i="18"/>
  <c r="E191" i="18" s="1"/>
  <c r="D190" i="18"/>
  <c r="E190" i="18" s="1"/>
  <c r="C189" i="18"/>
  <c r="C188" i="18"/>
  <c r="D187" i="18"/>
  <c r="E187" i="18" s="1"/>
  <c r="D186" i="18"/>
  <c r="C185" i="18"/>
  <c r="C184" i="18"/>
  <c r="D183" i="18"/>
  <c r="D182" i="18" s="1"/>
  <c r="C182" i="18"/>
  <c r="D181" i="18"/>
  <c r="D180" i="18" s="1"/>
  <c r="C180" i="18"/>
  <c r="C179" i="18" s="1"/>
  <c r="H176" i="18"/>
  <c r="D176" i="18"/>
  <c r="E176" i="18" s="1"/>
  <c r="H175" i="18"/>
  <c r="E175" i="18"/>
  <c r="D175" i="18"/>
  <c r="D174" i="18"/>
  <c r="C174" i="18"/>
  <c r="H174" i="18" s="1"/>
  <c r="H173" i="18"/>
  <c r="D173" i="18"/>
  <c r="E173" i="18" s="1"/>
  <c r="H172" i="18"/>
  <c r="E172" i="18"/>
  <c r="D172" i="18"/>
  <c r="D171" i="18"/>
  <c r="D170" i="18" s="1"/>
  <c r="C171" i="18"/>
  <c r="C170" i="18" s="1"/>
  <c r="H170" i="18" s="1"/>
  <c r="J170" i="18" s="1"/>
  <c r="H169" i="18"/>
  <c r="D169" i="18"/>
  <c r="E169" i="18" s="1"/>
  <c r="H168" i="18"/>
  <c r="D168" i="18"/>
  <c r="E168" i="18" s="1"/>
  <c r="C167" i="18"/>
  <c r="H167" i="18" s="1"/>
  <c r="H166" i="18"/>
  <c r="E166" i="18"/>
  <c r="D166" i="18"/>
  <c r="H165" i="18"/>
  <c r="D165" i="18"/>
  <c r="E165" i="18" s="1"/>
  <c r="E164" i="18" s="1"/>
  <c r="C164" i="18"/>
  <c r="H164" i="18" s="1"/>
  <c r="H162" i="18"/>
  <c r="D162" i="18"/>
  <c r="E162" i="18" s="1"/>
  <c r="H161" i="18"/>
  <c r="E161" i="18"/>
  <c r="D161" i="18"/>
  <c r="H160" i="18"/>
  <c r="D160" i="18"/>
  <c r="C160" i="18"/>
  <c r="H159" i="18"/>
  <c r="D159" i="18"/>
  <c r="E159" i="18" s="1"/>
  <c r="H158" i="18"/>
  <c r="E158" i="18"/>
  <c r="D158" i="18"/>
  <c r="H157" i="18"/>
  <c r="D157" i="18"/>
  <c r="C157" i="18"/>
  <c r="H156" i="18"/>
  <c r="D156" i="18"/>
  <c r="E156" i="18" s="1"/>
  <c r="H155" i="18"/>
  <c r="E155" i="18"/>
  <c r="D155" i="18"/>
  <c r="H154" i="18"/>
  <c r="D154" i="18"/>
  <c r="D153" i="18" s="1"/>
  <c r="C154" i="18"/>
  <c r="C153" i="18" s="1"/>
  <c r="H153" i="18" s="1"/>
  <c r="J153" i="18" s="1"/>
  <c r="H151" i="18"/>
  <c r="D151" i="18"/>
  <c r="E151" i="18" s="1"/>
  <c r="H150" i="18"/>
  <c r="D150" i="18"/>
  <c r="D149" i="18" s="1"/>
  <c r="H149" i="18"/>
  <c r="C149" i="18"/>
  <c r="H148" i="18"/>
  <c r="D148" i="18"/>
  <c r="E148" i="18" s="1"/>
  <c r="H147" i="18"/>
  <c r="D147" i="18"/>
  <c r="D146" i="18" s="1"/>
  <c r="H146" i="18"/>
  <c r="C146" i="18"/>
  <c r="H145" i="18"/>
  <c r="D145" i="18"/>
  <c r="E145" i="18" s="1"/>
  <c r="H144" i="18"/>
  <c r="D144" i="18"/>
  <c r="D143" i="18" s="1"/>
  <c r="H143" i="18"/>
  <c r="C143" i="18"/>
  <c r="H142" i="18"/>
  <c r="D142" i="18"/>
  <c r="E142" i="18" s="1"/>
  <c r="H141" i="18"/>
  <c r="D141" i="18"/>
  <c r="D140" i="18" s="1"/>
  <c r="H140" i="18"/>
  <c r="C140" i="18"/>
  <c r="H139" i="18"/>
  <c r="D139" i="18"/>
  <c r="E139" i="18" s="1"/>
  <c r="H138" i="18"/>
  <c r="D138" i="18"/>
  <c r="E138" i="18" s="1"/>
  <c r="H137" i="18"/>
  <c r="D137" i="18"/>
  <c r="E137" i="18" s="1"/>
  <c r="C136" i="18"/>
  <c r="H136" i="18" s="1"/>
  <c r="H134" i="18"/>
  <c r="D134" i="18"/>
  <c r="E134" i="18" s="1"/>
  <c r="H133" i="18"/>
  <c r="D133" i="18"/>
  <c r="D132" i="18" s="1"/>
  <c r="H132" i="18"/>
  <c r="C132" i="18"/>
  <c r="H131" i="18"/>
  <c r="D131" i="18"/>
  <c r="E131" i="18" s="1"/>
  <c r="H130" i="18"/>
  <c r="D130" i="18"/>
  <c r="D129" i="18" s="1"/>
  <c r="H129" i="18"/>
  <c r="C129" i="18"/>
  <c r="H128" i="18"/>
  <c r="D128" i="18"/>
  <c r="E128" i="18" s="1"/>
  <c r="H127" i="18"/>
  <c r="D127" i="18"/>
  <c r="D126" i="18" s="1"/>
  <c r="H126" i="18"/>
  <c r="C126" i="18"/>
  <c r="H125" i="18"/>
  <c r="D125" i="18"/>
  <c r="E125" i="18" s="1"/>
  <c r="H124" i="18"/>
  <c r="D124" i="18"/>
  <c r="D123" i="18" s="1"/>
  <c r="H123" i="18"/>
  <c r="C123" i="18"/>
  <c r="H122" i="18"/>
  <c r="D122" i="18"/>
  <c r="E122" i="18" s="1"/>
  <c r="H121" i="18"/>
  <c r="D121" i="18"/>
  <c r="D120" i="18" s="1"/>
  <c r="H120" i="18"/>
  <c r="C120" i="18"/>
  <c r="H119" i="18"/>
  <c r="D119" i="18"/>
  <c r="E119" i="18" s="1"/>
  <c r="H118" i="18"/>
  <c r="D118" i="18"/>
  <c r="D117" i="18" s="1"/>
  <c r="D116" i="18" s="1"/>
  <c r="H117" i="18"/>
  <c r="C117" i="18"/>
  <c r="C116" i="18"/>
  <c r="H113" i="18"/>
  <c r="E113" i="18"/>
  <c r="D113" i="18"/>
  <c r="H112" i="18"/>
  <c r="D112" i="18"/>
  <c r="E112" i="18" s="1"/>
  <c r="H111" i="18"/>
  <c r="D111" i="18"/>
  <c r="E111" i="18" s="1"/>
  <c r="H110" i="18"/>
  <c r="D110" i="18"/>
  <c r="E110" i="18" s="1"/>
  <c r="H109" i="18"/>
  <c r="D109" i="18"/>
  <c r="E109" i="18" s="1"/>
  <c r="H108" i="18"/>
  <c r="D108" i="18"/>
  <c r="E108" i="18" s="1"/>
  <c r="H107" i="18"/>
  <c r="E107" i="18"/>
  <c r="D107" i="18"/>
  <c r="H106" i="18"/>
  <c r="D106" i="18"/>
  <c r="E106" i="18" s="1"/>
  <c r="H105" i="18"/>
  <c r="D105" i="18"/>
  <c r="E105" i="18" s="1"/>
  <c r="H104" i="18"/>
  <c r="D104" i="18"/>
  <c r="E104" i="18" s="1"/>
  <c r="H103" i="18"/>
  <c r="D103" i="18"/>
  <c r="E103" i="18" s="1"/>
  <c r="H102" i="18"/>
  <c r="D102" i="18"/>
  <c r="E102" i="18" s="1"/>
  <c r="H101" i="18"/>
  <c r="D101" i="18"/>
  <c r="E101" i="18" s="1"/>
  <c r="H100" i="18"/>
  <c r="D100" i="18"/>
  <c r="E100" i="18" s="1"/>
  <c r="H99" i="18"/>
  <c r="E99" i="18"/>
  <c r="D99" i="18"/>
  <c r="H98" i="18"/>
  <c r="D98" i="18"/>
  <c r="E98" i="18" s="1"/>
  <c r="H97" i="18"/>
  <c r="J97" i="18" s="1"/>
  <c r="C97" i="18"/>
  <c r="H96" i="18"/>
  <c r="D96" i="18"/>
  <c r="E96" i="18" s="1"/>
  <c r="H95" i="18"/>
  <c r="D95" i="18"/>
  <c r="E95" i="18" s="1"/>
  <c r="H94" i="18"/>
  <c r="D94" i="18"/>
  <c r="E94" i="18" s="1"/>
  <c r="H93" i="18"/>
  <c r="D93" i="18"/>
  <c r="E93" i="18" s="1"/>
  <c r="H92" i="18"/>
  <c r="D92" i="18"/>
  <c r="E92" i="18" s="1"/>
  <c r="H91" i="18"/>
  <c r="E91" i="18"/>
  <c r="D91" i="18"/>
  <c r="H90" i="18"/>
  <c r="D90" i="18"/>
  <c r="E90" i="18" s="1"/>
  <c r="H89" i="18"/>
  <c r="E89" i="18"/>
  <c r="D89" i="18"/>
  <c r="H88" i="18"/>
  <c r="D88" i="18"/>
  <c r="E88" i="18" s="1"/>
  <c r="H87" i="18"/>
  <c r="D87" i="18"/>
  <c r="E87" i="18" s="1"/>
  <c r="H86" i="18"/>
  <c r="D86" i="18"/>
  <c r="E86" i="18" s="1"/>
  <c r="H85" i="18"/>
  <c r="D85" i="18"/>
  <c r="E85" i="18" s="1"/>
  <c r="H84" i="18"/>
  <c r="D84" i="18"/>
  <c r="E84" i="18" s="1"/>
  <c r="H83" i="18"/>
  <c r="E83" i="18"/>
  <c r="D83" i="18"/>
  <c r="H82" i="18"/>
  <c r="D82" i="18"/>
  <c r="E82" i="18" s="1"/>
  <c r="H81" i="18"/>
  <c r="E81" i="18"/>
  <c r="D81" i="18"/>
  <c r="H80" i="18"/>
  <c r="D80" i="18"/>
  <c r="E80" i="18" s="1"/>
  <c r="H79" i="18"/>
  <c r="D79" i="18"/>
  <c r="E79" i="18" s="1"/>
  <c r="H78" i="18"/>
  <c r="D78" i="18"/>
  <c r="E78" i="18" s="1"/>
  <c r="H77" i="18"/>
  <c r="D77" i="18"/>
  <c r="E77" i="18" s="1"/>
  <c r="H76" i="18"/>
  <c r="D76" i="18"/>
  <c r="E76" i="18" s="1"/>
  <c r="H75" i="18"/>
  <c r="E75" i="18"/>
  <c r="D75" i="18"/>
  <c r="H74" i="18"/>
  <c r="D74" i="18"/>
  <c r="E74" i="18" s="1"/>
  <c r="H73" i="18"/>
  <c r="E73" i="18"/>
  <c r="D73" i="18"/>
  <c r="H72" i="18"/>
  <c r="D72" i="18"/>
  <c r="E72" i="18" s="1"/>
  <c r="H71" i="18"/>
  <c r="D71" i="18"/>
  <c r="E71" i="18" s="1"/>
  <c r="H70" i="18"/>
  <c r="D70" i="18"/>
  <c r="E70" i="18" s="1"/>
  <c r="H69" i="18"/>
  <c r="D69" i="18"/>
  <c r="E69" i="18" s="1"/>
  <c r="C68" i="18"/>
  <c r="H68" i="18" s="1"/>
  <c r="J68" i="18" s="1"/>
  <c r="H66" i="18"/>
  <c r="D66" i="18"/>
  <c r="E66" i="18" s="1"/>
  <c r="H65" i="18"/>
  <c r="E65" i="18"/>
  <c r="D65" i="18"/>
  <c r="H64" i="18"/>
  <c r="D64" i="18"/>
  <c r="E64" i="18" s="1"/>
  <c r="H63" i="18"/>
  <c r="D63" i="18"/>
  <c r="E63" i="18" s="1"/>
  <c r="H62" i="18"/>
  <c r="D62" i="18"/>
  <c r="E62" i="18" s="1"/>
  <c r="C61" i="18"/>
  <c r="H61" i="18" s="1"/>
  <c r="J61" i="18" s="1"/>
  <c r="H60" i="18"/>
  <c r="D60" i="18"/>
  <c r="E60" i="18" s="1"/>
  <c r="H59" i="18"/>
  <c r="E59" i="18"/>
  <c r="D59" i="18"/>
  <c r="H58" i="18"/>
  <c r="D58" i="18"/>
  <c r="E58" i="18" s="1"/>
  <c r="H57" i="18"/>
  <c r="E57" i="18"/>
  <c r="D57" i="18"/>
  <c r="H56" i="18"/>
  <c r="D56" i="18"/>
  <c r="E56" i="18" s="1"/>
  <c r="H55" i="18"/>
  <c r="D55" i="18"/>
  <c r="E55" i="18" s="1"/>
  <c r="H54" i="18"/>
  <c r="D54" i="18"/>
  <c r="E54" i="18" s="1"/>
  <c r="H53" i="18"/>
  <c r="D53" i="18"/>
  <c r="E53" i="18" s="1"/>
  <c r="H52" i="18"/>
  <c r="D52" i="18"/>
  <c r="E52" i="18" s="1"/>
  <c r="H51" i="18"/>
  <c r="E51" i="18"/>
  <c r="D51" i="18"/>
  <c r="H50" i="18"/>
  <c r="D50" i="18"/>
  <c r="E50" i="18" s="1"/>
  <c r="H49" i="18"/>
  <c r="E49" i="18"/>
  <c r="D49" i="18"/>
  <c r="H48" i="18"/>
  <c r="D48" i="18"/>
  <c r="E48" i="18" s="1"/>
  <c r="H47" i="18"/>
  <c r="D47" i="18"/>
  <c r="E47" i="18" s="1"/>
  <c r="H46" i="18"/>
  <c r="D46" i="18"/>
  <c r="E46" i="18" s="1"/>
  <c r="H45" i="18"/>
  <c r="D45" i="18"/>
  <c r="E45" i="18" s="1"/>
  <c r="H44" i="18"/>
  <c r="D44" i="18"/>
  <c r="E44" i="18" s="1"/>
  <c r="H43" i="18"/>
  <c r="E43" i="18"/>
  <c r="D43" i="18"/>
  <c r="H42" i="18"/>
  <c r="D42" i="18"/>
  <c r="E42" i="18" s="1"/>
  <c r="H41" i="18"/>
  <c r="E41" i="18"/>
  <c r="D41" i="18"/>
  <c r="H40" i="18"/>
  <c r="D40" i="18"/>
  <c r="E40" i="18" s="1"/>
  <c r="H39" i="18"/>
  <c r="D39" i="18"/>
  <c r="E39" i="18" s="1"/>
  <c r="C38" i="18"/>
  <c r="H38" i="18" s="1"/>
  <c r="J38" i="18" s="1"/>
  <c r="H37" i="18"/>
  <c r="D37" i="18"/>
  <c r="E37" i="18" s="1"/>
  <c r="H36" i="18"/>
  <c r="D36" i="18"/>
  <c r="E36" i="18" s="1"/>
  <c r="H35" i="18"/>
  <c r="D35" i="18"/>
  <c r="E35" i="18" s="1"/>
  <c r="H34" i="18"/>
  <c r="D34" i="18"/>
  <c r="E34" i="18" s="1"/>
  <c r="H33" i="18"/>
  <c r="E33" i="18"/>
  <c r="D33" i="18"/>
  <c r="H32" i="18"/>
  <c r="D32" i="18"/>
  <c r="E32" i="18" s="1"/>
  <c r="H31" i="18"/>
  <c r="E31" i="18"/>
  <c r="D31" i="18"/>
  <c r="H30" i="18"/>
  <c r="D30" i="18"/>
  <c r="E30" i="18" s="1"/>
  <c r="H29" i="18"/>
  <c r="D29" i="18"/>
  <c r="E29" i="18" s="1"/>
  <c r="H28" i="18"/>
  <c r="D28" i="18"/>
  <c r="E28" i="18" s="1"/>
  <c r="H27" i="18"/>
  <c r="D27" i="18"/>
  <c r="E27" i="18" s="1"/>
  <c r="H26" i="18"/>
  <c r="D26" i="18"/>
  <c r="E26" i="18" s="1"/>
  <c r="H25" i="18"/>
  <c r="E25" i="18"/>
  <c r="D25" i="18"/>
  <c r="H24" i="18"/>
  <c r="D24" i="18"/>
  <c r="E24" i="18" s="1"/>
  <c r="H23" i="18"/>
  <c r="E23" i="18"/>
  <c r="D23" i="18"/>
  <c r="H22" i="18"/>
  <c r="D22" i="18"/>
  <c r="E22" i="18" s="1"/>
  <c r="H21" i="18"/>
  <c r="D21" i="18"/>
  <c r="E21" i="18" s="1"/>
  <c r="H20" i="18"/>
  <c r="D20" i="18"/>
  <c r="E20" i="18" s="1"/>
  <c r="H19" i="18"/>
  <c r="D19" i="18"/>
  <c r="E19" i="18" s="1"/>
  <c r="H18" i="18"/>
  <c r="D18" i="18"/>
  <c r="E18" i="18" s="1"/>
  <c r="H17" i="18"/>
  <c r="E17" i="18"/>
  <c r="D17" i="18"/>
  <c r="H16" i="18"/>
  <c r="D16" i="18"/>
  <c r="E16" i="18" s="1"/>
  <c r="H15" i="18"/>
  <c r="E15" i="18"/>
  <c r="D15" i="18"/>
  <c r="H14" i="18"/>
  <c r="D14" i="18"/>
  <c r="E14" i="18" s="1"/>
  <c r="H13" i="18"/>
  <c r="D13" i="18"/>
  <c r="E13" i="18" s="1"/>
  <c r="H12" i="18"/>
  <c r="D12" i="18"/>
  <c r="E12" i="18" s="1"/>
  <c r="C11" i="18"/>
  <c r="H11" i="18" s="1"/>
  <c r="J11" i="18" s="1"/>
  <c r="H10" i="18"/>
  <c r="D10" i="18"/>
  <c r="E10" i="18" s="1"/>
  <c r="H9" i="18"/>
  <c r="E9" i="18"/>
  <c r="D9" i="18"/>
  <c r="H8" i="18"/>
  <c r="D8" i="18"/>
  <c r="E8" i="18" s="1"/>
  <c r="H7" i="18"/>
  <c r="E7" i="18"/>
  <c r="D7" i="18"/>
  <c r="H6" i="18"/>
  <c r="D6" i="18"/>
  <c r="E6" i="18" s="1"/>
  <c r="H5" i="18"/>
  <c r="D5" i="18"/>
  <c r="E5" i="18" s="1"/>
  <c r="C4" i="18"/>
  <c r="H4" i="18" s="1"/>
  <c r="J4" i="18" s="1"/>
  <c r="E772" i="18" l="1"/>
  <c r="E771" i="18" s="1"/>
  <c r="E207" i="18"/>
  <c r="D399" i="18"/>
  <c r="E400" i="18"/>
  <c r="E399" i="18" s="1"/>
  <c r="D687" i="18"/>
  <c r="E688" i="18"/>
  <c r="E687" i="18" s="1"/>
  <c r="E747" i="18"/>
  <c r="E746" i="18" s="1"/>
  <c r="D746" i="18"/>
  <c r="D743" i="18" s="1"/>
  <c r="D11" i="18"/>
  <c r="E234" i="18"/>
  <c r="E233" i="18" s="1"/>
  <c r="E315" i="18"/>
  <c r="E451" i="18"/>
  <c r="E450" i="18" s="1"/>
  <c r="D504" i="18"/>
  <c r="E631" i="18"/>
  <c r="E118" i="18"/>
  <c r="E121" i="18"/>
  <c r="E124" i="18"/>
  <c r="E123" i="18" s="1"/>
  <c r="E127" i="18"/>
  <c r="E130" i="18"/>
  <c r="E133" i="18"/>
  <c r="E141" i="18"/>
  <c r="E140" i="18" s="1"/>
  <c r="E144" i="18"/>
  <c r="E143" i="18" s="1"/>
  <c r="E147" i="18"/>
  <c r="E146" i="18" s="1"/>
  <c r="E150" i="18"/>
  <c r="E149" i="18" s="1"/>
  <c r="E167" i="18"/>
  <c r="E163" i="18" s="1"/>
  <c r="H171" i="18"/>
  <c r="E181" i="18"/>
  <c r="E180" i="18" s="1"/>
  <c r="D216" i="18"/>
  <c r="D229" i="18"/>
  <c r="D228" i="18" s="1"/>
  <c r="D250" i="18"/>
  <c r="D260" i="18"/>
  <c r="E289" i="18"/>
  <c r="D328" i="18"/>
  <c r="E329" i="18"/>
  <c r="D348" i="18"/>
  <c r="E379" i="18"/>
  <c r="E378" i="18" s="1"/>
  <c r="E340" i="18" s="1"/>
  <c r="E392" i="18"/>
  <c r="D404" i="18"/>
  <c r="D429" i="18"/>
  <c r="E430" i="18"/>
  <c r="E429" i="18" s="1"/>
  <c r="E445" i="18"/>
  <c r="E505" i="18"/>
  <c r="E578" i="18"/>
  <c r="E598" i="18"/>
  <c r="E595" i="18" s="1"/>
  <c r="C717" i="18"/>
  <c r="H717" i="18" s="1"/>
  <c r="J717" i="18" s="1"/>
  <c r="E745" i="18"/>
  <c r="E744" i="18" s="1"/>
  <c r="E757" i="18"/>
  <c r="D756" i="18"/>
  <c r="D755" i="18" s="1"/>
  <c r="D760" i="18"/>
  <c r="D772" i="18"/>
  <c r="D771" i="18" s="1"/>
  <c r="E97" i="18"/>
  <c r="E67" i="18" s="1"/>
  <c r="E215" i="18"/>
  <c r="D325" i="18"/>
  <c r="E326" i="18"/>
  <c r="E325" i="18" s="1"/>
  <c r="D331" i="18"/>
  <c r="E332" i="18"/>
  <c r="D61" i="18"/>
  <c r="D179" i="18"/>
  <c r="E194" i="18"/>
  <c r="E193" i="18" s="1"/>
  <c r="D296" i="18"/>
  <c r="E297" i="18"/>
  <c r="E296" i="18" s="1"/>
  <c r="D422" i="18"/>
  <c r="D486" i="18"/>
  <c r="E487" i="18"/>
  <c r="E486" i="18" s="1"/>
  <c r="E484" i="18" s="1"/>
  <c r="E581" i="18"/>
  <c r="D610" i="18"/>
  <c r="D694" i="18"/>
  <c r="E11" i="18"/>
  <c r="E61" i="18"/>
  <c r="E68" i="18"/>
  <c r="D97" i="18"/>
  <c r="E136" i="18"/>
  <c r="E154" i="18"/>
  <c r="E153" i="18" s="1"/>
  <c r="E157" i="18"/>
  <c r="E160" i="18"/>
  <c r="D185" i="18"/>
  <c r="D184" i="18" s="1"/>
  <c r="D189" i="18"/>
  <c r="D188" i="18" s="1"/>
  <c r="D207" i="18"/>
  <c r="D220" i="18"/>
  <c r="D223" i="18"/>
  <c r="D222" i="18" s="1"/>
  <c r="E241" i="18"/>
  <c r="E239" i="18" s="1"/>
  <c r="E238" i="18" s="1"/>
  <c r="D239" i="18"/>
  <c r="D238" i="18" s="1"/>
  <c r="D305" i="18"/>
  <c r="E422" i="18"/>
  <c r="D455" i="18"/>
  <c r="E456" i="18"/>
  <c r="D463" i="18"/>
  <c r="D491" i="18"/>
  <c r="D484" i="18" s="1"/>
  <c r="D494" i="18"/>
  <c r="D497" i="18"/>
  <c r="E522" i="18"/>
  <c r="D544" i="18"/>
  <c r="E552" i="18"/>
  <c r="E551" i="18" s="1"/>
  <c r="E550" i="18" s="1"/>
  <c r="D556" i="18"/>
  <c r="E562" i="18"/>
  <c r="D718" i="18"/>
  <c r="E722" i="18"/>
  <c r="D734" i="18"/>
  <c r="D733" i="18" s="1"/>
  <c r="E735" i="18"/>
  <c r="E734" i="18" s="1"/>
  <c r="E733" i="18" s="1"/>
  <c r="C314" i="18"/>
  <c r="H314" i="18" s="1"/>
  <c r="E459" i="18"/>
  <c r="E474" i="18"/>
  <c r="E547" i="18"/>
  <c r="D587" i="18"/>
  <c r="D592" i="18"/>
  <c r="E638" i="18"/>
  <c r="E646" i="18"/>
  <c r="E653" i="18"/>
  <c r="C726" i="18"/>
  <c r="H726" i="18" s="1"/>
  <c r="J726" i="18" s="1"/>
  <c r="E760" i="18"/>
  <c r="D768" i="18"/>
  <c r="D767" i="18" s="1"/>
  <c r="E260" i="18"/>
  <c r="E302" i="18"/>
  <c r="E305" i="18"/>
  <c r="E368" i="18"/>
  <c r="E395" i="18"/>
  <c r="E404" i="18"/>
  <c r="D468" i="18"/>
  <c r="E491" i="18"/>
  <c r="E494" i="18"/>
  <c r="E497" i="18"/>
  <c r="E544" i="18"/>
  <c r="E556" i="18"/>
  <c r="E642" i="18"/>
  <c r="E665" i="18"/>
  <c r="D727" i="18"/>
  <c r="E769" i="18"/>
  <c r="E768" i="18" s="1"/>
  <c r="E767" i="18" s="1"/>
  <c r="E4" i="18"/>
  <c r="E38" i="18"/>
  <c r="D4" i="18"/>
  <c r="C67" i="18"/>
  <c r="H67" i="18" s="1"/>
  <c r="J67" i="18" s="1"/>
  <c r="E265" i="18"/>
  <c r="E263" i="18" s="1"/>
  <c r="E259" i="18" s="1"/>
  <c r="E348" i="18"/>
  <c r="E362" i="18"/>
  <c r="E513" i="18"/>
  <c r="E509" i="18" s="1"/>
  <c r="E531" i="18"/>
  <c r="E538" i="18"/>
  <c r="E671" i="18"/>
  <c r="E683" i="18"/>
  <c r="E743" i="18"/>
  <c r="E751" i="18"/>
  <c r="H116" i="18"/>
  <c r="J116" i="18" s="1"/>
  <c r="C725" i="18"/>
  <c r="H725" i="18" s="1"/>
  <c r="J725" i="18" s="1"/>
  <c r="E223" i="18"/>
  <c r="E222" i="18" s="1"/>
  <c r="E308" i="18"/>
  <c r="E328" i="18"/>
  <c r="E331" i="18"/>
  <c r="E314" i="18" s="1"/>
  <c r="E455" i="18"/>
  <c r="C3" i="18"/>
  <c r="D38" i="18"/>
  <c r="D68" i="18"/>
  <c r="D67" i="18" s="1"/>
  <c r="E117" i="18"/>
  <c r="E120" i="18"/>
  <c r="E126" i="18"/>
  <c r="E129" i="18"/>
  <c r="E132" i="18"/>
  <c r="E171" i="18"/>
  <c r="E174" i="18"/>
  <c r="C178" i="18"/>
  <c r="E189" i="18"/>
  <c r="D203" i="18"/>
  <c r="E229" i="18"/>
  <c r="E250" i="18"/>
  <c r="E298" i="18"/>
  <c r="E382" i="18"/>
  <c r="E388" i="18"/>
  <c r="E463" i="18"/>
  <c r="E504" i="18"/>
  <c r="E577" i="18"/>
  <c r="E616" i="18"/>
  <c r="E718" i="18"/>
  <c r="C716" i="18"/>
  <c r="H716" i="18" s="1"/>
  <c r="J716" i="18" s="1"/>
  <c r="E528" i="18"/>
  <c r="E569" i="18"/>
  <c r="E610" i="18"/>
  <c r="E628" i="18"/>
  <c r="E676" i="18"/>
  <c r="E750" i="18"/>
  <c r="E756" i="18"/>
  <c r="E755" i="18" s="1"/>
  <c r="D136" i="18"/>
  <c r="D135" i="18" s="1"/>
  <c r="D115" i="18" s="1"/>
  <c r="C163" i="18"/>
  <c r="H163" i="18" s="1"/>
  <c r="J163" i="18" s="1"/>
  <c r="D167" i="18"/>
  <c r="E183" i="18"/>
  <c r="E182" i="18" s="1"/>
  <c r="E179" i="18" s="1"/>
  <c r="E186" i="18"/>
  <c r="E185" i="18" s="1"/>
  <c r="E184" i="18" s="1"/>
  <c r="E196" i="18"/>
  <c r="E195" i="18" s="1"/>
  <c r="E199" i="18"/>
  <c r="E198" i="18" s="1"/>
  <c r="E197" i="18" s="1"/>
  <c r="E202" i="18"/>
  <c r="E201" i="18" s="1"/>
  <c r="E200" i="18" s="1"/>
  <c r="E205" i="18"/>
  <c r="E204" i="18" s="1"/>
  <c r="E212" i="18"/>
  <c r="E211" i="18" s="1"/>
  <c r="C263" i="18"/>
  <c r="D265" i="18"/>
  <c r="D344" i="18"/>
  <c r="D395" i="18"/>
  <c r="D416" i="18"/>
  <c r="D459" i="18"/>
  <c r="E470" i="18"/>
  <c r="E468" i="18" s="1"/>
  <c r="D474" i="18"/>
  <c r="C509" i="18"/>
  <c r="H509" i="18" s="1"/>
  <c r="C528" i="18"/>
  <c r="H528" i="18" s="1"/>
  <c r="D531" i="18"/>
  <c r="D528" i="18" s="1"/>
  <c r="D552" i="18"/>
  <c r="D551" i="18" s="1"/>
  <c r="D550" i="18" s="1"/>
  <c r="C561" i="18"/>
  <c r="D569" i="18"/>
  <c r="E589" i="18"/>
  <c r="E587" i="18" s="1"/>
  <c r="E594" i="18"/>
  <c r="E592" i="18" s="1"/>
  <c r="D599" i="18"/>
  <c r="E605" i="18"/>
  <c r="E603" i="18" s="1"/>
  <c r="D642" i="18"/>
  <c r="D646" i="18"/>
  <c r="D665" i="18"/>
  <c r="E681" i="18"/>
  <c r="E679" i="18" s="1"/>
  <c r="E696" i="18"/>
  <c r="E694" i="18" s="1"/>
  <c r="D700" i="18"/>
  <c r="D722" i="18"/>
  <c r="D717" i="18" s="1"/>
  <c r="D716" i="18" s="1"/>
  <c r="E740" i="18"/>
  <c r="E739" i="18" s="1"/>
  <c r="E726" i="18" s="1"/>
  <c r="E725" i="18" s="1"/>
  <c r="D750" i="18"/>
  <c r="E778" i="18"/>
  <c r="E777" i="18" s="1"/>
  <c r="D302" i="18"/>
  <c r="D308" i="18"/>
  <c r="C135" i="18"/>
  <c r="H135" i="18" s="1"/>
  <c r="J135" i="18" s="1"/>
  <c r="D164" i="18"/>
  <c r="D163" i="18" s="1"/>
  <c r="D152" i="18" s="1"/>
  <c r="D298" i="18"/>
  <c r="D315" i="18"/>
  <c r="D314" i="18" s="1"/>
  <c r="C340" i="18"/>
  <c r="D357" i="18"/>
  <c r="D362" i="18"/>
  <c r="D382" i="18"/>
  <c r="D392" i="18"/>
  <c r="C444" i="18"/>
  <c r="H444" i="18" s="1"/>
  <c r="D477" i="18"/>
  <c r="C483" i="18"/>
  <c r="H483" i="18" s="1"/>
  <c r="J483" i="18" s="1"/>
  <c r="D513" i="18"/>
  <c r="D509" i="18" s="1"/>
  <c r="D522" i="18"/>
  <c r="D538" i="18"/>
  <c r="C551" i="18"/>
  <c r="D562" i="18"/>
  <c r="D581" i="18"/>
  <c r="D616" i="18"/>
  <c r="D638" i="18"/>
  <c r="C645" i="18"/>
  <c r="H645" i="18" s="1"/>
  <c r="J645" i="18" s="1"/>
  <c r="D653" i="18"/>
  <c r="D683" i="18"/>
  <c r="H722" i="18"/>
  <c r="E444" i="18" l="1"/>
  <c r="E228" i="18"/>
  <c r="E483" i="18"/>
  <c r="E3" i="18"/>
  <c r="E2" i="18" s="1"/>
  <c r="E135" i="18"/>
  <c r="E717" i="18"/>
  <c r="E716" i="18" s="1"/>
  <c r="D215" i="18"/>
  <c r="D178" i="18" s="1"/>
  <c r="D177" i="18" s="1"/>
  <c r="D114" i="18" s="1"/>
  <c r="D561" i="18"/>
  <c r="D726" i="18"/>
  <c r="D725" i="18" s="1"/>
  <c r="E645" i="18"/>
  <c r="E561" i="18"/>
  <c r="E560" i="18" s="1"/>
  <c r="E559" i="18" s="1"/>
  <c r="H340" i="18"/>
  <c r="C339" i="18"/>
  <c r="H339" i="18" s="1"/>
  <c r="J339" i="18" s="1"/>
  <c r="H3" i="18"/>
  <c r="J3" i="18" s="1"/>
  <c r="C2" i="18"/>
  <c r="C259" i="18"/>
  <c r="H263" i="18"/>
  <c r="H178" i="18"/>
  <c r="J178" i="18" s="1"/>
  <c r="C177" i="18"/>
  <c r="H177" i="18" s="1"/>
  <c r="J177" i="18" s="1"/>
  <c r="D645" i="18"/>
  <c r="D560" i="18" s="1"/>
  <c r="D559" i="18" s="1"/>
  <c r="D483" i="18"/>
  <c r="H561" i="18"/>
  <c r="J561" i="18" s="1"/>
  <c r="C560" i="18"/>
  <c r="D444" i="18"/>
  <c r="D263" i="18"/>
  <c r="D259" i="18" s="1"/>
  <c r="E188" i="18"/>
  <c r="E178" i="18" s="1"/>
  <c r="E177" i="18" s="1"/>
  <c r="C115" i="18"/>
  <c r="H551" i="18"/>
  <c r="J551" i="18" s="1"/>
  <c r="C550" i="18"/>
  <c r="H550" i="18" s="1"/>
  <c r="J550" i="18" s="1"/>
  <c r="D340" i="18"/>
  <c r="E203" i="18"/>
  <c r="C152" i="18"/>
  <c r="H152" i="18" s="1"/>
  <c r="J152" i="18" s="1"/>
  <c r="E339" i="18"/>
  <c r="E258" i="18" s="1"/>
  <c r="E257" i="18" s="1"/>
  <c r="E170" i="18"/>
  <c r="E152" i="18" s="1"/>
  <c r="E116" i="18"/>
  <c r="E115" i="18" s="1"/>
  <c r="D3" i="18"/>
  <c r="D2" i="18" s="1"/>
  <c r="H560" i="18" l="1"/>
  <c r="J560" i="18" s="1"/>
  <c r="C559" i="18"/>
  <c r="H559" i="18" s="1"/>
  <c r="J559" i="18" s="1"/>
  <c r="D339" i="18"/>
  <c r="D258" i="18" s="1"/>
  <c r="D257" i="18" s="1"/>
  <c r="H115" i="18"/>
  <c r="J115" i="18" s="1"/>
  <c r="C114" i="18"/>
  <c r="H114" i="18" s="1"/>
  <c r="J114" i="18" s="1"/>
  <c r="H259" i="18"/>
  <c r="J259" i="18" s="1"/>
  <c r="C258" i="18"/>
  <c r="E114" i="18"/>
  <c r="H1" i="18"/>
  <c r="J1" i="18" s="1"/>
  <c r="H2" i="18"/>
  <c r="J2" i="18" s="1"/>
  <c r="H258" i="18" l="1"/>
  <c r="J258" i="18" s="1"/>
  <c r="C257" i="18"/>
  <c r="H256" i="18" l="1"/>
  <c r="J256" i="18" s="1"/>
  <c r="H257" i="18"/>
  <c r="J257" i="18" s="1"/>
  <c r="C19" i="4" l="1"/>
  <c r="C15" i="4"/>
  <c r="C11" i="4"/>
  <c r="C6" i="4"/>
  <c r="H616" i="17"/>
  <c r="C616" i="17"/>
  <c r="H615" i="17"/>
  <c r="C615" i="17"/>
  <c r="C612" i="17"/>
  <c r="C608" i="17"/>
  <c r="H607" i="17"/>
  <c r="H606" i="17"/>
  <c r="C602" i="17"/>
  <c r="C590" i="17"/>
  <c r="C584" i="17"/>
  <c r="C577" i="17"/>
  <c r="C573" i="17"/>
  <c r="C569" i="17"/>
  <c r="C566" i="17"/>
  <c r="C561" i="17"/>
  <c r="C555" i="17"/>
  <c r="C551" i="17"/>
  <c r="C543" i="17"/>
  <c r="C536" i="17"/>
  <c r="H535" i="17"/>
  <c r="H532" i="17"/>
  <c r="C532" i="17"/>
  <c r="H528" i="17"/>
  <c r="C528" i="17"/>
  <c r="C518" i="17"/>
  <c r="C506" i="17"/>
  <c r="C500" i="17"/>
  <c r="C493" i="17"/>
  <c r="C489" i="17"/>
  <c r="C485" i="17"/>
  <c r="C482" i="17"/>
  <c r="C477" i="17"/>
  <c r="C471" i="17"/>
  <c r="C467" i="17"/>
  <c r="C459" i="17"/>
  <c r="C452" i="17"/>
  <c r="H451" i="17"/>
  <c r="H450" i="17"/>
  <c r="H449" i="17"/>
  <c r="C446" i="17"/>
  <c r="C442" i="17"/>
  <c r="H441" i="17"/>
  <c r="H440" i="17"/>
  <c r="H437" i="17"/>
  <c r="C437" i="17"/>
  <c r="C434" i="17"/>
  <c r="C428" i="17"/>
  <c r="C421" i="17"/>
  <c r="C419" i="17"/>
  <c r="C412" i="17"/>
  <c r="C403" i="17"/>
  <c r="C399" i="17" s="1"/>
  <c r="C394" i="17"/>
  <c r="C387" i="17"/>
  <c r="C384" i="17"/>
  <c r="C381" i="17"/>
  <c r="C374" i="17" s="1"/>
  <c r="C376" i="17"/>
  <c r="H373" i="17"/>
  <c r="C367" i="17"/>
  <c r="C364" i="17"/>
  <c r="C358" i="17"/>
  <c r="C353" i="17"/>
  <c r="C349" i="17"/>
  <c r="C345" i="17"/>
  <c r="C340" i="17"/>
  <c r="C335" i="17"/>
  <c r="C319" i="17"/>
  <c r="C312" i="17"/>
  <c r="C306" i="17"/>
  <c r="C302" i="17"/>
  <c r="C299" i="17"/>
  <c r="C294" i="17"/>
  <c r="C289" i="17"/>
  <c r="C285" i="17"/>
  <c r="C282" i="17"/>
  <c r="C278" i="17"/>
  <c r="C272" i="17"/>
  <c r="C268" i="17"/>
  <c r="C263" i="17"/>
  <c r="C258" i="17"/>
  <c r="C252" i="17"/>
  <c r="C247" i="17"/>
  <c r="C243" i="17"/>
  <c r="C238" i="17"/>
  <c r="C234" i="17"/>
  <c r="H229" i="17"/>
  <c r="C221" i="17"/>
  <c r="C218" i="17"/>
  <c r="C215" i="17"/>
  <c r="C205" i="17"/>
  <c r="C153" i="17"/>
  <c r="C150" i="17"/>
  <c r="H149" i="17"/>
  <c r="H148" i="17"/>
  <c r="H147" i="17"/>
  <c r="H141" i="17"/>
  <c r="C141" i="17"/>
  <c r="C140" i="17" s="1"/>
  <c r="H140" i="17"/>
  <c r="H137" i="17"/>
  <c r="C137" i="17"/>
  <c r="H134" i="17"/>
  <c r="C134" i="17"/>
  <c r="H130" i="17"/>
  <c r="C130" i="17"/>
  <c r="C129" i="17" s="1"/>
  <c r="H129" i="17"/>
  <c r="H123" i="17"/>
  <c r="C123" i="17"/>
  <c r="H116" i="17"/>
  <c r="C116" i="17"/>
  <c r="H115" i="17"/>
  <c r="H114" i="17"/>
  <c r="H97" i="17"/>
  <c r="C97" i="17"/>
  <c r="H68" i="17"/>
  <c r="C68" i="17"/>
  <c r="H67" i="17"/>
  <c r="H61" i="17"/>
  <c r="C61" i="17"/>
  <c r="H38" i="17"/>
  <c r="C38" i="17"/>
  <c r="H11" i="17"/>
  <c r="C11" i="17"/>
  <c r="H4" i="17"/>
  <c r="C4" i="17"/>
  <c r="H3" i="17"/>
  <c r="H2" i="17"/>
  <c r="C535" i="17" l="1"/>
  <c r="C418" i="17"/>
  <c r="C607" i="17"/>
  <c r="C606" i="17" s="1"/>
  <c r="C115" i="17"/>
  <c r="C114" i="17" s="1"/>
  <c r="C204" i="17"/>
  <c r="C67" i="17"/>
  <c r="C3" i="17"/>
  <c r="C2" i="17" s="1"/>
  <c r="C441" i="17"/>
  <c r="C440" i="17" s="1"/>
  <c r="C149" i="17"/>
  <c r="C230" i="17"/>
  <c r="C334" i="17"/>
  <c r="C373" i="17"/>
  <c r="C451" i="17"/>
  <c r="C450" i="17" s="1"/>
  <c r="S360" i="13"/>
  <c r="S359" i="13"/>
  <c r="S358" i="13"/>
  <c r="S357" i="13"/>
  <c r="S356" i="13"/>
  <c r="S355" i="13"/>
  <c r="S354" i="13"/>
  <c r="S353" i="13"/>
  <c r="S352" i="13"/>
  <c r="S351" i="13"/>
  <c r="S350" i="13"/>
  <c r="S349" i="13"/>
  <c r="S348" i="13"/>
  <c r="S347" i="13"/>
  <c r="S346" i="13"/>
  <c r="S345" i="13"/>
  <c r="S344" i="13"/>
  <c r="S343" i="13"/>
  <c r="S342" i="13"/>
  <c r="S341" i="13"/>
  <c r="S340" i="13"/>
  <c r="S339" i="13"/>
  <c r="S338" i="13"/>
  <c r="S337" i="13"/>
  <c r="S336" i="13"/>
  <c r="S335" i="13"/>
  <c r="S334" i="13"/>
  <c r="S333" i="13"/>
  <c r="S332" i="13"/>
  <c r="S331" i="13"/>
  <c r="S330" i="13"/>
  <c r="S329" i="13"/>
  <c r="S328" i="13"/>
  <c r="S327" i="13"/>
  <c r="S326" i="13"/>
  <c r="S325" i="13"/>
  <c r="S324" i="13"/>
  <c r="S323" i="13"/>
  <c r="S322" i="13"/>
  <c r="S321" i="13"/>
  <c r="S320" i="13"/>
  <c r="S319" i="13"/>
  <c r="S318" i="13"/>
  <c r="S317" i="13"/>
  <c r="S316" i="13"/>
  <c r="S315" i="13"/>
  <c r="S314" i="13"/>
  <c r="S313" i="13"/>
  <c r="S312" i="13"/>
  <c r="S311" i="13"/>
  <c r="S310" i="13"/>
  <c r="S309" i="13"/>
  <c r="S308" i="13"/>
  <c r="S307" i="13"/>
  <c r="S306" i="13"/>
  <c r="S305" i="13"/>
  <c r="S304" i="13"/>
  <c r="S303" i="13"/>
  <c r="S302" i="13"/>
  <c r="S301" i="13"/>
  <c r="S300" i="13"/>
  <c r="S299" i="13"/>
  <c r="S298" i="13"/>
  <c r="S297" i="13"/>
  <c r="S296" i="13"/>
  <c r="S295" i="13"/>
  <c r="S294" i="13"/>
  <c r="S293" i="13"/>
  <c r="S292" i="13"/>
  <c r="S291" i="13"/>
  <c r="S290" i="13"/>
  <c r="S289" i="13"/>
  <c r="S288" i="13"/>
  <c r="S287" i="13"/>
  <c r="S286" i="13"/>
  <c r="S285" i="13"/>
  <c r="S284" i="13"/>
  <c r="S283" i="13"/>
  <c r="S282" i="13"/>
  <c r="S281" i="13"/>
  <c r="S280" i="13"/>
  <c r="S279" i="13"/>
  <c r="S278" i="13"/>
  <c r="S277" i="13"/>
  <c r="S276" i="13"/>
  <c r="S275" i="13"/>
  <c r="S274" i="13"/>
  <c r="S273" i="13"/>
  <c r="S272" i="13"/>
  <c r="S271" i="13"/>
  <c r="S270" i="13"/>
  <c r="S269" i="13"/>
  <c r="S268" i="13"/>
  <c r="S267" i="13"/>
  <c r="S266" i="13"/>
  <c r="S265" i="13"/>
  <c r="S264" i="13"/>
  <c r="S263" i="13"/>
  <c r="S262" i="13"/>
  <c r="S261" i="13"/>
  <c r="S260" i="13"/>
  <c r="S259" i="13"/>
  <c r="S258" i="13"/>
  <c r="S257" i="13"/>
  <c r="S256" i="13"/>
  <c r="S255" i="13"/>
  <c r="S254" i="13"/>
  <c r="S253" i="13"/>
  <c r="S252" i="13"/>
  <c r="S251" i="13"/>
  <c r="S250" i="13"/>
  <c r="S249" i="13"/>
  <c r="S248" i="13"/>
  <c r="S247" i="13"/>
  <c r="S246" i="13"/>
  <c r="S245" i="13"/>
  <c r="S244" i="13"/>
  <c r="S243" i="13"/>
  <c r="S242" i="13"/>
  <c r="S241" i="13"/>
  <c r="S240" i="13"/>
  <c r="S239" i="13"/>
  <c r="S238" i="13"/>
  <c r="S237" i="13"/>
  <c r="S236" i="13"/>
  <c r="S235" i="13"/>
  <c r="S234" i="13"/>
  <c r="S233" i="13"/>
  <c r="S232" i="13"/>
  <c r="S231" i="13"/>
  <c r="S230" i="13"/>
  <c r="S229" i="13"/>
  <c r="S228" i="13"/>
  <c r="S227" i="13"/>
  <c r="S226" i="13"/>
  <c r="S225" i="13"/>
  <c r="S224" i="13"/>
  <c r="S223" i="13"/>
  <c r="S222" i="13"/>
  <c r="S221" i="13"/>
  <c r="S220" i="13"/>
  <c r="S219" i="13"/>
  <c r="S218" i="13"/>
  <c r="S217" i="13"/>
  <c r="S216" i="13"/>
  <c r="S215" i="13"/>
  <c r="S214" i="13"/>
  <c r="S213" i="13"/>
  <c r="S212" i="13"/>
  <c r="S211" i="13"/>
  <c r="S210" i="13"/>
  <c r="S209" i="13"/>
  <c r="S208" i="13"/>
  <c r="S207" i="13"/>
  <c r="S206" i="13"/>
  <c r="S205" i="13"/>
  <c r="S204" i="13"/>
  <c r="S203" i="13"/>
  <c r="S202" i="13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F1" i="17" l="1"/>
  <c r="H1" i="17" s="1"/>
  <c r="C449" i="17"/>
  <c r="C229" i="17"/>
  <c r="C148" i="17" s="1"/>
  <c r="C147" i="17" s="1"/>
  <c r="F146" i="17" s="1"/>
  <c r="H146" i="17" s="1"/>
  <c r="H58" i="16"/>
  <c r="G58" i="16"/>
  <c r="G49" i="16"/>
  <c r="H49" i="16"/>
  <c r="H47" i="16"/>
  <c r="G47" i="16"/>
  <c r="H45" i="16"/>
  <c r="G45" i="16"/>
  <c r="H38" i="16"/>
  <c r="G38" i="16"/>
  <c r="G35" i="16"/>
  <c r="H35" i="16"/>
  <c r="H32" i="16"/>
  <c r="G32" i="16"/>
  <c r="H23" i="16"/>
  <c r="G23" i="16"/>
  <c r="H9" i="16"/>
  <c r="G9" i="16"/>
  <c r="H2" i="16"/>
  <c r="G2" i="16"/>
  <c r="F22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I58" i="16" s="1"/>
  <c r="F57" i="16"/>
  <c r="F56" i="16"/>
  <c r="F55" i="16"/>
  <c r="F54" i="16"/>
  <c r="F53" i="16"/>
  <c r="F52" i="16"/>
  <c r="F51" i="16"/>
  <c r="F50" i="16"/>
  <c r="F49" i="16"/>
  <c r="I49" i="16" s="1"/>
  <c r="F48" i="16"/>
  <c r="F47" i="16"/>
  <c r="I47" i="16" s="1"/>
  <c r="F46" i="16"/>
  <c r="F45" i="16"/>
  <c r="I45" i="16" s="1"/>
  <c r="F44" i="16"/>
  <c r="F43" i="16"/>
  <c r="F42" i="16"/>
  <c r="F41" i="16"/>
  <c r="F40" i="16"/>
  <c r="F39" i="16"/>
  <c r="F38" i="16"/>
  <c r="I38" i="16" s="1"/>
  <c r="F37" i="16"/>
  <c r="I35" i="16" s="1"/>
  <c r="F36" i="16"/>
  <c r="F35" i="16"/>
  <c r="F34" i="16"/>
  <c r="F33" i="16"/>
  <c r="I32" i="16" s="1"/>
  <c r="F32" i="16"/>
  <c r="F31" i="16"/>
  <c r="F30" i="16"/>
  <c r="F29" i="16"/>
  <c r="F28" i="16"/>
  <c r="F27" i="16"/>
  <c r="F26" i="16"/>
  <c r="F25" i="16"/>
  <c r="F24" i="16"/>
  <c r="F23" i="16"/>
  <c r="I23" i="16" s="1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I9" i="16" s="1"/>
  <c r="F8" i="16"/>
  <c r="F7" i="16"/>
  <c r="F6" i="16"/>
  <c r="F5" i="16"/>
  <c r="F4" i="16"/>
  <c r="I2" i="16" s="1"/>
  <c r="F3" i="16"/>
  <c r="F2" i="16"/>
  <c r="M360" i="13" l="1"/>
  <c r="M359" i="13"/>
  <c r="M358" i="13"/>
  <c r="M357" i="13"/>
  <c r="M356" i="13"/>
  <c r="M355" i="13"/>
  <c r="M354" i="13"/>
  <c r="M353" i="13"/>
  <c r="M352" i="13"/>
  <c r="M351" i="13"/>
  <c r="M350" i="13"/>
  <c r="M349" i="13"/>
  <c r="M348" i="13"/>
  <c r="M347" i="13"/>
  <c r="M346" i="13"/>
  <c r="M345" i="13"/>
  <c r="M344" i="13"/>
  <c r="M343" i="13"/>
  <c r="M342" i="13"/>
  <c r="M341" i="13"/>
  <c r="M340" i="13"/>
  <c r="M339" i="13"/>
  <c r="M338" i="13"/>
  <c r="M337" i="13"/>
  <c r="M336" i="13"/>
  <c r="M335" i="13"/>
  <c r="M334" i="13"/>
  <c r="M333" i="13"/>
  <c r="M332" i="13"/>
  <c r="M331" i="13"/>
  <c r="M330" i="13"/>
  <c r="M329" i="13"/>
  <c r="M328" i="13"/>
  <c r="M327" i="13"/>
  <c r="M326" i="13"/>
  <c r="M325" i="13"/>
  <c r="M324" i="13"/>
  <c r="M323" i="13"/>
  <c r="M322" i="13"/>
  <c r="M321" i="13"/>
  <c r="M320" i="13"/>
  <c r="M319" i="13"/>
  <c r="M318" i="13"/>
  <c r="M317" i="13"/>
  <c r="M316" i="13"/>
  <c r="M315" i="13"/>
  <c r="M314" i="13"/>
  <c r="M313" i="13"/>
  <c r="M312" i="13"/>
  <c r="M311" i="13"/>
  <c r="M310" i="13"/>
  <c r="M309" i="13"/>
  <c r="M308" i="13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1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4" i="13"/>
  <c r="C218" i="10" l="1"/>
  <c r="C218" i="11"/>
  <c r="H616" i="11" l="1"/>
  <c r="C616" i="11"/>
  <c r="C602" i="11" s="1"/>
  <c r="H615" i="11"/>
  <c r="C612" i="11"/>
  <c r="C608" i="11"/>
  <c r="H607" i="11"/>
  <c r="H606" i="11"/>
  <c r="C590" i="11"/>
  <c r="C584" i="11"/>
  <c r="C577" i="11"/>
  <c r="C573" i="11"/>
  <c r="C569" i="11"/>
  <c r="C566" i="11"/>
  <c r="C561" i="11"/>
  <c r="C555" i="11"/>
  <c r="C551" i="11"/>
  <c r="C543" i="11"/>
  <c r="C536" i="11"/>
  <c r="H535" i="11"/>
  <c r="H532" i="11"/>
  <c r="C532" i="11"/>
  <c r="H528" i="11"/>
  <c r="C528" i="11"/>
  <c r="C518" i="11"/>
  <c r="C506" i="11"/>
  <c r="C500" i="11"/>
  <c r="C493" i="11"/>
  <c r="C489" i="11"/>
  <c r="C485" i="11"/>
  <c r="C482" i="11"/>
  <c r="C477" i="11"/>
  <c r="C471" i="11"/>
  <c r="C467" i="11"/>
  <c r="C459" i="11"/>
  <c r="C452" i="11"/>
  <c r="H451" i="11"/>
  <c r="H450" i="11"/>
  <c r="H449" i="11"/>
  <c r="C446" i="11"/>
  <c r="C442" i="11"/>
  <c r="H441" i="11"/>
  <c r="H440" i="11"/>
  <c r="H437" i="11"/>
  <c r="C437" i="11"/>
  <c r="C434" i="11"/>
  <c r="C421" i="11"/>
  <c r="C419" i="11"/>
  <c r="C412" i="11"/>
  <c r="C403" i="11"/>
  <c r="C394" i="11"/>
  <c r="C387" i="11"/>
  <c r="C384" i="11"/>
  <c r="C381" i="11"/>
  <c r="C376" i="11"/>
  <c r="H373" i="11"/>
  <c r="C367" i="11"/>
  <c r="C364" i="11"/>
  <c r="C358" i="11"/>
  <c r="C353" i="11"/>
  <c r="C349" i="11"/>
  <c r="C345" i="11"/>
  <c r="C340" i="11"/>
  <c r="C335" i="11"/>
  <c r="C319" i="11"/>
  <c r="C312" i="11"/>
  <c r="C306" i="11"/>
  <c r="C302" i="11"/>
  <c r="C299" i="11"/>
  <c r="C294" i="11"/>
  <c r="C289" i="11"/>
  <c r="C285" i="11"/>
  <c r="C282" i="11"/>
  <c r="C278" i="11"/>
  <c r="C272" i="11"/>
  <c r="C268" i="11"/>
  <c r="C263" i="11"/>
  <c r="C258" i="11"/>
  <c r="C252" i="11"/>
  <c r="C247" i="11"/>
  <c r="C243" i="11"/>
  <c r="C238" i="11"/>
  <c r="C234" i="11"/>
  <c r="H229" i="11"/>
  <c r="C221" i="11"/>
  <c r="C215" i="11"/>
  <c r="C205" i="11"/>
  <c r="C150" i="11"/>
  <c r="H149" i="11"/>
  <c r="H148" i="11"/>
  <c r="H147" i="11"/>
  <c r="H141" i="11"/>
  <c r="C141" i="11"/>
  <c r="H140" i="11"/>
  <c r="H137" i="11"/>
  <c r="C137" i="11"/>
  <c r="H134" i="11"/>
  <c r="C134" i="11"/>
  <c r="H130" i="11"/>
  <c r="C130" i="11"/>
  <c r="H129" i="11"/>
  <c r="H123" i="11"/>
  <c r="C123" i="11"/>
  <c r="H116" i="11"/>
  <c r="C116" i="11"/>
  <c r="H115" i="11"/>
  <c r="H114" i="11"/>
  <c r="H97" i="11"/>
  <c r="C97" i="11"/>
  <c r="H68" i="11"/>
  <c r="C68" i="11"/>
  <c r="H67" i="11"/>
  <c r="H61" i="11"/>
  <c r="C61" i="11"/>
  <c r="H38" i="11"/>
  <c r="C38" i="11"/>
  <c r="H11" i="11"/>
  <c r="C11" i="11"/>
  <c r="H4" i="11"/>
  <c r="C4" i="11"/>
  <c r="H3" i="11"/>
  <c r="H2" i="11"/>
  <c r="C399" i="11" l="1"/>
  <c r="C428" i="11"/>
  <c r="C204" i="11"/>
  <c r="C140" i="11"/>
  <c r="C129" i="11"/>
  <c r="C418" i="11"/>
  <c r="C115" i="11"/>
  <c r="C441" i="11"/>
  <c r="C451" i="11"/>
  <c r="C230" i="11"/>
  <c r="C3" i="11"/>
  <c r="C67" i="11"/>
  <c r="C334" i="11"/>
  <c r="C535" i="11"/>
  <c r="C153" i="11"/>
  <c r="C374" i="11"/>
  <c r="C607" i="11"/>
  <c r="C615" i="11"/>
  <c r="C606" i="11" l="1"/>
  <c r="C440" i="11"/>
  <c r="C149" i="11"/>
  <c r="C373" i="11"/>
  <c r="C114" i="11"/>
  <c r="C229" i="11"/>
  <c r="C450" i="11"/>
  <c r="C2" i="11"/>
  <c r="H616" i="10"/>
  <c r="C616" i="10"/>
  <c r="C615" i="10" s="1"/>
  <c r="H615" i="10" s="1"/>
  <c r="C612" i="10"/>
  <c r="C608" i="10"/>
  <c r="C590" i="10"/>
  <c r="C584" i="10"/>
  <c r="C577" i="10"/>
  <c r="C573" i="10"/>
  <c r="C569" i="10"/>
  <c r="C566" i="10"/>
  <c r="C561" i="10"/>
  <c r="C555" i="10"/>
  <c r="C551" i="10"/>
  <c r="C543" i="10"/>
  <c r="C536" i="10"/>
  <c r="C532" i="10"/>
  <c r="H532" i="10" s="1"/>
  <c r="C528" i="10"/>
  <c r="H528" i="10" s="1"/>
  <c r="C518" i="10"/>
  <c r="C506" i="10"/>
  <c r="C500" i="10"/>
  <c r="C493" i="10"/>
  <c r="C489" i="10"/>
  <c r="C485" i="10"/>
  <c r="C482" i="10"/>
  <c r="C477" i="10"/>
  <c r="C471" i="10"/>
  <c r="C467" i="10"/>
  <c r="C459" i="10"/>
  <c r="C452" i="10"/>
  <c r="C446" i="10"/>
  <c r="C442" i="10"/>
  <c r="C437" i="10"/>
  <c r="H437" i="10" s="1"/>
  <c r="C434" i="10"/>
  <c r="C428" i="10" s="1"/>
  <c r="C421" i="10"/>
  <c r="C419" i="10"/>
  <c r="C412" i="10"/>
  <c r="C403" i="10"/>
  <c r="C399" i="10" s="1"/>
  <c r="C394" i="10"/>
  <c r="C387" i="10"/>
  <c r="C384" i="10"/>
  <c r="C381" i="10"/>
  <c r="C376" i="10"/>
  <c r="C367" i="10"/>
  <c r="C364" i="10"/>
  <c r="C358" i="10"/>
  <c r="C353" i="10"/>
  <c r="C349" i="10"/>
  <c r="C345" i="10"/>
  <c r="C340" i="10"/>
  <c r="C335" i="10"/>
  <c r="C319" i="10"/>
  <c r="C312" i="10"/>
  <c r="C306" i="10"/>
  <c r="C302" i="10"/>
  <c r="C299" i="10"/>
  <c r="C294" i="10"/>
  <c r="C289" i="10"/>
  <c r="C285" i="10"/>
  <c r="C282" i="10"/>
  <c r="C278" i="10"/>
  <c r="C272" i="10"/>
  <c r="C268" i="10"/>
  <c r="C263" i="10"/>
  <c r="C258" i="10"/>
  <c r="C252" i="10"/>
  <c r="C247" i="10"/>
  <c r="C243" i="10"/>
  <c r="C238" i="10"/>
  <c r="C234" i="10"/>
  <c r="C221" i="10"/>
  <c r="C215" i="10"/>
  <c r="C205" i="10"/>
  <c r="C150" i="10"/>
  <c r="C141" i="10"/>
  <c r="H141" i="10" s="1"/>
  <c r="C137" i="10"/>
  <c r="H137" i="10" s="1"/>
  <c r="C134" i="10"/>
  <c r="C130" i="10"/>
  <c r="H130" i="10" s="1"/>
  <c r="C123" i="10"/>
  <c r="H123" i="10" s="1"/>
  <c r="C116" i="10"/>
  <c r="H116" i="10" s="1"/>
  <c r="C97" i="10"/>
  <c r="H97" i="10" s="1"/>
  <c r="C68" i="10"/>
  <c r="H68" i="10" s="1"/>
  <c r="C61" i="10"/>
  <c r="H61" i="10" s="1"/>
  <c r="C38" i="10"/>
  <c r="H38" i="10" s="1"/>
  <c r="C11" i="10"/>
  <c r="C4" i="10"/>
  <c r="H4" i="10" s="1"/>
  <c r="C449" i="11" l="1"/>
  <c r="C204" i="10"/>
  <c r="F1" i="11"/>
  <c r="H1" i="11" s="1"/>
  <c r="C148" i="11"/>
  <c r="C602" i="10"/>
  <c r="C535" i="10" s="1"/>
  <c r="H535" i="10" s="1"/>
  <c r="C441" i="10"/>
  <c r="H441" i="10" s="1"/>
  <c r="C418" i="10"/>
  <c r="C129" i="10"/>
  <c r="H129" i="10" s="1"/>
  <c r="C140" i="10"/>
  <c r="H140" i="10" s="1"/>
  <c r="C334" i="10"/>
  <c r="C230" i="10"/>
  <c r="C374" i="10"/>
  <c r="C153" i="10"/>
  <c r="C607" i="10"/>
  <c r="C606" i="10" s="1"/>
  <c r="H606" i="10" s="1"/>
  <c r="C451" i="10"/>
  <c r="C3" i="10"/>
  <c r="H3" i="10" s="1"/>
  <c r="H607" i="10"/>
  <c r="H11" i="10"/>
  <c r="C67" i="10"/>
  <c r="H67" i="10" s="1"/>
  <c r="C115" i="10"/>
  <c r="H134" i="10"/>
  <c r="C373" i="10" l="1"/>
  <c r="C147" i="11"/>
  <c r="F146" i="11" s="1"/>
  <c r="H146" i="11" s="1"/>
  <c r="C440" i="10"/>
  <c r="H440" i="10" s="1"/>
  <c r="H373" i="10"/>
  <c r="C229" i="10"/>
  <c r="H229" i="10" s="1"/>
  <c r="C450" i="10"/>
  <c r="H450" i="10" s="1"/>
  <c r="C149" i="10"/>
  <c r="H149" i="10" s="1"/>
  <c r="H451" i="10"/>
  <c r="H115" i="10"/>
  <c r="C114" i="10"/>
  <c r="H114" i="10" s="1"/>
  <c r="C2" i="10"/>
  <c r="F1" i="10" l="1"/>
  <c r="H1" i="10" s="1"/>
  <c r="C449" i="10"/>
  <c r="H449" i="10" s="1"/>
  <c r="C148" i="10"/>
  <c r="H148" i="10" s="1"/>
  <c r="H2" i="10"/>
  <c r="C147" i="10" l="1"/>
  <c r="F146" i="10" l="1"/>
  <c r="H146" i="10" s="1"/>
  <c r="H147" i="10"/>
</calcChain>
</file>

<file path=xl/sharedStrings.xml><?xml version="1.0" encoding="utf-8"?>
<sst xmlns="http://schemas.openxmlformats.org/spreadsheetml/2006/main" count="4702" uniqueCount="1008">
  <si>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</si>
  <si>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</si>
  <si>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</si>
  <si>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</si>
  <si>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</si>
  <si>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</si>
  <si>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</si>
  <si>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</si>
  <si>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</si>
  <si>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</si>
  <si>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</si>
  <si>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</si>
  <si>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</si>
  <si>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</si>
  <si>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</si>
  <si>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</si>
  <si>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</si>
  <si>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</si>
  <si>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</si>
  <si>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</si>
  <si>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</si>
  <si>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</si>
  <si>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</si>
  <si>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</si>
  <si>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</si>
  <si>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</si>
  <si>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</si>
  <si>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</si>
  <si>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</si>
  <si>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</si>
  <si>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</si>
  <si>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</si>
  <si>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</si>
  <si>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</si>
  <si>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</si>
  <si>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</si>
  <si>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</si>
  <si>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</si>
  <si>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</si>
  <si>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</si>
  <si>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</si>
  <si>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</si>
  <si>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</si>
  <si>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</si>
  <si>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</si>
  <si>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</si>
  <si>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</si>
  <si>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</si>
  <si>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</si>
  <si>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</si>
  <si>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</si>
  <si>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</si>
  <si>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</si>
  <si>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</si>
  <si>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</si>
  <si>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</si>
  <si>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</si>
  <si>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</si>
  <si>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</si>
  <si>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</si>
  <si>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</si>
  <si>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</si>
  <si>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</si>
  <si>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</si>
  <si>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</si>
  <si>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</si>
  <si>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</si>
  <si>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</si>
  <si>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القسم المالي</t>
  </si>
  <si>
    <t>قسم الحالة المدنية</t>
  </si>
  <si>
    <t>الاسم</t>
  </si>
  <si>
    <t>طول الطرقات غير المعبدة</t>
  </si>
  <si>
    <t>عدد الأحياء الكلي</t>
  </si>
  <si>
    <t>عدد المساكن الكلي</t>
  </si>
  <si>
    <t>طول الطرقات الكلي</t>
  </si>
  <si>
    <t>طول الطرقات المعبدة</t>
  </si>
  <si>
    <t>عدد الأحياء التي بها طرقات</t>
  </si>
  <si>
    <t>الطرقات والأرصفة</t>
  </si>
  <si>
    <t>التنوير العمومي</t>
  </si>
  <si>
    <t>عدد النقاط الضوئية</t>
  </si>
  <si>
    <t>عدد الأحياء التي فيها شبكة التنوير العمومي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</si>
  <si>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</si>
  <si>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</si>
  <si>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</si>
  <si>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عدد الأحياء المتوفر فيها الماء الصالح للشرب</t>
  </si>
  <si>
    <t>شبكة التطهير</t>
  </si>
  <si>
    <t>عدد الأحياء المتوفر فيها التطهير</t>
  </si>
  <si>
    <t>عدد المساكن المتوفر فيها التطهير</t>
  </si>
  <si>
    <t>الأحياء التي لا تتوفر بها شبكة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</si>
  <si>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</si>
  <si>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</si>
  <si>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</si>
  <si>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</si>
  <si>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</si>
  <si>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</si>
  <si>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</si>
  <si>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</si>
  <si>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</si>
  <si>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</si>
  <si>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</si>
  <si>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</si>
  <si>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</si>
  <si>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</si>
  <si>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</si>
  <si>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</si>
  <si>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</si>
  <si>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</si>
  <si>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</si>
  <si>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</si>
  <si>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</si>
  <si>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</si>
  <si>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</si>
  <si>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</si>
  <si>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الكتابة العامة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</si>
  <si>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</si>
  <si>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</si>
  <si>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</si>
  <si>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</si>
  <si>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</si>
  <si>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</si>
  <si>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</si>
  <si>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</si>
  <si>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</si>
  <si>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</si>
  <si>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</si>
  <si>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</si>
  <si>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</si>
  <si>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</si>
  <si>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</si>
  <si>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</si>
  <si>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</si>
  <si>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</si>
  <si>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</si>
  <si>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</si>
  <si>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</si>
  <si>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</si>
  <si>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</si>
  <si>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</si>
  <si>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</si>
  <si>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</si>
  <si>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</si>
  <si>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</si>
  <si>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</si>
  <si>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</si>
  <si>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</si>
  <si>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</si>
  <si>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</si>
  <si>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</si>
  <si>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</si>
  <si>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</si>
  <si>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</si>
  <si>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</si>
  <si>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</si>
  <si>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</si>
  <si>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</si>
  <si>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</si>
  <si>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</si>
  <si>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</si>
  <si>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</si>
  <si>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</si>
  <si>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</si>
  <si>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</si>
  <si>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</si>
  <si>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</si>
  <si>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</si>
  <si>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</si>
  <si>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</si>
  <si>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</si>
  <si>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</si>
  <si>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</si>
  <si>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</si>
  <si>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</si>
  <si>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</si>
  <si>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</si>
  <si>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</si>
  <si>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</si>
  <si>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</si>
  <si>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</si>
  <si>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</si>
  <si>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</si>
  <si>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</si>
  <si>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</si>
  <si>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</si>
  <si>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</si>
  <si>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</si>
  <si>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</si>
  <si>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</si>
  <si>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</si>
  <si>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</si>
  <si>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</si>
  <si>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</si>
  <si>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</si>
  <si>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</si>
  <si>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</si>
  <si>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</si>
  <si>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</si>
  <si>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</si>
  <si>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</si>
  <si>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</si>
  <si>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</si>
  <si>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</si>
  <si>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</si>
  <si>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</si>
  <si>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</si>
  <si>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</si>
  <si>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</si>
  <si>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</si>
  <si>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</si>
  <si>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</si>
  <si>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</si>
  <si>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</si>
  <si>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</si>
  <si>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</si>
  <si>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</si>
  <si>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</si>
  <si>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</si>
  <si>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</si>
  <si>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</si>
  <si>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</si>
  <si>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</si>
  <si>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</si>
  <si>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</si>
  <si>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</si>
  <si>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</si>
  <si>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</si>
  <si>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</si>
  <si>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</si>
  <si>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</si>
  <si>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</si>
  <si>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</si>
  <si>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</si>
  <si>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</si>
  <si>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</si>
  <si>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</si>
  <si>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</si>
  <si>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</si>
  <si>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</si>
  <si>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</si>
  <si>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</si>
  <si>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</si>
  <si>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</si>
  <si>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</si>
  <si>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</si>
  <si>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</si>
  <si>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</si>
  <si>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</si>
  <si>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</si>
  <si>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</si>
  <si>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</si>
  <si>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</si>
  <si>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</si>
  <si>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</si>
  <si>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</si>
  <si>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</si>
  <si>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</si>
  <si>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</si>
  <si>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</si>
  <si>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</si>
  <si>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</si>
  <si>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</si>
  <si>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</si>
  <si>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</si>
  <si>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</si>
  <si>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</si>
  <si>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</si>
  <si>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</si>
  <si>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</si>
  <si>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</si>
  <si>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</si>
  <si>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</si>
  <si>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</si>
  <si>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</si>
  <si>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</si>
  <si>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</si>
  <si>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</si>
  <si>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</si>
  <si>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</si>
  <si>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</si>
  <si>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</si>
  <si>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</si>
  <si>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</si>
  <si>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</si>
  <si>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</si>
  <si>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</si>
  <si>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</si>
  <si>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</si>
  <si>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</si>
  <si>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</si>
  <si>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</si>
  <si>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</si>
  <si>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</si>
  <si>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</si>
  <si>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</si>
  <si>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</si>
  <si>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</si>
  <si>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</si>
  <si>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</si>
  <si>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</si>
  <si>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</si>
  <si>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</si>
  <si>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</si>
  <si>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</si>
  <si>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</si>
  <si>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</si>
  <si>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</si>
  <si>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</si>
  <si>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</si>
  <si>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</si>
  <si>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</si>
  <si>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</si>
  <si>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</si>
  <si>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</si>
  <si>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</si>
  <si>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</si>
  <si>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</si>
  <si>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</si>
  <si>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</si>
  <si>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</si>
  <si>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</si>
  <si>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</si>
  <si>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</si>
  <si>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</si>
  <si>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</si>
  <si>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</si>
  <si>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</si>
  <si>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</si>
  <si>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</si>
  <si>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</si>
  <si>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</si>
  <si>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</si>
  <si>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</si>
  <si>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</si>
  <si>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</si>
  <si>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</si>
  <si>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</si>
  <si>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</si>
  <si>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</si>
  <si>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</si>
  <si>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</si>
  <si>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</si>
  <si>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</si>
  <si>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</si>
  <si>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</si>
  <si>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</si>
  <si>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</si>
  <si>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</si>
  <si>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</si>
  <si>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</si>
  <si>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</si>
  <si>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</si>
  <si>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</si>
  <si>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</si>
  <si>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</si>
  <si>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</si>
  <si>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</si>
  <si>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</si>
  <si>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</si>
  <si>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</si>
  <si>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</si>
  <si>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</si>
  <si>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</si>
  <si>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</si>
  <si>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</si>
  <si>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</si>
  <si>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</si>
  <si>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</si>
  <si>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</si>
  <si>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</si>
  <si>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</si>
  <si>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</si>
  <si>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</si>
  <si>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</si>
  <si>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</si>
  <si>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</si>
  <si>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</si>
  <si>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</si>
  <si>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</si>
  <si>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</si>
  <si>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</si>
  <si>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</si>
  <si>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</si>
  <si>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</si>
  <si>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</si>
  <si>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</si>
  <si>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</si>
  <si>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</si>
  <si>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</si>
  <si>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</si>
  <si>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</si>
  <si>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</si>
  <si>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</si>
  <si>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</si>
  <si>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</si>
  <si>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</si>
  <si>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</si>
  <si>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</si>
  <si>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</si>
  <si>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</si>
  <si>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</si>
  <si>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</si>
  <si>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</si>
  <si>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</si>
  <si>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</si>
  <si>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</si>
  <si>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</si>
  <si>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</si>
  <si>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</si>
  <si>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</si>
  <si>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</si>
  <si>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</si>
  <si>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</si>
  <si>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</si>
  <si>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</si>
  <si>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</si>
  <si>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</si>
  <si>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</si>
  <si>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</si>
  <si>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</si>
  <si>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</si>
  <si>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</si>
  <si>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</si>
  <si>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</si>
  <si>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</si>
  <si>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</si>
  <si>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</si>
  <si>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</si>
  <si>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</si>
  <si>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</si>
  <si>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</si>
  <si>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</si>
  <si>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</si>
  <si>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</si>
  <si>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</si>
  <si>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</si>
  <si>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</si>
  <si>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</si>
  <si>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</si>
  <si>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</si>
  <si>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</si>
  <si>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</si>
  <si>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</si>
  <si>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</si>
  <si>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</si>
  <si>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</si>
  <si>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</si>
  <si>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</si>
  <si>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</si>
  <si>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</si>
  <si>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</si>
  <si>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</si>
  <si>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</si>
  <si>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</si>
  <si>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</si>
  <si>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</si>
  <si>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</si>
  <si>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</si>
  <si>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</si>
  <si>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</si>
  <si>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</si>
  <si>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</si>
  <si>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</si>
  <si>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</si>
  <si>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</si>
  <si>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</si>
  <si>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</si>
  <si>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</si>
  <si>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</si>
  <si>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</si>
  <si>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</si>
  <si>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</si>
  <si>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</si>
  <si>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</si>
  <si>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</si>
  <si>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</si>
  <si>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</si>
  <si>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</si>
  <si>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</si>
  <si>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</si>
  <si>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</si>
  <si>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</si>
  <si>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</si>
  <si>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</si>
  <si>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</si>
  <si>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</si>
  <si>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</si>
  <si>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</si>
  <si>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</si>
  <si>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</si>
  <si>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</si>
  <si>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</si>
  <si>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</si>
  <si>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</si>
  <si>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</si>
  <si>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</si>
  <si>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</si>
  <si>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</si>
  <si>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</si>
  <si>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</si>
  <si>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</si>
  <si>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</si>
  <si>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</si>
  <si>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</si>
  <si>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</si>
  <si>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</si>
  <si>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</si>
  <si>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</si>
  <si>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</si>
  <si>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</si>
  <si>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</si>
  <si>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</si>
  <si>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</si>
  <si>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</si>
  <si>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</si>
  <si>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</si>
  <si>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</si>
  <si>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</si>
  <si>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</si>
  <si>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</si>
  <si>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</si>
  <si>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</si>
  <si>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</si>
  <si>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</si>
  <si>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</si>
  <si>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</si>
  <si>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</si>
  <si>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</si>
  <si>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</si>
  <si>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</si>
  <si>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</si>
  <si>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</si>
  <si>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</si>
  <si>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</si>
  <si>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</si>
  <si>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</si>
  <si>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</si>
  <si>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</si>
  <si>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</si>
  <si>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</si>
  <si>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</si>
  <si>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</si>
  <si>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</si>
  <si>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</si>
  <si>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</si>
  <si>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</si>
  <si>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</si>
  <si>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</si>
  <si>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</si>
  <si>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</si>
  <si>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</si>
  <si>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</si>
  <si>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</si>
  <si>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</si>
  <si>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</si>
  <si>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</si>
  <si>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</si>
  <si>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</si>
  <si>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</si>
  <si>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</si>
  <si>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</si>
  <si>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</si>
  <si>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</si>
  <si>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</si>
  <si>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</si>
  <si>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</si>
  <si>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</si>
  <si>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</si>
  <si>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</si>
  <si>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</si>
  <si>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</si>
  <si>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</si>
  <si>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</si>
  <si>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</si>
  <si>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</si>
  <si>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</si>
  <si>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</si>
  <si>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</si>
  <si>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</si>
  <si>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</si>
  <si>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</si>
  <si>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</si>
  <si>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</si>
  <si>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</si>
  <si>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</si>
  <si>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</si>
  <si>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</si>
  <si>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</si>
  <si>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</si>
  <si>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</si>
  <si>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</si>
  <si>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</si>
  <si>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</si>
  <si>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</si>
  <si>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</si>
  <si>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</si>
  <si>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</si>
  <si>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</si>
  <si>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>تسديد أصل الدين الداخلي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</si>
  <si>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</si>
  <si>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</si>
  <si>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</si>
  <si>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الدين الخارجي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</si>
  <si>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</si>
  <si>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</si>
  <si>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</si>
  <si>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</si>
  <si>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</si>
  <si>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</si>
  <si>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</si>
  <si>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</si>
  <si>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</si>
  <si>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</si>
  <si>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</si>
  <si>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</si>
  <si>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</si>
  <si>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</si>
  <si>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</si>
  <si>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</si>
  <si>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</si>
  <si>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</si>
  <si>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</si>
  <si>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</si>
  <si>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</si>
  <si>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</si>
  <si>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</si>
  <si>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</si>
  <si>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</si>
  <si>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</si>
  <si>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وزارة السياحة</t>
  </si>
  <si>
    <t>وزارة الشباب والرياضة والتربية البدنية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</si>
  <si>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</si>
  <si>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</si>
  <si>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</si>
  <si>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</si>
  <si>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</si>
  <si>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</si>
  <si>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</si>
  <si>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</si>
  <si>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</si>
  <si>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</si>
  <si>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</si>
  <si>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</si>
  <si>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</si>
  <si>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</si>
  <si>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</si>
  <si>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</si>
  <si>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</si>
  <si>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</si>
  <si>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</si>
  <si>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</si>
  <si>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</si>
  <si>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</si>
  <si>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</si>
  <si>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</si>
  <si>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</si>
  <si>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</si>
  <si>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</si>
  <si>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</si>
  <si>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</si>
  <si>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</si>
  <si>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نعم</t>
  </si>
  <si>
    <t>طلب الموافقة المبدئية</t>
  </si>
  <si>
    <t>بلدي صرف</t>
  </si>
  <si>
    <t>بنية أساسية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</si>
  <si>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</si>
  <si>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</si>
  <si>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</si>
  <si>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</si>
  <si>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</si>
  <si>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</si>
  <si>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</si>
  <si>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</si>
  <si>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</si>
  <si>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</si>
  <si>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</si>
  <si>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</si>
  <si>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</si>
  <si>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</si>
  <si>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</si>
  <si>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</si>
  <si>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</si>
  <si>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</si>
  <si>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</si>
  <si>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</si>
  <si>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</si>
  <si>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فلسفاقن جتا</t>
  </si>
  <si>
    <t>بنزين</t>
  </si>
  <si>
    <t>حسنة</t>
  </si>
  <si>
    <t>سيارة إدارية</t>
  </si>
  <si>
    <t>سيارة بيجو برتنار</t>
  </si>
  <si>
    <t>سيارة فورد</t>
  </si>
  <si>
    <t>مازوط</t>
  </si>
  <si>
    <t>سيارة سيتروان</t>
  </si>
  <si>
    <t>متوسطة</t>
  </si>
  <si>
    <t>سيارة إيسيزي</t>
  </si>
  <si>
    <t>معطبة</t>
  </si>
  <si>
    <t>سيارة نيسان</t>
  </si>
  <si>
    <t>سيارة بيجو بيبر</t>
  </si>
  <si>
    <t>سيارة بيجو بارتنار</t>
  </si>
  <si>
    <t>شاحنة رينو</t>
  </si>
  <si>
    <t>دون المتوسط</t>
  </si>
  <si>
    <t>شاحنة</t>
  </si>
  <si>
    <t>شاحنة إيفكو</t>
  </si>
  <si>
    <t>شاحنة ثقيلة</t>
  </si>
  <si>
    <t>سنة 2013</t>
  </si>
  <si>
    <t>جديدة</t>
  </si>
  <si>
    <t>تراكس LG</t>
  </si>
  <si>
    <t>تراكس بوب كات</t>
  </si>
  <si>
    <t>تراكس كاز</t>
  </si>
  <si>
    <t xml:space="preserve">آلة كنس </t>
  </si>
  <si>
    <t>جرار لتديني</t>
  </si>
  <si>
    <t>جرار نيوهولند</t>
  </si>
  <si>
    <t>جرار جون دار</t>
  </si>
  <si>
    <t>جرار فوتن</t>
  </si>
  <si>
    <t>جرار سام</t>
  </si>
  <si>
    <t>جرار جدع</t>
  </si>
  <si>
    <t>دراجة نارية بيجو</t>
  </si>
  <si>
    <t>دراجة</t>
  </si>
  <si>
    <t>مجرورة مستودع</t>
  </si>
  <si>
    <t>مجرورة</t>
  </si>
  <si>
    <t>مجرورة مسلخ</t>
  </si>
  <si>
    <t>صهريج ري</t>
  </si>
  <si>
    <t>تهذيب حي</t>
  </si>
  <si>
    <t>حي غرغار</t>
  </si>
  <si>
    <t>حي البر</t>
  </si>
  <si>
    <t>سوق الجملة</t>
  </si>
  <si>
    <t>دوائر بلدية</t>
  </si>
  <si>
    <t>مشكل عقاري</t>
  </si>
  <si>
    <t>مركب رياضي</t>
  </si>
  <si>
    <t>صيانة قاعة رياضية</t>
  </si>
  <si>
    <t>توسعة مركب رياضي</t>
  </si>
  <si>
    <t>تعبيد وترصيف</t>
  </si>
  <si>
    <t>مكتبة عمومية</t>
  </si>
  <si>
    <t>نادي أطفال</t>
  </si>
  <si>
    <t>مسلخ</t>
  </si>
  <si>
    <t>اقتناء أرض</t>
  </si>
  <si>
    <t>تنوير عمومي</t>
  </si>
  <si>
    <t>تجميل المدينة</t>
  </si>
  <si>
    <t>اقتناء معدات نظافة</t>
  </si>
  <si>
    <t>ملعب بلدي</t>
  </si>
  <si>
    <t>حي المهرجان</t>
  </si>
  <si>
    <t>تهيئة المدخل الشمالي للمدينة</t>
  </si>
  <si>
    <t>مراجعة المخطط المروري</t>
  </si>
  <si>
    <t>تهيئة المنتزهات</t>
  </si>
  <si>
    <t>3 شاحنات قالبة</t>
  </si>
  <si>
    <t>تعبيد طرقات</t>
  </si>
  <si>
    <t>تهيئة المنشئات الرياضية</t>
  </si>
  <si>
    <t>بناء حائط</t>
  </si>
  <si>
    <t>شراء عقارات</t>
  </si>
  <si>
    <t>منجي بوعبيد</t>
  </si>
  <si>
    <t>مهندس أول</t>
  </si>
  <si>
    <t>علي الغفاري</t>
  </si>
  <si>
    <t>مهندس معماري أول</t>
  </si>
  <si>
    <t>الحبيب الحداد</t>
  </si>
  <si>
    <t>تقني أول</t>
  </si>
  <si>
    <t>عبد المنعم العزلوك</t>
  </si>
  <si>
    <t>تقني</t>
  </si>
  <si>
    <t>هشام الدبابي</t>
  </si>
  <si>
    <t>عبد الله حمودة</t>
  </si>
  <si>
    <t>عون تقني</t>
  </si>
  <si>
    <t>عبد العزيز الطالب</t>
  </si>
  <si>
    <t>المبروك الخيري</t>
  </si>
  <si>
    <t>سالم قاحوص</t>
  </si>
  <si>
    <t>المبروك ركز</t>
  </si>
  <si>
    <t>محمد لسود</t>
  </si>
  <si>
    <t>متصرف مستشار</t>
  </si>
  <si>
    <t>البشير العرضاوي</t>
  </si>
  <si>
    <t>متصرف</t>
  </si>
  <si>
    <t>منير الطويل</t>
  </si>
  <si>
    <t>الحسين الجليطي</t>
  </si>
  <si>
    <t>منير ذكار</t>
  </si>
  <si>
    <t>محمد الحبيب الكوز</t>
  </si>
  <si>
    <t>ملحق إدارة</t>
  </si>
  <si>
    <t>رشيد التيح</t>
  </si>
  <si>
    <t>منير بنعابد</t>
  </si>
  <si>
    <t>سالمة عبشه</t>
  </si>
  <si>
    <t>محمد الطاهر إمبيعيج</t>
  </si>
  <si>
    <t>محمد الناجح</t>
  </si>
  <si>
    <t>كاتب راقن</t>
  </si>
  <si>
    <t>العيادي بوهودي</t>
  </si>
  <si>
    <t>كاتب تصرف</t>
  </si>
  <si>
    <t>عمر بنقايد</t>
  </si>
  <si>
    <t>محمد بوفلغه</t>
  </si>
  <si>
    <t>صالح كردلو</t>
  </si>
  <si>
    <t>توفيق الورغمي</t>
  </si>
  <si>
    <t>مصباح الروان</t>
  </si>
  <si>
    <t>عبد المجيد بوشهوة</t>
  </si>
  <si>
    <t>نصر عطاء الله</t>
  </si>
  <si>
    <t>مستكتب إدارة</t>
  </si>
  <si>
    <t>الطيب الطويل</t>
  </si>
  <si>
    <t>مبروكة بوشناق</t>
  </si>
  <si>
    <t>علي إمبيعيج</t>
  </si>
  <si>
    <t>علي العكروت</t>
  </si>
  <si>
    <t>خليفة بن حامد</t>
  </si>
  <si>
    <t>فرحات ذكار</t>
  </si>
  <si>
    <t>يامنه ذكار</t>
  </si>
  <si>
    <t>أحمد بو شهوة</t>
  </si>
  <si>
    <t>المرزوقي الزغاب</t>
  </si>
  <si>
    <t>خالد الونيسي</t>
  </si>
  <si>
    <t>عون استقبال</t>
  </si>
  <si>
    <t>أحمد العايب</t>
  </si>
  <si>
    <t>محلل</t>
  </si>
  <si>
    <t>وحيدة الغفاري</t>
  </si>
  <si>
    <t>تقني مخبر إعلامية</t>
  </si>
  <si>
    <t>زهرة الونيسي</t>
  </si>
  <si>
    <t>واضع برامج</t>
  </si>
  <si>
    <t>زياد السديري</t>
  </si>
  <si>
    <t>فني سامي للصحة</t>
  </si>
  <si>
    <t>مفتاح شول</t>
  </si>
  <si>
    <t>منشط تطبيق رياض الأطفال</t>
  </si>
  <si>
    <t>حياة الخليفي</t>
  </si>
  <si>
    <t>رئيس مصلحة الحالة المدنية والانتخابات</t>
  </si>
  <si>
    <t>رئيس مصلحة المالية والصفقات</t>
  </si>
  <si>
    <t>كاهية مدير الشؤون الإدارية والمالية</t>
  </si>
  <si>
    <t>الإطار</t>
  </si>
  <si>
    <t>الفرع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</si>
  <si>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</si>
  <si>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</si>
  <si>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</si>
  <si>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</si>
  <si>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</si>
  <si>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</si>
  <si>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</si>
  <si>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</si>
  <si>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</si>
  <si>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</si>
  <si>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</si>
  <si>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</si>
  <si>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</si>
  <si>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</si>
  <si>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</si>
  <si>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مستشار مصالح عمومية</t>
  </si>
  <si>
    <t>ملحق مديرية</t>
  </si>
  <si>
    <t>كاتب مديرية</t>
  </si>
  <si>
    <t>راقن</t>
  </si>
  <si>
    <t>راقن مساعد</t>
  </si>
  <si>
    <t>الإطار الفني</t>
  </si>
  <si>
    <t>مهندس عام</t>
  </si>
  <si>
    <t>مهندس رئيس</t>
  </si>
  <si>
    <t>مهندس فرعي</t>
  </si>
  <si>
    <t>مهندس أشغال</t>
  </si>
  <si>
    <t>تقني (مهندس مساعد)</t>
  </si>
  <si>
    <t>مساعد تقني</t>
  </si>
  <si>
    <t>مهندس معماري رئيس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</si>
  <si>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</si>
  <si>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</si>
  <si>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</si>
  <si>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</si>
  <si>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</si>
  <si>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</si>
  <si>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</si>
  <si>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</si>
  <si>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</si>
  <si>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</si>
  <si>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</si>
  <si>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</si>
  <si>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</si>
  <si>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</si>
  <si>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</si>
  <si>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</si>
  <si>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</si>
  <si>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</si>
  <si>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مختص</t>
  </si>
  <si>
    <t>ممرض أول</t>
  </si>
  <si>
    <t>ممرض</t>
  </si>
  <si>
    <t>العملة</t>
  </si>
  <si>
    <t>المجموعة الأولى</t>
  </si>
  <si>
    <t>المجموعة الثانية</t>
  </si>
  <si>
    <t>المجموعة الثالثة</t>
  </si>
  <si>
    <t>مجموع المشغول</t>
  </si>
  <si>
    <t>مجموع الشاغر</t>
  </si>
  <si>
    <t>مجموع الاحتياجات</t>
  </si>
  <si>
    <t>المبروك الحرابي</t>
  </si>
  <si>
    <t>الصادق البوصاعي</t>
  </si>
  <si>
    <t>المنجي القطوفي</t>
  </si>
  <si>
    <t>إمحمد بن موسى</t>
  </si>
  <si>
    <t>صلاح الدين الفاتح</t>
  </si>
  <si>
    <t>المنجي الروان</t>
  </si>
  <si>
    <t>الخبير السديري</t>
  </si>
  <si>
    <t>عمر الطويل</t>
  </si>
  <si>
    <t>رفيق غرار</t>
  </si>
  <si>
    <t>المبروك الجميل</t>
  </si>
  <si>
    <t>توفيق الدغاري</t>
  </si>
  <si>
    <t>محمد بن ضو</t>
  </si>
  <si>
    <t>المبروك العزري</t>
  </si>
  <si>
    <t>خالد المقبلي</t>
  </si>
  <si>
    <t>محسن بوعجيلة</t>
  </si>
  <si>
    <t>أحمد الدنفير</t>
  </si>
  <si>
    <t>خديجة عزوز</t>
  </si>
  <si>
    <t>كمال بن ضو</t>
  </si>
  <si>
    <t>الحسين زكري</t>
  </si>
  <si>
    <t>جميلة الجويني</t>
  </si>
  <si>
    <t>عبد السلام الخنجاري</t>
  </si>
  <si>
    <t>المنجي بوكريع</t>
  </si>
  <si>
    <t>الطاهر شريوط</t>
  </si>
  <si>
    <t>المبروك العزيري</t>
  </si>
  <si>
    <t>سوق بلدي</t>
  </si>
  <si>
    <t>سوق أسبوعية</t>
  </si>
  <si>
    <t>سوق دواب</t>
  </si>
  <si>
    <t>مسلخ بلدي</t>
  </si>
  <si>
    <t>سوق جملة</t>
  </si>
  <si>
    <t>حي تجاري</t>
  </si>
  <si>
    <t>محل تجاري</t>
  </si>
  <si>
    <t>قاعة عرض منتوجات الصناعات التقيليدية</t>
  </si>
  <si>
    <t>ملك بلدي</t>
  </si>
  <si>
    <t>محل سكني</t>
  </si>
  <si>
    <t>دار شباب</t>
  </si>
  <si>
    <t>قاعة مغطاة للرياضات الجماعية</t>
  </si>
  <si>
    <t>مسبح بلدي</t>
  </si>
  <si>
    <t>منتزه</t>
  </si>
  <si>
    <t>روضة أطفال</t>
  </si>
  <si>
    <t>ملعب معشب</t>
  </si>
  <si>
    <t>مركب طفولة</t>
  </si>
  <si>
    <t>ملعب أحياء</t>
  </si>
  <si>
    <t>مركض خيول</t>
  </si>
  <si>
    <t>قصر البلدية</t>
  </si>
  <si>
    <t>المستودع البلدي</t>
  </si>
  <si>
    <t xml:space="preserve">مستودع الحجز </t>
  </si>
  <si>
    <t>المستودع البلدي القديم</t>
  </si>
  <si>
    <t>محلات مستغلة من قبل الجمعيات</t>
  </si>
  <si>
    <t>سوق الدواب القديم</t>
  </si>
  <si>
    <t>أرض بيضاء 1000م</t>
  </si>
  <si>
    <t>أرض بيضاء 5000م</t>
  </si>
  <si>
    <t>أرض بيضاء 700م</t>
  </si>
  <si>
    <t>أرض بيضاء 2040م</t>
  </si>
  <si>
    <t>محل مستغل من طرف القباضة</t>
  </si>
  <si>
    <t>التكلفة المبرمجة</t>
  </si>
  <si>
    <t>التكلفة المنجزة</t>
  </si>
  <si>
    <t>مراجعة مثال التهيئة العمرانية</t>
  </si>
  <si>
    <t>أمر التنصيب</t>
  </si>
  <si>
    <t>ملاحظة</t>
  </si>
  <si>
    <t>النيابة الثانية بعد حل المجلس البلدي</t>
  </si>
  <si>
    <t>أمر عدد 774 لسنة 2012 مؤرخ في 10 جويلية 2012</t>
  </si>
  <si>
    <t>التنظيم الهيكلي</t>
  </si>
  <si>
    <t>النسبة</t>
  </si>
  <si>
    <t>الترصيف</t>
  </si>
  <si>
    <t>الكهرباء</t>
  </si>
  <si>
    <t>مصباح شنيب (انسحب)</t>
  </si>
  <si>
    <t>التنقيح النهائي</t>
  </si>
  <si>
    <t>الإغلاق</t>
  </si>
  <si>
    <t>نقل فواضل</t>
  </si>
  <si>
    <t>موارد السنة</t>
  </si>
  <si>
    <t>المبالغ المقامة من الفوائض غير المستعملة من العنوان الأول للسنة الأخيرة</t>
  </si>
  <si>
    <t>الفوائض غير المستعملة من العنوان الأول للسنة السابقة للسنة الأخيرة والمؤمنة بالعمليات الخارجة عن الميزانية</t>
  </si>
  <si>
    <t>الباب الثاني: رئاسة الجمهورية</t>
  </si>
  <si>
    <t>موارد متأتية من الحسابات الخاصة في الخزينة</t>
  </si>
  <si>
    <t>موارد متأتية من أموال المشاركة</t>
  </si>
  <si>
    <t>الباب الخامس: شؤون المرأة والأسرة والمسنين</t>
  </si>
  <si>
    <t>موارد مخصصة لنفقات التنمية</t>
  </si>
  <si>
    <t>النهوض الاجتماعي</t>
  </si>
  <si>
    <t>الباب السابع: وزارة الداخلية والتنمية المحلية</t>
  </si>
  <si>
    <t>موارد مخصصة لنفقات التصرف</t>
  </si>
  <si>
    <t>تسيير المصالح العمومية</t>
  </si>
  <si>
    <t>تظاهرات دورية استثنائية</t>
  </si>
  <si>
    <t>الباب الثالث عشر: المالية</t>
  </si>
  <si>
    <t>الباب العشرون: التجهيز والإسكان والتهيئة الترابية</t>
  </si>
  <si>
    <t>الباب الحادي والعشرون: البيئة والتنمية المستديمة</t>
  </si>
  <si>
    <t>التدخلات ذات الصبغة العامة</t>
  </si>
  <si>
    <t>البيئة</t>
  </si>
  <si>
    <t>الباب الثالث والعشرون: السياحة</t>
  </si>
  <si>
    <t>تهيئة المحيط الساحلي</t>
  </si>
  <si>
    <t>برامج الترفيه</t>
  </si>
  <si>
    <t>الباب الخامس والعشرون: الثقافة والمحافظة على التراث</t>
  </si>
  <si>
    <t>المراكز الثقافية</t>
  </si>
  <si>
    <t>المطالعة العمومية</t>
  </si>
  <si>
    <t>الفنون</t>
  </si>
  <si>
    <t>الباب السادس والعشرون: الرياضة والتربية البدنية</t>
  </si>
  <si>
    <t>بناء وتهيئة الهياكل الرياضية</t>
  </si>
  <si>
    <t>تجهيزات شبابية ورياضية</t>
  </si>
  <si>
    <t>الباب الثامن والعشرون: الشؤون الاجتماعية والتضامن والتونسيون بالخارج</t>
  </si>
  <si>
    <t>الباب الخامس والثلاثون: الطفولة</t>
  </si>
  <si>
    <t>بناء وتهيئة مراكز الطفولة</t>
  </si>
  <si>
    <t>تجهيزات مؤسسات الطفولة</t>
  </si>
  <si>
    <t>الباب السادس والثلاثون: الشباب</t>
  </si>
  <si>
    <t>بناء وتهيئة مراكز الشباب</t>
  </si>
  <si>
    <t>تجهيزات شبابية</t>
  </si>
  <si>
    <t>الباب التسعون: مساهمات مالية مختلفة لإنجاز مشاريع ذات صبغة محلية</t>
  </si>
  <si>
    <t>موارد جديدة بعنوان مساهمات مالية مختلفة</t>
  </si>
  <si>
    <t>الفصل 10950: تسديد أصل الدين الداخلي</t>
  </si>
  <si>
    <t>الفصل 10951: تسديد أصل الدين الخارجي</t>
  </si>
  <si>
    <t>نفقات الحسابات الخاصة في الخزينة</t>
  </si>
  <si>
    <t>نفقات أموال مشتركة</t>
  </si>
  <si>
    <t>نفقات التنمية</t>
  </si>
  <si>
    <t>نفقات التصرف</t>
  </si>
  <si>
    <t>نفقات على مساهمات مالية مختلفة لإنجاز مشاريع ذات صبغة محلية</t>
  </si>
  <si>
    <t>الصنف</t>
  </si>
  <si>
    <t>الدرجة</t>
  </si>
  <si>
    <t>سنة الانتداب</t>
  </si>
  <si>
    <t>الدائرة</t>
  </si>
  <si>
    <t>المستوى 1</t>
  </si>
  <si>
    <t>المستوى 2</t>
  </si>
  <si>
    <t>المستوى 3</t>
  </si>
  <si>
    <t>المستوى 4</t>
  </si>
  <si>
    <t>العمل المكلف به</t>
  </si>
  <si>
    <t>سائق</t>
  </si>
  <si>
    <t>عامل نظافة</t>
  </si>
  <si>
    <t>أعمال يدوية</t>
  </si>
  <si>
    <t>إدارة</t>
  </si>
  <si>
    <t>عامل</t>
  </si>
  <si>
    <t>الكتابة</t>
  </si>
  <si>
    <t>نائب الرئيس</t>
  </si>
  <si>
    <t>اللجان القارة</t>
  </si>
  <si>
    <t>رئيسها</t>
  </si>
  <si>
    <t>اللجان غير القارة</t>
  </si>
  <si>
    <t>المرفق</t>
  </si>
  <si>
    <t>نوعه</t>
  </si>
  <si>
    <t>وصفه</t>
  </si>
  <si>
    <t>لزمة</t>
  </si>
  <si>
    <t>كراء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</si>
</sst>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Arial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  <family val="2"/>
      <charset val="178"/>
    </font>
    <font>
      <b/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>
      <alignment horizontal="right"/>
    </xf>
  </cellStyleXfs>
  <cellXfs count="206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0" borderId="0" xfId="0" applyFill="1"/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165" fontId="0" fillId="15" borderId="1" xfId="1" applyNumberFormat="1" applyFont="1" applyFill="1" applyBorder="1" applyAlignment="1">
      <alignment horizontal="right"/>
    </xf>
    <xf numFmtId="165" fontId="0" fillId="16" borderId="1" xfId="1" applyNumberFormat="1" applyFont="1" applyFill="1" applyBorder="1" applyAlignment="1">
      <alignment horizontal="right"/>
    </xf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7" fontId="0" fillId="0" borderId="1" xfId="0" applyNumberFormat="1" applyBorder="1"/>
    <xf numFmtId="9" fontId="0" fillId="0" borderId="1" xfId="2" applyFont="1" applyBorder="1"/>
    <xf numFmtId="0" fontId="11" fillId="0" borderId="0" xfId="0" applyFont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0" fontId="12" fillId="0" borderId="0" xfId="0" applyFont="1"/>
    <xf numFmtId="0" fontId="12" fillId="0" borderId="0" xfId="0" applyFont="1" applyAlignment="1">
      <alignment vertical="center" readingOrder="2"/>
    </xf>
    <xf numFmtId="0" fontId="12" fillId="0" borderId="0" xfId="0" applyFont="1" applyAlignment="1">
      <alignment vertical="center" wrapText="1" readingOrder="2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3" fillId="0" borderId="1" xfId="0" applyFont="1" applyBorder="1"/>
    <xf numFmtId="0" fontId="0" fillId="0" borderId="1" xfId="0" applyFont="1" applyBorder="1" applyAlignment="1">
      <alignment vertical="center" readingOrder="2"/>
    </xf>
    <xf numFmtId="0" fontId="0" fillId="0" borderId="4" xfId="0" applyFont="1" applyBorder="1" applyAlignment="1">
      <alignment vertical="center" wrapText="1" readingOrder="2"/>
    </xf>
    <xf numFmtId="0" fontId="0" fillId="0" borderId="4" xfId="0" applyFont="1" applyBorder="1" applyAlignment="1">
      <alignment vertical="center" readingOrder="2"/>
    </xf>
    <xf numFmtId="0" fontId="0" fillId="0" borderId="1" xfId="0" applyFont="1" applyFill="1" applyBorder="1" applyAlignment="1">
      <alignment vertical="center" readingOrder="2"/>
    </xf>
    <xf numFmtId="0" fontId="0" fillId="0" borderId="0" xfId="0" applyFont="1" applyAlignment="1">
      <alignment readingOrder="2"/>
    </xf>
    <xf numFmtId="167" fontId="2" fillId="17" borderId="9" xfId="0" applyNumberFormat="1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 readingOrder="2"/>
    </xf>
    <xf numFmtId="167" fontId="0" fillId="0" borderId="1" xfId="0" applyNumberFormat="1" applyFont="1" applyBorder="1" applyAlignment="1">
      <alignment horizontal="center" vertical="center" readingOrder="2"/>
    </xf>
    <xf numFmtId="167" fontId="0" fillId="0" borderId="4" xfId="0" applyNumberFormat="1" applyFont="1" applyBorder="1" applyAlignment="1">
      <alignment horizontal="center" vertical="center" readingOrder="2"/>
    </xf>
    <xf numFmtId="14" fontId="0" fillId="0" borderId="4" xfId="0" applyNumberFormat="1" applyFont="1" applyBorder="1" applyAlignment="1">
      <alignment readingOrder="2"/>
    </xf>
    <xf numFmtId="0" fontId="0" fillId="0" borderId="4" xfId="0" applyFont="1" applyBorder="1" applyAlignment="1">
      <alignment readingOrder="2"/>
    </xf>
    <xf numFmtId="0" fontId="0" fillId="0" borderId="1" xfId="0" applyFont="1" applyBorder="1" applyAlignment="1">
      <alignment readingOrder="2"/>
    </xf>
    <xf numFmtId="167" fontId="0" fillId="0" borderId="1" xfId="0" applyNumberFormat="1" applyFont="1" applyBorder="1" applyAlignment="1">
      <alignment readingOrder="2"/>
    </xf>
    <xf numFmtId="14" fontId="0" fillId="0" borderId="1" xfId="0" applyNumberFormat="1" applyFont="1" applyBorder="1" applyAlignment="1">
      <alignment readingOrder="2"/>
    </xf>
    <xf numFmtId="9" fontId="0" fillId="0" borderId="1" xfId="2" applyFont="1" applyBorder="1" applyAlignment="1">
      <alignment readingOrder="2"/>
    </xf>
    <xf numFmtId="14" fontId="0" fillId="0" borderId="1" xfId="0" applyNumberFormat="1" applyFont="1" applyBorder="1" applyAlignment="1">
      <alignment horizontal="center" vertical="center" readingOrder="2"/>
    </xf>
    <xf numFmtId="0" fontId="0" fillId="0" borderId="1" xfId="0" applyBorder="1" applyAlignment="1">
      <alignment horizontal="right" vertical="center" readingOrder="2"/>
    </xf>
    <xf numFmtId="0" fontId="8" fillId="0" borderId="1" xfId="0" applyFont="1" applyBorder="1" applyAlignment="1">
      <alignment horizontal="right" readingOrder="2"/>
    </xf>
    <xf numFmtId="0" fontId="9" fillId="0" borderId="1" xfId="0" applyFont="1" applyBorder="1" applyAlignment="1">
      <alignment horizontal="right" readingOrder="2"/>
    </xf>
    <xf numFmtId="0" fontId="10" fillId="0" borderId="1" xfId="0" applyFont="1" applyBorder="1" applyAlignment="1">
      <alignment horizontal="right" readingOrder="2"/>
    </xf>
    <xf numFmtId="0" fontId="10" fillId="8" borderId="1" xfId="0" applyFont="1" applyFill="1" applyBorder="1" applyAlignment="1">
      <alignment horizontal="right" readingOrder="2"/>
    </xf>
    <xf numFmtId="0" fontId="10" fillId="0" borderId="1" xfId="0" applyFont="1" applyFill="1" applyBorder="1" applyAlignment="1">
      <alignment horizontal="right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8" borderId="1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 vertical="center" readingOrder="2"/>
    </xf>
    <xf numFmtId="0" fontId="0" fillId="0" borderId="0" xfId="0" applyFill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168" fontId="0" fillId="0" borderId="1" xfId="0" applyNumberFormat="1" applyBorder="1" applyAlignment="1">
      <alignment horizontal="right"/>
    </xf>
    <xf numFmtId="9" fontId="0" fillId="0" borderId="0" xfId="2" applyFont="1"/>
    <xf numFmtId="0" fontId="2" fillId="0" borderId="0" xfId="0" applyFont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165" fontId="0" fillId="19" borderId="1" xfId="1" applyNumberFormat="1" applyFont="1" applyFill="1" applyBorder="1" applyAlignment="1">
      <alignment horizontal="right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164" fontId="0" fillId="16" borderId="1" xfId="1" applyFont="1" applyFill="1" applyBorder="1" applyAlignment="1">
      <alignment horizontal="center"/>
    </xf>
    <xf numFmtId="164" fontId="0" fillId="16" borderId="1" xfId="1" applyFont="1" applyFill="1" applyBorder="1"/>
    <xf numFmtId="164" fontId="0" fillId="16" borderId="1" xfId="1" applyFont="1" applyFill="1" applyBorder="1" applyAlignment="1">
      <alignment horizontal="right"/>
    </xf>
    <xf numFmtId="164" fontId="0" fillId="0" borderId="0" xfId="1" applyFont="1"/>
    <xf numFmtId="164" fontId="0" fillId="13" borderId="1" xfId="1" applyFont="1" applyFill="1" applyBorder="1" applyAlignment="1">
      <alignment horizontal="center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right"/>
    </xf>
    <xf numFmtId="0" fontId="0" fillId="16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7" fillId="8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wrapText="1" readingOrder="2"/>
    </xf>
    <xf numFmtId="0" fontId="18" fillId="0" borderId="1" xfId="0" applyFont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readingOrder="2"/>
    </xf>
    <xf numFmtId="0" fontId="0" fillId="16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1" xfId="0" applyFont="1" applyBorder="1" applyAlignment="1">
      <alignment horizontal="right" vertical="center" wrapText="1" readingOrder="2"/>
    </xf>
    <xf numFmtId="0" fontId="0" fillId="0" borderId="1" xfId="0" applyBorder="1" applyAlignment="1">
      <alignment readingOrder="2"/>
    </xf>
    <xf numFmtId="0" fontId="0" fillId="0" borderId="2" xfId="0" applyBorder="1"/>
    <xf numFmtId="0" fontId="2" fillId="9" borderId="1" xfId="0" applyFont="1" applyFill="1" applyBorder="1" applyAlignment="1"/>
    <xf numFmtId="0" fontId="0" fillId="16" borderId="0" xfId="0" applyFill="1"/>
    <xf numFmtId="0" fontId="0" fillId="0" borderId="4" xfId="0" applyBorder="1"/>
    <xf numFmtId="0" fontId="10" fillId="0" borderId="1" xfId="0" applyFont="1" applyBorder="1" applyAlignment="1">
      <alignment horizontal="right" wrapText="1" readingOrder="2"/>
    </xf>
    <xf numFmtId="0" fontId="2" fillId="9" borderId="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3" xfId="0" applyFont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1" xfId="0" applyFill="1" applyBorder="1"/>
    <xf numFmtId="0" fontId="0" fillId="0" borderId="2" xfId="0" applyFont="1" applyBorder="1" applyAlignment="1">
      <alignment vertical="center"/>
    </xf>
    <xf numFmtId="0" fontId="7" fillId="0" borderId="1" xfId="0" applyFont="1" applyBorder="1"/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7" borderId="6" xfId="1" applyNumberFormat="1" applyFont="1" applyFill="1" applyBorder="1" applyAlignment="1">
      <alignment horizontal="center" vertical="center" readingOrder="2"/>
    </xf>
    <xf numFmtId="167" fontId="2" fillId="17" borderId="9" xfId="1" applyNumberFormat="1" applyFont="1" applyFill="1" applyBorder="1" applyAlignment="1">
      <alignment horizontal="center" vertical="center" readingOrder="2"/>
    </xf>
    <xf numFmtId="0" fontId="2" fillId="17" borderId="5" xfId="0" applyFont="1" applyFill="1" applyBorder="1" applyAlignment="1">
      <alignment horizontal="center" vertical="center" readingOrder="2"/>
    </xf>
    <xf numFmtId="0" fontId="2" fillId="17" borderId="8" xfId="0" applyFont="1" applyFill="1" applyBorder="1" applyAlignment="1">
      <alignment horizontal="center" vertical="center" readingOrder="2"/>
    </xf>
    <xf numFmtId="0" fontId="2" fillId="17" borderId="6" xfId="0" applyFont="1" applyFill="1" applyBorder="1" applyAlignment="1">
      <alignment horizontal="center" vertical="center" readingOrder="2"/>
    </xf>
    <xf numFmtId="0" fontId="2" fillId="17" borderId="9" xfId="0" applyFont="1" applyFill="1" applyBorder="1" applyAlignment="1">
      <alignment horizontal="center" vertical="center" readingOrder="2"/>
    </xf>
    <xf numFmtId="14" fontId="2" fillId="17" borderId="7" xfId="2" applyNumberFormat="1" applyFont="1" applyFill="1" applyBorder="1" applyAlignment="1">
      <alignment horizontal="center" vertical="center" readingOrder="2"/>
    </xf>
    <xf numFmtId="14" fontId="2" fillId="17" borderId="10" xfId="2" applyNumberFormat="1" applyFont="1" applyFill="1" applyBorder="1" applyAlignment="1">
      <alignment horizontal="center" vertical="center" readingOrder="2"/>
    </xf>
    <xf numFmtId="167" fontId="2" fillId="17" borderId="6" xfId="0" applyNumberFormat="1" applyFont="1" applyFill="1" applyBorder="1" applyAlignment="1">
      <alignment horizontal="center" vertical="center" readingOrder="2"/>
    </xf>
    <xf numFmtId="14" fontId="2" fillId="17" borderId="6" xfId="0" applyNumberFormat="1" applyFont="1" applyFill="1" applyBorder="1" applyAlignment="1">
      <alignment horizontal="center" vertical="center" wrapText="1" readingOrder="2"/>
    </xf>
    <xf numFmtId="14" fontId="2" fillId="17" borderId="9" xfId="0" applyNumberFormat="1" applyFont="1" applyFill="1" applyBorder="1" applyAlignment="1">
      <alignment horizontal="center" vertical="center" wrapText="1" readingOrder="2"/>
    </xf>
    <xf numFmtId="0" fontId="2" fillId="17" borderId="6" xfId="0" applyFont="1" applyFill="1" applyBorder="1" applyAlignment="1">
      <alignment horizontal="center" vertical="center" wrapText="1" readingOrder="2"/>
    </xf>
    <xf numFmtId="0" fontId="2" fillId="17" borderId="9" xfId="0" applyFont="1" applyFill="1" applyBorder="1" applyAlignment="1">
      <alignment horizontal="center" vertical="center" wrapText="1" readingOrder="2"/>
    </xf>
    <xf numFmtId="9" fontId="2" fillId="17" borderId="6" xfId="2" applyFont="1" applyFill="1" applyBorder="1" applyAlignment="1">
      <alignment horizontal="center" vertical="center" readingOrder="2"/>
    </xf>
    <xf numFmtId="9" fontId="2" fillId="17" borderId="9" xfId="2" applyFont="1" applyFill="1" applyBorder="1" applyAlignment="1">
      <alignment horizontal="center" vertical="center" readingOrder="2"/>
    </xf>
    <xf numFmtId="14" fontId="2" fillId="17" borderId="6" xfId="2" applyNumberFormat="1" applyFont="1" applyFill="1" applyBorder="1" applyAlignment="1">
      <alignment horizontal="center" vertical="center" readingOrder="2"/>
    </xf>
    <xf numFmtId="14" fontId="2" fillId="17" borderId="9" xfId="2" applyNumberFormat="1" applyFont="1" applyFill="1" applyBorder="1" applyAlignment="1">
      <alignment horizontal="center" vertical="center" readingOrder="2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6"/>
  <sheetViews>
    <sheetView rightToLeft="1" zoomScale="75" zoomScaleNormal="75" workbookViewId="0">
      <selection activeCell="A14" sqref="A1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5" max="5" width="15.54296875" bestFit="1" customWidth="1"/>
    <col min="6" max="7" width="16.7265625" bestFit="1" customWidth="1"/>
    <col min="8" max="8" width="20.453125" bestFit="1" customWidth="1"/>
  </cols>
  <sheetData>
    <row r="1" spans="1:12" ht="18.5">
      <c r="A1" s="156" t="s">
        <v>30</v>
      </c>
      <c r="B1" s="156"/>
      <c r="C1" s="156"/>
      <c r="E1" s="44" t="s">
        <v>31</v>
      </c>
      <c r="F1" s="45">
        <f>C2+C114</f>
        <v>0</v>
      </c>
      <c r="G1" s="46"/>
      <c r="H1" s="47" t="b">
        <f>AND(F1=G1)</f>
        <v>1</v>
      </c>
    </row>
    <row r="2" spans="1:12">
      <c r="A2" s="157" t="s">
        <v>60</v>
      </c>
      <c r="B2" s="157"/>
      <c r="C2" s="27">
        <f>C3+C67</f>
        <v>0</v>
      </c>
      <c r="E2" s="40" t="s">
        <v>60</v>
      </c>
      <c r="F2" s="42"/>
      <c r="G2" s="43"/>
      <c r="H2" s="41" t="b">
        <f>AND(F2=G2)</f>
        <v>1</v>
      </c>
    </row>
    <row r="3" spans="1:12">
      <c r="A3" s="158" t="s">
        <v>604</v>
      </c>
      <c r="B3" s="158"/>
      <c r="C3" s="24">
        <f>C4+C11+C38+C61</f>
        <v>0</v>
      </c>
      <c r="E3" s="40" t="s">
        <v>57</v>
      </c>
      <c r="F3" s="42"/>
      <c r="G3" s="43"/>
      <c r="H3" s="41" t="b">
        <f>AND(F3=G3)</f>
        <v>1</v>
      </c>
    </row>
    <row r="4" spans="1:12" ht="15" customHeight="1">
      <c r="A4" s="154" t="s">
        <v>148</v>
      </c>
      <c r="B4" s="155"/>
      <c r="C4" s="22">
        <f>SUM(C5:C10)</f>
        <v>0</v>
      </c>
      <c r="E4" s="40" t="s">
        <v>53</v>
      </c>
      <c r="F4" s="42"/>
      <c r="G4" s="43"/>
      <c r="H4" s="41" t="b">
        <f>AND(F4=G4)</f>
        <v>1</v>
      </c>
      <c r="I4" s="18"/>
      <c r="J4" s="18"/>
      <c r="K4" s="18"/>
      <c r="L4" s="18"/>
    </row>
    <row r="5" spans="1:12" ht="15" customHeight="1" outlineLevel="1">
      <c r="A5" s="3">
        <v>1101</v>
      </c>
      <c r="B5" s="1" t="s">
        <v>0</v>
      </c>
      <c r="C5" s="2"/>
      <c r="E5" s="18"/>
      <c r="F5" s="18"/>
      <c r="G5" s="18"/>
      <c r="H5" s="18"/>
      <c r="I5" s="18"/>
      <c r="J5" s="18"/>
      <c r="K5" s="18"/>
      <c r="L5" s="18"/>
    </row>
    <row r="6" spans="1:12" ht="15" customHeight="1" outlineLevel="1">
      <c r="A6" s="3">
        <v>1102</v>
      </c>
      <c r="B6" s="1" t="s">
        <v>1</v>
      </c>
      <c r="C6" s="2"/>
      <c r="E6" s="18"/>
      <c r="F6" s="18"/>
      <c r="G6" s="18"/>
      <c r="H6" s="18"/>
      <c r="I6" s="18"/>
      <c r="J6" s="18"/>
      <c r="K6" s="18"/>
      <c r="L6" s="18"/>
    </row>
    <row r="7" spans="1:12" ht="15" customHeight="1" outlineLevel="1">
      <c r="A7" s="3">
        <v>1201</v>
      </c>
      <c r="B7" s="1" t="s">
        <v>2</v>
      </c>
      <c r="C7" s="2"/>
      <c r="E7" s="18"/>
      <c r="F7" s="18"/>
      <c r="G7" s="18"/>
      <c r="H7" s="18"/>
      <c r="I7" s="18"/>
      <c r="J7" s="18"/>
      <c r="K7" s="18"/>
      <c r="L7" s="18"/>
    </row>
    <row r="8" spans="1:12" ht="15" customHeight="1" outlineLevel="1">
      <c r="A8" s="3">
        <v>1201</v>
      </c>
      <c r="B8" s="1" t="s">
        <v>64</v>
      </c>
      <c r="C8" s="2"/>
      <c r="E8" s="18"/>
      <c r="F8" s="18"/>
      <c r="G8" s="18"/>
      <c r="H8" s="18"/>
      <c r="I8" s="18"/>
      <c r="J8" s="18"/>
      <c r="K8" s="18"/>
      <c r="L8" s="18"/>
    </row>
    <row r="9" spans="1:12" ht="15" customHeight="1" outlineLevel="1">
      <c r="A9" s="3">
        <v>1202</v>
      </c>
      <c r="B9" s="1" t="s">
        <v>147</v>
      </c>
      <c r="C9" s="2"/>
      <c r="E9" s="18"/>
      <c r="F9" s="18"/>
      <c r="G9" s="18"/>
      <c r="H9" s="18"/>
      <c r="I9" s="18"/>
      <c r="J9" s="18"/>
      <c r="K9" s="18"/>
      <c r="L9" s="18"/>
    </row>
    <row r="10" spans="1:12" ht="15" customHeight="1" outlineLevel="1">
      <c r="A10" s="3">
        <v>1203</v>
      </c>
      <c r="B10" s="1" t="s">
        <v>3</v>
      </c>
      <c r="C10" s="2"/>
      <c r="E10" s="18"/>
      <c r="F10" s="18"/>
      <c r="G10" s="18"/>
      <c r="H10" s="18"/>
      <c r="I10" s="18"/>
      <c r="J10" s="18"/>
      <c r="K10" s="18"/>
      <c r="L10" s="18"/>
    </row>
    <row r="11" spans="1:12" ht="15" customHeight="1">
      <c r="A11" s="154" t="s">
        <v>149</v>
      </c>
      <c r="B11" s="155"/>
      <c r="C11" s="22">
        <f>SUM(C12:C37)</f>
        <v>0</v>
      </c>
      <c r="E11" s="40" t="s">
        <v>54</v>
      </c>
      <c r="F11" s="42"/>
      <c r="G11" s="43"/>
      <c r="H11" s="41" t="b">
        <f>AND(F11=G11)</f>
        <v>1</v>
      </c>
      <c r="I11" s="18"/>
      <c r="J11" s="18"/>
      <c r="K11" s="18"/>
      <c r="L11" s="18"/>
    </row>
    <row r="12" spans="1:12" outlineLevel="1">
      <c r="A12" s="3">
        <v>2101</v>
      </c>
      <c r="B12" s="1" t="s">
        <v>4</v>
      </c>
      <c r="C12" s="2"/>
    </row>
    <row r="13" spans="1:12" outlineLevel="1">
      <c r="A13" s="3">
        <v>2102</v>
      </c>
      <c r="B13" s="1" t="s">
        <v>150</v>
      </c>
      <c r="C13" s="2"/>
    </row>
    <row r="14" spans="1:12" outlineLevel="1">
      <c r="A14" s="3">
        <v>2201</v>
      </c>
      <c r="B14" s="1" t="s">
        <v>5</v>
      </c>
      <c r="C14" s="2"/>
    </row>
    <row r="15" spans="1:12" outlineLevel="1">
      <c r="A15" s="3">
        <v>2201</v>
      </c>
      <c r="B15" s="1" t="s">
        <v>151</v>
      </c>
      <c r="C15" s="2"/>
    </row>
    <row r="16" spans="1:12" outlineLevel="1">
      <c r="A16" s="3">
        <v>2201</v>
      </c>
      <c r="B16" s="1" t="s">
        <v>152</v>
      </c>
      <c r="C16" s="2"/>
    </row>
    <row r="17" spans="1:3" outlineLevel="1">
      <c r="A17" s="3">
        <v>2202</v>
      </c>
      <c r="B17" s="1" t="s">
        <v>153</v>
      </c>
      <c r="C17" s="2"/>
    </row>
    <row r="18" spans="1:3" outlineLevel="1">
      <c r="A18" s="3">
        <v>2203</v>
      </c>
      <c r="B18" s="1" t="s">
        <v>154</v>
      </c>
      <c r="C18" s="2"/>
    </row>
    <row r="19" spans="1:3" outlineLevel="1">
      <c r="A19" s="3">
        <v>2204</v>
      </c>
      <c r="B19" s="1" t="s">
        <v>155</v>
      </c>
      <c r="C19" s="2"/>
    </row>
    <row r="20" spans="1:3" outlineLevel="1">
      <c r="A20" s="3">
        <v>2299</v>
      </c>
      <c r="B20" s="1" t="s">
        <v>156</v>
      </c>
      <c r="C20" s="2"/>
    </row>
    <row r="21" spans="1:3" outlineLevel="1">
      <c r="A21" s="3">
        <v>2301</v>
      </c>
      <c r="B21" s="1" t="s">
        <v>157</v>
      </c>
      <c r="C21" s="2"/>
    </row>
    <row r="22" spans="1:3" outlineLevel="1">
      <c r="A22" s="3">
        <v>2302</v>
      </c>
      <c r="B22" s="1" t="s">
        <v>158</v>
      </c>
      <c r="C22" s="2"/>
    </row>
    <row r="23" spans="1:3" outlineLevel="1">
      <c r="A23" s="3">
        <v>2303</v>
      </c>
      <c r="B23" s="1" t="s">
        <v>159</v>
      </c>
      <c r="C23" s="2"/>
    </row>
    <row r="24" spans="1:3" outlineLevel="1">
      <c r="A24" s="3">
        <v>2304</v>
      </c>
      <c r="B24" s="1" t="s">
        <v>160</v>
      </c>
      <c r="C24" s="2"/>
    </row>
    <row r="25" spans="1:3" outlineLevel="1">
      <c r="A25" s="3">
        <v>2305</v>
      </c>
      <c r="B25" s="1" t="s">
        <v>161</v>
      </c>
      <c r="C25" s="2"/>
    </row>
    <row r="26" spans="1:3" outlineLevel="1">
      <c r="A26" s="3">
        <v>2306</v>
      </c>
      <c r="B26" s="1" t="s">
        <v>162</v>
      </c>
      <c r="C26" s="2"/>
    </row>
    <row r="27" spans="1:3" outlineLevel="1">
      <c r="A27" s="3">
        <v>2307</v>
      </c>
      <c r="B27" s="1" t="s">
        <v>163</v>
      </c>
      <c r="C27" s="2"/>
    </row>
    <row r="28" spans="1:3" outlineLevel="1">
      <c r="A28" s="3">
        <v>2308</v>
      </c>
      <c r="B28" s="1" t="s">
        <v>164</v>
      </c>
      <c r="C28" s="2"/>
    </row>
    <row r="29" spans="1:3" outlineLevel="1">
      <c r="A29" s="3">
        <v>2401</v>
      </c>
      <c r="B29" s="1" t="s">
        <v>165</v>
      </c>
      <c r="C29" s="2"/>
    </row>
    <row r="30" spans="1:3" ht="12.75" customHeight="1" outlineLevel="1">
      <c r="A30" s="3">
        <v>2401</v>
      </c>
      <c r="B30" s="1" t="s">
        <v>166</v>
      </c>
      <c r="C30" s="2"/>
    </row>
    <row r="31" spans="1:3" outlineLevel="1">
      <c r="A31" s="3">
        <v>2401</v>
      </c>
      <c r="B31" s="1" t="s">
        <v>167</v>
      </c>
      <c r="C31" s="2"/>
    </row>
    <row r="32" spans="1:3" outlineLevel="1">
      <c r="A32" s="3">
        <v>2402</v>
      </c>
      <c r="B32" s="1" t="s">
        <v>6</v>
      </c>
      <c r="C32" s="2"/>
    </row>
    <row r="33" spans="1:8" outlineLevel="1">
      <c r="A33" s="3">
        <v>2403</v>
      </c>
      <c r="B33" s="1" t="s">
        <v>168</v>
      </c>
      <c r="C33" s="2"/>
    </row>
    <row r="34" spans="1:8" outlineLevel="1">
      <c r="A34" s="3">
        <v>2404</v>
      </c>
      <c r="B34" s="1" t="s">
        <v>7</v>
      </c>
      <c r="C34" s="2"/>
    </row>
    <row r="35" spans="1:8" outlineLevel="1">
      <c r="A35" s="3">
        <v>2405</v>
      </c>
      <c r="B35" s="1" t="s">
        <v>8</v>
      </c>
      <c r="C35" s="2"/>
    </row>
    <row r="36" spans="1:8" outlineLevel="1">
      <c r="A36" s="3">
        <v>2406</v>
      </c>
      <c r="B36" s="1" t="s">
        <v>9</v>
      </c>
      <c r="C36" s="2"/>
    </row>
    <row r="37" spans="1:8" outlineLevel="1">
      <c r="A37" s="3">
        <v>2499</v>
      </c>
      <c r="B37" s="1" t="s">
        <v>10</v>
      </c>
      <c r="C37" s="16"/>
    </row>
    <row r="38" spans="1:8">
      <c r="A38" s="154" t="s">
        <v>169</v>
      </c>
      <c r="B38" s="155"/>
      <c r="C38" s="22">
        <f>SUM(C39:C60)</f>
        <v>0</v>
      </c>
      <c r="E38" s="40" t="s">
        <v>55</v>
      </c>
      <c r="F38" s="42"/>
      <c r="G38" s="43"/>
      <c r="H38" s="41" t="b">
        <f>AND(F38=G38)</f>
        <v>1</v>
      </c>
    </row>
    <row r="39" spans="1:8" outlineLevel="1">
      <c r="A39" s="21">
        <v>3101</v>
      </c>
      <c r="B39" s="21" t="s">
        <v>11</v>
      </c>
      <c r="C39" s="2"/>
    </row>
    <row r="40" spans="1:8" outlineLevel="1">
      <c r="A40" s="21">
        <v>3102</v>
      </c>
      <c r="B40" s="21" t="s">
        <v>12</v>
      </c>
      <c r="C40" s="2"/>
    </row>
    <row r="41" spans="1:8" outlineLevel="1">
      <c r="A41" s="21">
        <v>3103</v>
      </c>
      <c r="B41" s="21" t="s">
        <v>13</v>
      </c>
      <c r="C41" s="2"/>
    </row>
    <row r="42" spans="1:8" outlineLevel="1">
      <c r="A42" s="21">
        <v>3199</v>
      </c>
      <c r="B42" s="21" t="s">
        <v>14</v>
      </c>
      <c r="C42" s="2"/>
    </row>
    <row r="43" spans="1:8" outlineLevel="1">
      <c r="A43" s="21">
        <v>3201</v>
      </c>
      <c r="B43" s="21" t="s">
        <v>170</v>
      </c>
      <c r="C43" s="2"/>
    </row>
    <row r="44" spans="1:8" outlineLevel="1">
      <c r="A44" s="21">
        <v>3202</v>
      </c>
      <c r="B44" s="21" t="s">
        <v>15</v>
      </c>
      <c r="C44" s="2"/>
    </row>
    <row r="45" spans="1:8" outlineLevel="1">
      <c r="A45" s="21">
        <v>3203</v>
      </c>
      <c r="B45" s="21" t="s">
        <v>16</v>
      </c>
      <c r="C45" s="2"/>
    </row>
    <row r="46" spans="1:8" outlineLevel="1">
      <c r="A46" s="21">
        <v>3204</v>
      </c>
      <c r="B46" s="21" t="s">
        <v>171</v>
      </c>
      <c r="C46" s="2"/>
    </row>
    <row r="47" spans="1:8" outlineLevel="1">
      <c r="A47" s="21">
        <v>3205</v>
      </c>
      <c r="B47" s="21" t="s">
        <v>172</v>
      </c>
      <c r="C47" s="2"/>
    </row>
    <row r="48" spans="1:8" outlineLevel="1">
      <c r="A48" s="21">
        <v>3206</v>
      </c>
      <c r="B48" s="21" t="s">
        <v>17</v>
      </c>
      <c r="C48" s="2"/>
    </row>
    <row r="49" spans="1:8" outlineLevel="1">
      <c r="A49" s="21">
        <v>3207</v>
      </c>
      <c r="B49" s="21" t="s">
        <v>173</v>
      </c>
      <c r="C49" s="2"/>
    </row>
    <row r="50" spans="1:8" outlineLevel="1">
      <c r="A50" s="21">
        <v>3208</v>
      </c>
      <c r="B50" s="21" t="s">
        <v>174</v>
      </c>
      <c r="C50" s="2"/>
    </row>
    <row r="51" spans="1:8" outlineLevel="1">
      <c r="A51" s="21">
        <v>3209</v>
      </c>
      <c r="B51" s="21" t="s">
        <v>175</v>
      </c>
      <c r="C51" s="2"/>
    </row>
    <row r="52" spans="1:8" outlineLevel="1">
      <c r="A52" s="21">
        <v>3299</v>
      </c>
      <c r="B52" s="21" t="s">
        <v>176</v>
      </c>
      <c r="C52" s="2"/>
    </row>
    <row r="53" spans="1:8" outlineLevel="1">
      <c r="A53" s="21">
        <v>3301</v>
      </c>
      <c r="B53" s="21" t="s">
        <v>18</v>
      </c>
      <c r="C53" s="2"/>
    </row>
    <row r="54" spans="1:8" outlineLevel="1">
      <c r="A54" s="21">
        <v>3302</v>
      </c>
      <c r="B54" s="21" t="s">
        <v>19</v>
      </c>
      <c r="C54" s="2"/>
    </row>
    <row r="55" spans="1:8" outlineLevel="1">
      <c r="A55" s="21">
        <v>3303</v>
      </c>
      <c r="B55" s="21" t="s">
        <v>177</v>
      </c>
      <c r="C55" s="2"/>
    </row>
    <row r="56" spans="1:8" outlineLevel="1">
      <c r="A56" s="21">
        <v>3303</v>
      </c>
      <c r="B56" s="21" t="s">
        <v>178</v>
      </c>
      <c r="C56" s="2"/>
    </row>
    <row r="57" spans="1:8" outlineLevel="1">
      <c r="A57" s="21">
        <v>3304</v>
      </c>
      <c r="B57" s="21" t="s">
        <v>179</v>
      </c>
      <c r="C57" s="2"/>
    </row>
    <row r="58" spans="1:8" outlineLevel="1">
      <c r="A58" s="21">
        <v>3305</v>
      </c>
      <c r="B58" s="21" t="s">
        <v>180</v>
      </c>
      <c r="C58" s="2"/>
    </row>
    <row r="59" spans="1:8" outlineLevel="1">
      <c r="A59" s="21">
        <v>3306</v>
      </c>
      <c r="B59" s="21" t="s">
        <v>181</v>
      </c>
      <c r="C59" s="2"/>
    </row>
    <row r="60" spans="1:8" outlineLevel="1">
      <c r="A60" s="21">
        <v>3399</v>
      </c>
      <c r="B60" s="21" t="s">
        <v>128</v>
      </c>
      <c r="C60" s="2"/>
    </row>
    <row r="61" spans="1:8">
      <c r="A61" s="154" t="s">
        <v>182</v>
      </c>
      <c r="B61" s="155"/>
      <c r="C61" s="23">
        <f>SUM(C62:C66)</f>
        <v>0</v>
      </c>
      <c r="E61" s="40" t="s">
        <v>129</v>
      </c>
      <c r="F61" s="42"/>
      <c r="G61" s="43"/>
      <c r="H61" s="41" t="b">
        <f>AND(F61=G61)</f>
        <v>1</v>
      </c>
    </row>
    <row r="62" spans="1:8" outlineLevel="1">
      <c r="A62" s="3">
        <v>4001</v>
      </c>
      <c r="B62" s="1" t="s">
        <v>183</v>
      </c>
      <c r="C62" s="2"/>
    </row>
    <row r="63" spans="1:8" outlineLevel="1">
      <c r="A63" s="3">
        <v>4002</v>
      </c>
      <c r="B63" s="1" t="s">
        <v>184</v>
      </c>
      <c r="C63" s="2"/>
    </row>
    <row r="64" spans="1:8" outlineLevel="1">
      <c r="A64" s="3">
        <v>4003</v>
      </c>
      <c r="B64" s="1" t="s">
        <v>130</v>
      </c>
      <c r="C64" s="2"/>
    </row>
    <row r="65" spans="1:8" outlineLevel="1">
      <c r="A65" s="15">
        <v>4004</v>
      </c>
      <c r="B65" s="1" t="s">
        <v>185</v>
      </c>
      <c r="C65" s="2"/>
    </row>
    <row r="66" spans="1:8" outlineLevel="1">
      <c r="A66" s="15">
        <v>4099</v>
      </c>
      <c r="B66" s="1" t="s">
        <v>186</v>
      </c>
      <c r="C66" s="2"/>
    </row>
    <row r="67" spans="1:8">
      <c r="A67" s="158" t="s">
        <v>605</v>
      </c>
      <c r="B67" s="158"/>
      <c r="C67" s="26">
        <f>C97+C68</f>
        <v>0</v>
      </c>
      <c r="E67" s="40" t="s">
        <v>59</v>
      </c>
      <c r="F67" s="42"/>
      <c r="G67" s="43"/>
      <c r="H67" s="41" t="b">
        <f>AND(F67=G67)</f>
        <v>1</v>
      </c>
    </row>
    <row r="68" spans="1:8">
      <c r="A68" s="154" t="s">
        <v>187</v>
      </c>
      <c r="B68" s="155"/>
      <c r="C68" s="22">
        <f>SUM(C69:C96)</f>
        <v>0</v>
      </c>
      <c r="E68" s="40" t="s">
        <v>56</v>
      </c>
      <c r="F68" s="42"/>
      <c r="G68" s="43"/>
      <c r="H68" s="41" t="b">
        <f>AND(F68=G68)</f>
        <v>1</v>
      </c>
    </row>
    <row r="69" spans="1:8" ht="15" customHeight="1" outlineLevel="1">
      <c r="A69" s="3">
        <v>5101</v>
      </c>
      <c r="B69" s="2" t="s">
        <v>188</v>
      </c>
      <c r="C69" s="2"/>
    </row>
    <row r="70" spans="1:8" ht="15" customHeight="1" outlineLevel="1">
      <c r="A70" s="3">
        <v>5102</v>
      </c>
      <c r="B70" s="2" t="s">
        <v>189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190</v>
      </c>
      <c r="C72" s="2"/>
    </row>
    <row r="73" spans="1:8" ht="15" customHeight="1" outlineLevel="1">
      <c r="A73" s="3">
        <v>5103</v>
      </c>
      <c r="B73" s="2" t="s">
        <v>191</v>
      </c>
      <c r="C73" s="2"/>
    </row>
    <row r="74" spans="1:8" ht="15" customHeight="1" outlineLevel="1">
      <c r="A74" s="3">
        <v>5104</v>
      </c>
      <c r="B74" s="53" t="s">
        <v>192</v>
      </c>
      <c r="C74" s="54"/>
    </row>
    <row r="75" spans="1:8" ht="15" customHeight="1" outlineLevel="1">
      <c r="A75" s="3">
        <v>5105</v>
      </c>
      <c r="B75" s="2" t="s">
        <v>193</v>
      </c>
      <c r="C75" s="2"/>
    </row>
    <row r="76" spans="1:8" ht="15" customHeight="1" outlineLevel="1">
      <c r="A76" s="3">
        <v>5106</v>
      </c>
      <c r="B76" s="2" t="s">
        <v>194</v>
      </c>
      <c r="C76" s="2"/>
    </row>
    <row r="77" spans="1:8" ht="15" customHeight="1" outlineLevel="1">
      <c r="A77" s="3">
        <v>5107</v>
      </c>
      <c r="B77" s="2" t="s">
        <v>195</v>
      </c>
      <c r="C77" s="2"/>
    </row>
    <row r="78" spans="1:8" ht="15" customHeight="1" outlineLevel="1">
      <c r="A78" s="3">
        <v>5199</v>
      </c>
      <c r="B78" s="2" t="s">
        <v>197</v>
      </c>
      <c r="C78" s="2"/>
    </row>
    <row r="79" spans="1:8" ht="15" customHeight="1" outlineLevel="1">
      <c r="A79" s="3">
        <v>5201</v>
      </c>
      <c r="B79" s="2" t="s">
        <v>20</v>
      </c>
      <c r="C79" s="19"/>
    </row>
    <row r="80" spans="1:8" ht="15" customHeight="1" outlineLevel="1">
      <c r="A80" s="3">
        <v>5202</v>
      </c>
      <c r="B80" s="2" t="s">
        <v>196</v>
      </c>
      <c r="C80" s="2"/>
    </row>
    <row r="81" spans="1:4" ht="15" customHeight="1" outlineLevel="1">
      <c r="A81" s="3">
        <v>5203</v>
      </c>
      <c r="B81" s="2" t="s">
        <v>21</v>
      </c>
      <c r="C81" s="2"/>
    </row>
    <row r="82" spans="1:4" ht="15" customHeight="1" outlineLevel="1">
      <c r="A82" s="3">
        <v>5204</v>
      </c>
      <c r="B82" s="2" t="s">
        <v>198</v>
      </c>
      <c r="C82" s="2"/>
    </row>
    <row r="83" spans="1:4" s="17" customFormat="1" ht="15" customHeight="1" outlineLevel="1">
      <c r="A83" s="3">
        <v>5205</v>
      </c>
      <c r="B83" s="2" t="s">
        <v>199</v>
      </c>
      <c r="C83" s="2"/>
      <c r="D83"/>
    </row>
    <row r="84" spans="1:4" ht="15" customHeight="1" outlineLevel="1">
      <c r="A84" s="3">
        <v>5206</v>
      </c>
      <c r="B84" s="2" t="s">
        <v>200</v>
      </c>
      <c r="C84" s="2"/>
    </row>
    <row r="85" spans="1:4" ht="15" customHeight="1" outlineLevel="1">
      <c r="A85" s="3">
        <v>5206</v>
      </c>
      <c r="B85" s="2" t="s">
        <v>201</v>
      </c>
      <c r="C85" s="2"/>
    </row>
    <row r="86" spans="1:4" ht="15" customHeight="1" outlineLevel="1">
      <c r="A86" s="3">
        <v>5206</v>
      </c>
      <c r="B86" s="2" t="s">
        <v>202</v>
      </c>
      <c r="C86" s="2"/>
    </row>
    <row r="87" spans="1:4" ht="15" customHeight="1" outlineLevel="1">
      <c r="A87" s="3">
        <v>5207</v>
      </c>
      <c r="B87" s="2" t="s">
        <v>203</v>
      </c>
      <c r="C87" s="2"/>
    </row>
    <row r="88" spans="1:4" ht="15" customHeight="1" outlineLevel="1">
      <c r="A88" s="3">
        <v>5208</v>
      </c>
      <c r="B88" s="2" t="s">
        <v>204</v>
      </c>
      <c r="C88" s="2"/>
    </row>
    <row r="89" spans="1:4" ht="15" customHeight="1" outlineLevel="1">
      <c r="A89" s="3">
        <v>5209</v>
      </c>
      <c r="B89" s="2" t="s">
        <v>131</v>
      </c>
      <c r="C89" s="2"/>
    </row>
    <row r="90" spans="1:4" ht="15" customHeight="1" outlineLevel="1">
      <c r="A90" s="3">
        <v>5210</v>
      </c>
      <c r="B90" s="2" t="s">
        <v>132</v>
      </c>
      <c r="C90" s="2"/>
    </row>
    <row r="91" spans="1:4" ht="15" customHeight="1" outlineLevel="1">
      <c r="A91" s="3">
        <v>5211</v>
      </c>
      <c r="B91" s="2" t="s">
        <v>23</v>
      </c>
      <c r="C91" s="2"/>
    </row>
    <row r="92" spans="1:4" ht="15" customHeight="1" outlineLevel="1">
      <c r="A92" s="3">
        <v>5212</v>
      </c>
      <c r="B92" s="2" t="s">
        <v>205</v>
      </c>
      <c r="C92" s="2"/>
    </row>
    <row r="93" spans="1:4" ht="15" customHeight="1" outlineLevel="1">
      <c r="A93" s="3">
        <v>5299</v>
      </c>
      <c r="B93" s="2" t="s">
        <v>206</v>
      </c>
      <c r="C93" s="2"/>
    </row>
    <row r="94" spans="1:4" ht="15" customHeight="1" outlineLevel="1">
      <c r="A94" s="3">
        <v>5301</v>
      </c>
      <c r="B94" s="2" t="s">
        <v>133</v>
      </c>
      <c r="C94" s="2"/>
    </row>
    <row r="95" spans="1:4" ht="13.5" customHeight="1" outlineLevel="1">
      <c r="A95" s="3">
        <v>5302</v>
      </c>
      <c r="B95" s="2" t="s">
        <v>24</v>
      </c>
      <c r="C95" s="2"/>
    </row>
    <row r="96" spans="1:4" ht="13.5" customHeight="1" outlineLevel="1">
      <c r="A96" s="3">
        <v>5399</v>
      </c>
      <c r="B96" s="2" t="s">
        <v>207</v>
      </c>
      <c r="C96" s="2"/>
    </row>
    <row r="97" spans="1:8">
      <c r="A97" s="20" t="s">
        <v>208</v>
      </c>
      <c r="B97" s="25"/>
      <c r="C97" s="22">
        <f>SUM(C98:C113)</f>
        <v>0</v>
      </c>
      <c r="E97" s="40" t="s">
        <v>58</v>
      </c>
      <c r="F97" s="42"/>
      <c r="G97" s="43"/>
      <c r="H97" s="41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/>
    </row>
    <row r="99" spans="1:8" ht="15" customHeight="1" outlineLevel="1">
      <c r="A99" s="3">
        <v>6002</v>
      </c>
      <c r="B99" s="1" t="s">
        <v>209</v>
      </c>
      <c r="C99" s="2"/>
    </row>
    <row r="100" spans="1:8" ht="15" customHeight="1" outlineLevel="1">
      <c r="A100" s="3">
        <v>6003</v>
      </c>
      <c r="B100" s="1" t="s">
        <v>210</v>
      </c>
      <c r="C100" s="2"/>
    </row>
    <row r="101" spans="1:8" ht="15" customHeight="1" outlineLevel="1">
      <c r="A101" s="3">
        <v>6004</v>
      </c>
      <c r="B101" s="1" t="s">
        <v>211</v>
      </c>
      <c r="C101" s="2"/>
    </row>
    <row r="102" spans="1:8" ht="15" customHeight="1" outlineLevel="1">
      <c r="A102" s="3">
        <v>6005</v>
      </c>
      <c r="B102" s="1" t="s">
        <v>212</v>
      </c>
      <c r="C102" s="2"/>
    </row>
    <row r="103" spans="1:8" outlineLevel="1">
      <c r="A103" s="3">
        <v>6006</v>
      </c>
      <c r="B103" s="1" t="s">
        <v>26</v>
      </c>
      <c r="C103" s="2"/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134</v>
      </c>
      <c r="C105" s="2"/>
    </row>
    <row r="106" spans="1:8" outlineLevel="1">
      <c r="A106" s="3">
        <v>6009</v>
      </c>
      <c r="B106" s="1" t="s">
        <v>28</v>
      </c>
      <c r="C106" s="2"/>
    </row>
    <row r="107" spans="1:8" outlineLevel="1">
      <c r="A107" s="3">
        <v>6010</v>
      </c>
      <c r="B107" s="1" t="s">
        <v>213</v>
      </c>
      <c r="C107" s="2"/>
    </row>
    <row r="108" spans="1:8" outlineLevel="1">
      <c r="A108" s="3">
        <v>6011</v>
      </c>
      <c r="B108" s="1" t="s">
        <v>214</v>
      </c>
      <c r="C108" s="2"/>
    </row>
    <row r="109" spans="1:8" outlineLevel="1">
      <c r="A109" s="3">
        <v>6099</v>
      </c>
      <c r="B109" s="1" t="s">
        <v>215</v>
      </c>
      <c r="C109" s="2"/>
    </row>
    <row r="110" spans="1:8" outlineLevel="1">
      <c r="A110" s="3">
        <v>6099</v>
      </c>
      <c r="B110" s="1" t="s">
        <v>216</v>
      </c>
      <c r="C110" s="2"/>
    </row>
    <row r="111" spans="1:8" outlineLevel="1">
      <c r="A111" s="3">
        <v>6099</v>
      </c>
      <c r="B111" s="1" t="s">
        <v>217</v>
      </c>
      <c r="C111" s="2"/>
    </row>
    <row r="112" spans="1:8" outlineLevel="1">
      <c r="A112" s="3">
        <v>6099</v>
      </c>
      <c r="B112" s="1" t="s">
        <v>218</v>
      </c>
      <c r="C112" s="2"/>
    </row>
    <row r="113" spans="1:8" outlineLevel="1">
      <c r="A113" s="8">
        <v>6099</v>
      </c>
      <c r="B113" s="1" t="s">
        <v>29</v>
      </c>
      <c r="C113" s="2"/>
    </row>
    <row r="114" spans="1:8">
      <c r="A114" s="161" t="s">
        <v>62</v>
      </c>
      <c r="B114" s="162"/>
      <c r="C114" s="27">
        <f>C115+C129+C140</f>
        <v>0</v>
      </c>
      <c r="E114" s="40" t="s">
        <v>62</v>
      </c>
      <c r="F114" s="42"/>
      <c r="G114" s="43"/>
      <c r="H114" s="41" t="b">
        <f>AND(F114=G114)</f>
        <v>1</v>
      </c>
    </row>
    <row r="115" spans="1:8">
      <c r="A115" s="159" t="s">
        <v>606</v>
      </c>
      <c r="B115" s="160"/>
      <c r="C115" s="24">
        <f>C116+C123</f>
        <v>0</v>
      </c>
      <c r="E115" s="40" t="s">
        <v>61</v>
      </c>
      <c r="F115" s="42"/>
      <c r="G115" s="43"/>
      <c r="H115" s="41" t="b">
        <f>AND(F115=G115)</f>
        <v>1</v>
      </c>
    </row>
    <row r="116" spans="1:8" ht="15" customHeight="1">
      <c r="A116" s="154" t="s">
        <v>219</v>
      </c>
      <c r="B116" s="155"/>
      <c r="C116" s="22">
        <f>SUM(C117:C122)</f>
        <v>0</v>
      </c>
      <c r="E116" s="40" t="s">
        <v>609</v>
      </c>
      <c r="F116" s="42"/>
      <c r="G116" s="43"/>
      <c r="H116" s="41" t="b">
        <f>AND(F116=G116)</f>
        <v>1</v>
      </c>
    </row>
    <row r="117" spans="1:8" ht="15" customHeight="1" outlineLevel="1">
      <c r="A117" s="3">
        <v>7001</v>
      </c>
      <c r="B117" s="1" t="s">
        <v>220</v>
      </c>
      <c r="C117" s="2"/>
    </row>
    <row r="118" spans="1:8" ht="15" customHeight="1" outlineLevel="1">
      <c r="A118" s="3">
        <v>7001</v>
      </c>
      <c r="B118" s="1" t="s">
        <v>221</v>
      </c>
      <c r="C118" s="2"/>
    </row>
    <row r="119" spans="1:8" ht="15" customHeight="1" outlineLevel="1">
      <c r="A119" s="3">
        <v>7001</v>
      </c>
      <c r="B119" s="1" t="s">
        <v>222</v>
      </c>
      <c r="C119" s="2"/>
    </row>
    <row r="120" spans="1:8" ht="15" customHeight="1" outlineLevel="1">
      <c r="A120" s="3">
        <v>7001</v>
      </c>
      <c r="B120" s="1" t="s">
        <v>223</v>
      </c>
      <c r="C120" s="2"/>
    </row>
    <row r="121" spans="1:8" ht="15" customHeight="1" outlineLevel="1">
      <c r="A121" s="3">
        <v>7002</v>
      </c>
      <c r="B121" s="1" t="s">
        <v>224</v>
      </c>
      <c r="C121" s="2"/>
    </row>
    <row r="122" spans="1:8" ht="15" customHeight="1" outlineLevel="1">
      <c r="A122" s="3">
        <v>7002</v>
      </c>
      <c r="B122" s="1" t="s">
        <v>225</v>
      </c>
      <c r="C122" s="2"/>
    </row>
    <row r="123" spans="1:8">
      <c r="A123" s="154" t="s">
        <v>226</v>
      </c>
      <c r="B123" s="155"/>
      <c r="C123" s="22">
        <f>SUM(C124:C128)</f>
        <v>0</v>
      </c>
      <c r="E123" s="40" t="s">
        <v>610</v>
      </c>
      <c r="F123" s="42"/>
      <c r="G123" s="43"/>
      <c r="H123" s="41" t="b">
        <f>AND(F123=G123)</f>
        <v>1</v>
      </c>
    </row>
    <row r="124" spans="1:8" ht="15" customHeight="1" outlineLevel="1">
      <c r="A124" s="3">
        <v>8001</v>
      </c>
      <c r="B124" s="1" t="s">
        <v>227</v>
      </c>
      <c r="C124" s="2"/>
    </row>
    <row r="125" spans="1:8" ht="15" customHeight="1" outlineLevel="1">
      <c r="A125" s="3">
        <v>8002</v>
      </c>
      <c r="B125" s="1" t="s">
        <v>228</v>
      </c>
      <c r="C125" s="2"/>
    </row>
    <row r="126" spans="1:8" ht="15" customHeight="1" outlineLevel="1">
      <c r="A126" s="3">
        <v>8003</v>
      </c>
      <c r="B126" s="1" t="s">
        <v>229</v>
      </c>
      <c r="C126" s="2"/>
    </row>
    <row r="127" spans="1:8" ht="15" customHeight="1" outlineLevel="1">
      <c r="A127" s="3">
        <v>8004</v>
      </c>
      <c r="B127" s="1" t="s">
        <v>230</v>
      </c>
      <c r="C127" s="2">
        <v>0</v>
      </c>
    </row>
    <row r="128" spans="1:8" ht="15" customHeight="1" outlineLevel="1">
      <c r="A128" s="3">
        <v>8005</v>
      </c>
      <c r="B128" s="1" t="s">
        <v>231</v>
      </c>
      <c r="C128" s="2">
        <v>0</v>
      </c>
    </row>
    <row r="129" spans="1:8">
      <c r="A129" s="159" t="s">
        <v>607</v>
      </c>
      <c r="B129" s="160"/>
      <c r="C129" s="24">
        <f>C130+C134+C137</f>
        <v>0</v>
      </c>
      <c r="E129" s="40" t="s">
        <v>66</v>
      </c>
      <c r="F129" s="42"/>
      <c r="G129" s="43"/>
      <c r="H129" s="41" t="b">
        <f>AND(F129=G129)</f>
        <v>1</v>
      </c>
    </row>
    <row r="130" spans="1:8">
      <c r="A130" s="154" t="s">
        <v>232</v>
      </c>
      <c r="B130" s="155"/>
      <c r="C130" s="22">
        <f>SUM(C131:C133)</f>
        <v>0</v>
      </c>
      <c r="E130" s="40" t="s">
        <v>611</v>
      </c>
      <c r="F130" s="42"/>
      <c r="G130" s="43"/>
      <c r="H130" s="41" t="b">
        <f>AND(F130=G130)</f>
        <v>1</v>
      </c>
    </row>
    <row r="131" spans="1:8" ht="15" customHeight="1" outlineLevel="1">
      <c r="A131" s="3">
        <v>9001</v>
      </c>
      <c r="B131" s="1" t="s">
        <v>233</v>
      </c>
      <c r="C131" s="2"/>
    </row>
    <row r="132" spans="1:8" ht="15" customHeight="1" outlineLevel="1">
      <c r="A132" s="3">
        <v>9002</v>
      </c>
      <c r="B132" s="1" t="s">
        <v>234</v>
      </c>
      <c r="C132" s="2">
        <v>0</v>
      </c>
    </row>
    <row r="133" spans="1:8" ht="15" customHeight="1" outlineLevel="1">
      <c r="A133" s="3">
        <v>9003</v>
      </c>
      <c r="B133" s="1" t="s">
        <v>235</v>
      </c>
      <c r="C133" s="2">
        <v>0</v>
      </c>
    </row>
    <row r="134" spans="1:8">
      <c r="A134" s="154" t="s">
        <v>236</v>
      </c>
      <c r="B134" s="155"/>
      <c r="C134" s="22">
        <f>SUM(C135:C136)</f>
        <v>0</v>
      </c>
      <c r="E134" s="40" t="s">
        <v>63</v>
      </c>
      <c r="F134" s="42"/>
      <c r="G134" s="43"/>
      <c r="H134" s="41" t="b">
        <f>AND(F134=G134)</f>
        <v>1</v>
      </c>
    </row>
    <row r="135" spans="1:8" ht="15" customHeight="1" outlineLevel="1">
      <c r="A135" s="3">
        <v>10001</v>
      </c>
      <c r="B135" s="1" t="s">
        <v>237</v>
      </c>
      <c r="C135" s="2">
        <v>0</v>
      </c>
    </row>
    <row r="136" spans="1:8" ht="15" customHeight="1" outlineLevel="1">
      <c r="A136" s="3">
        <v>10002</v>
      </c>
      <c r="B136" s="1" t="s">
        <v>239</v>
      </c>
      <c r="C136" s="2">
        <v>0</v>
      </c>
    </row>
    <row r="137" spans="1:8">
      <c r="A137" s="154" t="s">
        <v>238</v>
      </c>
      <c r="B137" s="155"/>
      <c r="C137" s="22">
        <f>SUM(C138:C139)</f>
        <v>0</v>
      </c>
      <c r="E137" s="40" t="s">
        <v>612</v>
      </c>
      <c r="F137" s="42"/>
      <c r="G137" s="43"/>
      <c r="H137" s="41" t="b">
        <f>AND(F137=G137)</f>
        <v>1</v>
      </c>
    </row>
    <row r="138" spans="1:8" ht="15" customHeight="1" outlineLevel="1">
      <c r="A138" s="3">
        <v>11001</v>
      </c>
      <c r="B138" s="1" t="s">
        <v>237</v>
      </c>
      <c r="C138" s="2">
        <v>0</v>
      </c>
    </row>
    <row r="139" spans="1:8" ht="15" customHeight="1" outlineLevel="1">
      <c r="A139" s="3">
        <v>11002</v>
      </c>
      <c r="B139" s="1" t="s">
        <v>239</v>
      </c>
      <c r="C139" s="2">
        <v>0</v>
      </c>
    </row>
    <row r="140" spans="1:8">
      <c r="A140" s="159" t="s">
        <v>608</v>
      </c>
      <c r="B140" s="160"/>
      <c r="C140" s="28">
        <f>C141</f>
        <v>0</v>
      </c>
      <c r="E140" s="40" t="s">
        <v>240</v>
      </c>
      <c r="F140" s="42"/>
      <c r="G140" s="43"/>
      <c r="H140" s="41" t="b">
        <f>AND(F140=G140)</f>
        <v>1</v>
      </c>
    </row>
    <row r="141" spans="1:8">
      <c r="A141" s="154" t="s">
        <v>241</v>
      </c>
      <c r="B141" s="155"/>
      <c r="C141" s="22">
        <f>SUM(C142:C143)</f>
        <v>0</v>
      </c>
      <c r="E141" s="40" t="s">
        <v>613</v>
      </c>
      <c r="F141" s="42"/>
      <c r="G141" s="43"/>
      <c r="H141" s="41" t="b">
        <f>AND(F141=G141)</f>
        <v>1</v>
      </c>
    </row>
    <row r="142" spans="1:8" outlineLevel="1">
      <c r="A142" s="3"/>
      <c r="B142" s="1" t="s">
        <v>627</v>
      </c>
      <c r="C142" s="2"/>
    </row>
    <row r="143" spans="1:8" outlineLevel="1">
      <c r="A143" s="3"/>
      <c r="B143" s="1" t="s">
        <v>628</v>
      </c>
      <c r="C143" s="2"/>
    </row>
    <row r="146" spans="1:8" ht="18.5">
      <c r="A146" s="156" t="s">
        <v>67</v>
      </c>
      <c r="B146" s="156"/>
      <c r="C146" s="156"/>
      <c r="E146" s="48" t="s">
        <v>615</v>
      </c>
      <c r="F146" s="49">
        <f>C147+C449</f>
        <v>0</v>
      </c>
      <c r="G146" s="50"/>
      <c r="H146" s="51" t="b">
        <f>AND(F146=G146)</f>
        <v>1</v>
      </c>
    </row>
    <row r="147" spans="1:8">
      <c r="A147" s="165" t="s">
        <v>60</v>
      </c>
      <c r="B147" s="166"/>
      <c r="C147" s="38">
        <f>C148+C440</f>
        <v>0</v>
      </c>
      <c r="E147" s="40" t="s">
        <v>60</v>
      </c>
      <c r="F147" s="42"/>
      <c r="G147" s="43"/>
      <c r="H147" s="41" t="b">
        <f>AND(F147=G147)</f>
        <v>1</v>
      </c>
    </row>
    <row r="148" spans="1:8">
      <c r="A148" s="167" t="s">
        <v>290</v>
      </c>
      <c r="B148" s="168"/>
      <c r="C148" s="37">
        <f>C149+C229+C373+C437</f>
        <v>0</v>
      </c>
      <c r="E148" s="40" t="s">
        <v>57</v>
      </c>
      <c r="F148" s="42"/>
      <c r="G148" s="43"/>
      <c r="H148" s="41" t="b">
        <f>AND(F148=G148)</f>
        <v>1</v>
      </c>
    </row>
    <row r="149" spans="1:8">
      <c r="A149" s="169" t="s">
        <v>291</v>
      </c>
      <c r="B149" s="170"/>
      <c r="C149" s="34">
        <f>C150+C153+C204</f>
        <v>0</v>
      </c>
      <c r="E149" s="40" t="s">
        <v>616</v>
      </c>
      <c r="F149" s="42"/>
      <c r="G149" s="43"/>
      <c r="H149" s="41" t="b">
        <f>AND(F149=G149)</f>
        <v>1</v>
      </c>
    </row>
    <row r="150" spans="1:8" outlineLevel="1">
      <c r="A150" s="163" t="s">
        <v>292</v>
      </c>
      <c r="B150" s="164"/>
      <c r="C150" s="33">
        <f>SUM(C151:C152)</f>
        <v>0</v>
      </c>
    </row>
    <row r="151" spans="1:8" outlineLevel="2">
      <c r="A151" s="7">
        <v>1100</v>
      </c>
      <c r="B151" s="4" t="s">
        <v>32</v>
      </c>
      <c r="C151" s="5"/>
    </row>
    <row r="152" spans="1:8" outlineLevel="2">
      <c r="A152" s="6">
        <v>1100</v>
      </c>
      <c r="B152" s="4" t="s">
        <v>33</v>
      </c>
      <c r="C152" s="5"/>
    </row>
    <row r="153" spans="1:8" outlineLevel="1">
      <c r="A153" s="163" t="s">
        <v>293</v>
      </c>
      <c r="B153" s="164"/>
      <c r="C153" s="33">
        <f>C154+C155+C179+C186+C188+C192+C195+C198+C203</f>
        <v>0</v>
      </c>
    </row>
    <row r="154" spans="1:8" outlineLevel="2">
      <c r="A154" s="6">
        <v>1101</v>
      </c>
      <c r="B154" s="4" t="s">
        <v>34</v>
      </c>
      <c r="C154" s="5"/>
    </row>
    <row r="155" spans="1:8" outlineLevel="2">
      <c r="A155" s="6">
        <v>1101</v>
      </c>
      <c r="B155" s="4" t="s">
        <v>35</v>
      </c>
      <c r="C155" s="5"/>
    </row>
    <row r="156" spans="1:8" outlineLevel="3">
      <c r="A156" s="30"/>
      <c r="B156" s="29" t="s">
        <v>242</v>
      </c>
      <c r="C156" s="31"/>
    </row>
    <row r="157" spans="1:8" outlineLevel="3">
      <c r="A157" s="30"/>
      <c r="B157" s="29" t="s">
        <v>243</v>
      </c>
      <c r="C157" s="31"/>
    </row>
    <row r="158" spans="1:8" outlineLevel="3">
      <c r="A158" s="30"/>
      <c r="B158" s="29" t="s">
        <v>244</v>
      </c>
      <c r="C158" s="31"/>
    </row>
    <row r="159" spans="1:8" outlineLevel="3">
      <c r="A159" s="30"/>
      <c r="B159" s="29" t="s">
        <v>245</v>
      </c>
      <c r="C159" s="31"/>
    </row>
    <row r="160" spans="1:8" outlineLevel="3">
      <c r="A160" s="30"/>
      <c r="B160" s="29" t="s">
        <v>246</v>
      </c>
      <c r="C160" s="31"/>
    </row>
    <row r="161" spans="1:3" outlineLevel="3">
      <c r="A161" s="30"/>
      <c r="B161" s="29" t="s">
        <v>247</v>
      </c>
      <c r="C161" s="31"/>
    </row>
    <row r="162" spans="1:3" outlineLevel="3">
      <c r="A162" s="30"/>
      <c r="B162" s="29" t="s">
        <v>248</v>
      </c>
      <c r="C162" s="31"/>
    </row>
    <row r="163" spans="1:3" outlineLevel="3">
      <c r="A163" s="30"/>
      <c r="B163" s="29" t="s">
        <v>249</v>
      </c>
      <c r="C163" s="31"/>
    </row>
    <row r="164" spans="1:3" outlineLevel="3">
      <c r="A164" s="30"/>
      <c r="B164" s="29" t="s">
        <v>250</v>
      </c>
      <c r="C164" s="31"/>
    </row>
    <row r="165" spans="1:3" outlineLevel="3">
      <c r="A165" s="30"/>
      <c r="B165" s="29" t="s">
        <v>251</v>
      </c>
      <c r="C165" s="31"/>
    </row>
    <row r="166" spans="1:3" outlineLevel="3">
      <c r="A166" s="30"/>
      <c r="B166" s="29" t="s">
        <v>252</v>
      </c>
      <c r="C166" s="31"/>
    </row>
    <row r="167" spans="1:3" outlineLevel="3">
      <c r="A167" s="30"/>
      <c r="B167" s="29" t="s">
        <v>253</v>
      </c>
      <c r="C167" s="31"/>
    </row>
    <row r="168" spans="1:3" outlineLevel="3">
      <c r="A168" s="30"/>
      <c r="B168" s="29" t="s">
        <v>254</v>
      </c>
      <c r="C168" s="31"/>
    </row>
    <row r="169" spans="1:3" outlineLevel="3">
      <c r="A169" s="30"/>
      <c r="B169" s="29" t="s">
        <v>255</v>
      </c>
      <c r="C169" s="31"/>
    </row>
    <row r="170" spans="1:3" outlineLevel="3">
      <c r="A170" s="30"/>
      <c r="B170" s="29" t="s">
        <v>256</v>
      </c>
      <c r="C170" s="31"/>
    </row>
    <row r="171" spans="1:3" outlineLevel="3">
      <c r="A171" s="30"/>
      <c r="B171" s="29" t="s">
        <v>257</v>
      </c>
      <c r="C171" s="31"/>
    </row>
    <row r="172" spans="1:3" outlineLevel="3">
      <c r="A172" s="30"/>
      <c r="B172" s="29" t="s">
        <v>258</v>
      </c>
      <c r="C172" s="31"/>
    </row>
    <row r="173" spans="1:3" outlineLevel="3">
      <c r="A173" s="30"/>
      <c r="B173" s="29" t="s">
        <v>259</v>
      </c>
      <c r="C173" s="31"/>
    </row>
    <row r="174" spans="1:3" outlineLevel="3">
      <c r="A174" s="30"/>
      <c r="B174" s="29" t="s">
        <v>260</v>
      </c>
      <c r="C174" s="31"/>
    </row>
    <row r="175" spans="1:3" outlineLevel="3">
      <c r="A175" s="30"/>
      <c r="B175" s="29" t="s">
        <v>261</v>
      </c>
      <c r="C175" s="31"/>
    </row>
    <row r="176" spans="1:3" outlineLevel="3">
      <c r="A176" s="30"/>
      <c r="B176" s="29" t="s">
        <v>262</v>
      </c>
      <c r="C176" s="31"/>
    </row>
    <row r="177" spans="1:3" outlineLevel="3">
      <c r="A177" s="30"/>
      <c r="B177" s="29" t="s">
        <v>263</v>
      </c>
      <c r="C177" s="31"/>
    </row>
    <row r="178" spans="1:3" outlineLevel="3">
      <c r="A178" s="30"/>
      <c r="B178" s="29" t="s">
        <v>264</v>
      </c>
      <c r="C178" s="31"/>
    </row>
    <row r="179" spans="1:3" outlineLevel="2">
      <c r="A179" s="6">
        <v>1101</v>
      </c>
      <c r="B179" s="4" t="s">
        <v>36</v>
      </c>
      <c r="C179" s="5"/>
    </row>
    <row r="180" spans="1:3" outlineLevel="3">
      <c r="A180" s="30"/>
      <c r="B180" s="29" t="s">
        <v>265</v>
      </c>
      <c r="C180" s="31"/>
    </row>
    <row r="181" spans="1:3" outlineLevel="3">
      <c r="A181" s="30"/>
      <c r="B181" s="29" t="s">
        <v>266</v>
      </c>
      <c r="C181" s="31"/>
    </row>
    <row r="182" spans="1:3" outlineLevel="3">
      <c r="A182" s="30"/>
      <c r="B182" s="29" t="s">
        <v>267</v>
      </c>
      <c r="C182" s="31"/>
    </row>
    <row r="183" spans="1:3" outlineLevel="3">
      <c r="A183" s="30"/>
      <c r="B183" s="29" t="s">
        <v>268</v>
      </c>
      <c r="C183" s="31"/>
    </row>
    <row r="184" spans="1:3" outlineLevel="3">
      <c r="A184" s="30"/>
      <c r="B184" s="29" t="s">
        <v>269</v>
      </c>
      <c r="C184" s="31"/>
    </row>
    <row r="185" spans="1:3" outlineLevel="3">
      <c r="A185" s="30"/>
      <c r="B185" s="29" t="s">
        <v>270</v>
      </c>
      <c r="C185" s="31"/>
    </row>
    <row r="186" spans="1:3" outlineLevel="2">
      <c r="A186" s="6">
        <v>1101</v>
      </c>
      <c r="B186" s="4" t="s">
        <v>271</v>
      </c>
      <c r="C186" s="5"/>
    </row>
    <row r="187" spans="1:3" outlineLevel="3">
      <c r="A187" s="30"/>
      <c r="B187" s="29" t="s">
        <v>135</v>
      </c>
      <c r="C187" s="31"/>
    </row>
    <row r="188" spans="1:3" outlineLevel="2">
      <c r="A188" s="6">
        <v>1101</v>
      </c>
      <c r="B188" s="4" t="s">
        <v>37</v>
      </c>
      <c r="C188" s="5"/>
    </row>
    <row r="189" spans="1:3" outlineLevel="3">
      <c r="A189" s="30"/>
      <c r="B189" s="29" t="s">
        <v>272</v>
      </c>
      <c r="C189" s="31"/>
    </row>
    <row r="190" spans="1:3" outlineLevel="3">
      <c r="A190" s="30"/>
      <c r="B190" s="29" t="s">
        <v>273</v>
      </c>
      <c r="C190" s="31"/>
    </row>
    <row r="191" spans="1:3" outlineLevel="3">
      <c r="A191" s="30"/>
      <c r="B191" s="29" t="s">
        <v>274</v>
      </c>
      <c r="C191" s="31"/>
    </row>
    <row r="192" spans="1:3" outlineLevel="2">
      <c r="A192" s="6">
        <v>1101</v>
      </c>
      <c r="B192" s="4" t="s">
        <v>275</v>
      </c>
      <c r="C192" s="5"/>
    </row>
    <row r="193" spans="1:3" outlineLevel="3">
      <c r="A193" s="30"/>
      <c r="B193" s="29" t="s">
        <v>276</v>
      </c>
      <c r="C193" s="31">
        <v>0</v>
      </c>
    </row>
    <row r="194" spans="1:3" outlineLevel="3">
      <c r="A194" s="30"/>
      <c r="B194" s="29" t="s">
        <v>277</v>
      </c>
      <c r="C194" s="31">
        <v>0</v>
      </c>
    </row>
    <row r="195" spans="1:3" outlineLevel="2">
      <c r="A195" s="6">
        <v>1101</v>
      </c>
      <c r="B195" s="4" t="s">
        <v>38</v>
      </c>
      <c r="C195" s="5"/>
    </row>
    <row r="196" spans="1:3" outlineLevel="3">
      <c r="A196" s="30"/>
      <c r="B196" s="29" t="s">
        <v>278</v>
      </c>
      <c r="C196" s="31"/>
    </row>
    <row r="197" spans="1:3" outlineLevel="3">
      <c r="A197" s="30"/>
      <c r="B197" s="29" t="s">
        <v>279</v>
      </c>
      <c r="C197" s="31"/>
    </row>
    <row r="198" spans="1:3" outlineLevel="2">
      <c r="A198" s="6">
        <v>1101</v>
      </c>
      <c r="B198" s="4" t="s">
        <v>39</v>
      </c>
      <c r="C198" s="5"/>
    </row>
    <row r="199" spans="1:3" outlineLevel="3">
      <c r="A199" s="30"/>
      <c r="B199" s="29" t="s">
        <v>280</v>
      </c>
      <c r="C199" s="31"/>
    </row>
    <row r="200" spans="1:3" outlineLevel="3">
      <c r="A200" s="30"/>
      <c r="B200" s="29" t="s">
        <v>281</v>
      </c>
      <c r="C200" s="31"/>
    </row>
    <row r="201" spans="1:3" outlineLevel="3">
      <c r="A201" s="30"/>
      <c r="B201" s="29" t="s">
        <v>282</v>
      </c>
      <c r="C201" s="31"/>
    </row>
    <row r="202" spans="1:3" outlineLevel="3">
      <c r="A202" s="30"/>
      <c r="B202" s="29" t="s">
        <v>283</v>
      </c>
      <c r="C202" s="31"/>
    </row>
    <row r="203" spans="1:3" outlineLevel="2">
      <c r="A203" s="6">
        <v>1101</v>
      </c>
      <c r="B203" s="4" t="s">
        <v>136</v>
      </c>
      <c r="C203" s="5"/>
    </row>
    <row r="204" spans="1:3" outlineLevel="1">
      <c r="A204" s="163" t="s">
        <v>629</v>
      </c>
      <c r="B204" s="164"/>
      <c r="C204" s="33">
        <f>C205+C215+C221+C226+C227+C228+C218</f>
        <v>0</v>
      </c>
    </row>
    <row r="205" spans="1:3" outlineLevel="2">
      <c r="A205" s="6">
        <v>1102</v>
      </c>
      <c r="B205" s="4" t="s">
        <v>65</v>
      </c>
      <c r="C205" s="5">
        <f>SUM(C206:C214)</f>
        <v>0</v>
      </c>
    </row>
    <row r="206" spans="1:3" outlineLevel="3">
      <c r="A206" s="30"/>
      <c r="B206" s="29" t="s">
        <v>284</v>
      </c>
      <c r="C206" s="31"/>
    </row>
    <row r="207" spans="1:3" outlineLevel="3">
      <c r="A207" s="30"/>
      <c r="B207" s="29" t="s">
        <v>242</v>
      </c>
      <c r="C207" s="31"/>
    </row>
    <row r="208" spans="1:3" outlineLevel="3">
      <c r="A208" s="30"/>
      <c r="B208" s="29" t="s">
        <v>285</v>
      </c>
      <c r="C208" s="31"/>
    </row>
    <row r="209" spans="1:3" outlineLevel="3">
      <c r="A209" s="30"/>
      <c r="B209" s="29" t="s">
        <v>272</v>
      </c>
      <c r="C209" s="31"/>
    </row>
    <row r="210" spans="1:3" outlineLevel="3">
      <c r="A210" s="30"/>
      <c r="B210" s="29" t="s">
        <v>286</v>
      </c>
      <c r="C210" s="31"/>
    </row>
    <row r="211" spans="1:3" outlineLevel="3">
      <c r="A211" s="30"/>
      <c r="B211" s="29" t="s">
        <v>276</v>
      </c>
      <c r="C211" s="31"/>
    </row>
    <row r="212" spans="1:3" outlineLevel="3">
      <c r="A212" s="30"/>
      <c r="B212" s="29" t="s">
        <v>277</v>
      </c>
      <c r="C212" s="31"/>
    </row>
    <row r="213" spans="1:3" outlineLevel="3">
      <c r="A213" s="30"/>
      <c r="B213" s="29" t="s">
        <v>262</v>
      </c>
      <c r="C213" s="31"/>
    </row>
    <row r="214" spans="1:3" outlineLevel="3">
      <c r="A214" s="30"/>
      <c r="B214" s="29" t="s">
        <v>263</v>
      </c>
      <c r="C214" s="31"/>
    </row>
    <row r="215" spans="1:3" outlineLevel="2">
      <c r="A215" s="6">
        <v>1102</v>
      </c>
      <c r="B215" s="4" t="s">
        <v>287</v>
      </c>
      <c r="C215" s="5">
        <f>SUM(C216:C217)</f>
        <v>0</v>
      </c>
    </row>
    <row r="216" spans="1:3" outlineLevel="3">
      <c r="A216" s="30"/>
      <c r="B216" s="29" t="s">
        <v>288</v>
      </c>
      <c r="C216" s="31">
        <v>0</v>
      </c>
    </row>
    <row r="217" spans="1:3" outlineLevel="3">
      <c r="A217" s="30"/>
      <c r="B217" s="29" t="s">
        <v>289</v>
      </c>
      <c r="C217" s="31">
        <v>0</v>
      </c>
    </row>
    <row r="218" spans="1:3" outlineLevel="2">
      <c r="A218" s="6">
        <v>1102</v>
      </c>
      <c r="B218" s="4" t="s">
        <v>38</v>
      </c>
      <c r="C218" s="5">
        <f>SUM(C219:C220)</f>
        <v>0</v>
      </c>
    </row>
    <row r="219" spans="1:3" outlineLevel="3">
      <c r="A219" s="30"/>
      <c r="B219" s="29" t="s">
        <v>278</v>
      </c>
      <c r="C219" s="31"/>
    </row>
    <row r="220" spans="1:3" outlineLevel="3">
      <c r="A220" s="30"/>
      <c r="B220" s="29" t="s">
        <v>279</v>
      </c>
      <c r="C220" s="31"/>
    </row>
    <row r="221" spans="1:3" outlineLevel="2">
      <c r="A221" s="6">
        <v>1102</v>
      </c>
      <c r="B221" s="4" t="s">
        <v>39</v>
      </c>
      <c r="C221" s="5">
        <f>SUM(C222:C225)</f>
        <v>0</v>
      </c>
    </row>
    <row r="222" spans="1:3" outlineLevel="3">
      <c r="A222" s="30"/>
      <c r="B222" s="29" t="s">
        <v>280</v>
      </c>
      <c r="C222" s="31"/>
    </row>
    <row r="223" spans="1:3" outlineLevel="3">
      <c r="A223" s="30"/>
      <c r="B223" s="29" t="s">
        <v>281</v>
      </c>
      <c r="C223" s="31"/>
    </row>
    <row r="224" spans="1:3" outlineLevel="3">
      <c r="A224" s="30"/>
      <c r="B224" s="29" t="s">
        <v>282</v>
      </c>
      <c r="C224" s="31"/>
    </row>
    <row r="225" spans="1:8" outlineLevel="3">
      <c r="A225" s="30"/>
      <c r="B225" s="29" t="s">
        <v>283</v>
      </c>
      <c r="C225" s="31"/>
    </row>
    <row r="226" spans="1:8" outlineLevel="2">
      <c r="A226" s="6">
        <v>1102</v>
      </c>
      <c r="B226" s="4" t="s">
        <v>477</v>
      </c>
      <c r="C226" s="5">
        <v>0</v>
      </c>
    </row>
    <row r="227" spans="1:8" outlineLevel="2">
      <c r="A227" s="6">
        <v>1102</v>
      </c>
      <c r="B227" s="4" t="s">
        <v>476</v>
      </c>
      <c r="C227" s="5">
        <v>0</v>
      </c>
    </row>
    <row r="228" spans="1:8" outlineLevel="2">
      <c r="A228" s="6">
        <v>1102</v>
      </c>
      <c r="B228" s="4" t="s">
        <v>478</v>
      </c>
      <c r="C228" s="5">
        <v>0</v>
      </c>
    </row>
    <row r="229" spans="1:8">
      <c r="A229" s="169" t="s">
        <v>294</v>
      </c>
      <c r="B229" s="170"/>
      <c r="C229" s="34">
        <f>C230+C334+C372</f>
        <v>0</v>
      </c>
      <c r="E229" s="40" t="s">
        <v>617</v>
      </c>
      <c r="F229" s="42"/>
      <c r="G229" s="43"/>
      <c r="H229" s="41" t="b">
        <f>AND(F229=G229)</f>
        <v>1</v>
      </c>
    </row>
    <row r="230" spans="1:8" outlineLevel="1">
      <c r="A230" s="163" t="s">
        <v>295</v>
      </c>
      <c r="B230" s="164"/>
      <c r="C230" s="33">
        <f>C231+C232+C233+C234+C237+C238+C243+C246+C247+C252+C257+BE290516+C261+C262+C263+C266+C267+C268+C272+C278+C281+C282+C285+C288+C289+C294+C297+C298+C299+C302+C305+C306+C309+C310+C311+C312+C319+C333</f>
        <v>0</v>
      </c>
    </row>
    <row r="231" spans="1:8" outlineLevel="2">
      <c r="A231" s="6">
        <v>2201</v>
      </c>
      <c r="B231" s="35" t="s">
        <v>296</v>
      </c>
      <c r="C231" s="5"/>
    </row>
    <row r="232" spans="1:8" outlineLevel="2">
      <c r="A232" s="6">
        <v>2201</v>
      </c>
      <c r="B232" s="4" t="s">
        <v>40</v>
      </c>
      <c r="C232" s="5"/>
    </row>
    <row r="233" spans="1:8" outlineLevel="2">
      <c r="A233" s="6">
        <v>2201</v>
      </c>
      <c r="B233" s="4" t="s">
        <v>41</v>
      </c>
      <c r="C233" s="5"/>
    </row>
    <row r="234" spans="1:8" outlineLevel="2">
      <c r="A234" s="6">
        <v>2201</v>
      </c>
      <c r="B234" s="4" t="s">
        <v>297</v>
      </c>
      <c r="C234" s="5">
        <f>SUM(C235:C236)</f>
        <v>0</v>
      </c>
    </row>
    <row r="235" spans="1:8" outlineLevel="3">
      <c r="A235" s="30"/>
      <c r="B235" s="29" t="s">
        <v>298</v>
      </c>
      <c r="C235" s="31"/>
    </row>
    <row r="236" spans="1:8" outlineLevel="3">
      <c r="A236" s="30"/>
      <c r="B236" s="29" t="s">
        <v>299</v>
      </c>
      <c r="C236" s="31"/>
    </row>
    <row r="237" spans="1:8" outlineLevel="2">
      <c r="A237" s="6">
        <v>2201</v>
      </c>
      <c r="B237" s="4" t="s">
        <v>300</v>
      </c>
      <c r="C237" s="5"/>
    </row>
    <row r="238" spans="1:8" outlineLevel="2">
      <c r="A238" s="6">
        <v>2201</v>
      </c>
      <c r="B238" s="4" t="s">
        <v>301</v>
      </c>
      <c r="C238" s="5">
        <f>SUM(C239:C242)</f>
        <v>0</v>
      </c>
    </row>
    <row r="239" spans="1:8" outlineLevel="3">
      <c r="A239" s="30"/>
      <c r="B239" s="29" t="s">
        <v>302</v>
      </c>
      <c r="C239" s="31"/>
    </row>
    <row r="240" spans="1:8" outlineLevel="3">
      <c r="A240" s="30"/>
      <c r="B240" s="29" t="s">
        <v>303</v>
      </c>
      <c r="C240" s="31"/>
    </row>
    <row r="241" spans="1:3" outlineLevel="3">
      <c r="A241" s="30"/>
      <c r="B241" s="29" t="s">
        <v>304</v>
      </c>
      <c r="C241" s="31"/>
    </row>
    <row r="242" spans="1:3" outlineLevel="3">
      <c r="A242" s="30"/>
      <c r="B242" s="29" t="s">
        <v>305</v>
      </c>
      <c r="C242" s="31">
        <v>0</v>
      </c>
    </row>
    <row r="243" spans="1:3" outlineLevel="2">
      <c r="A243" s="6">
        <v>2201</v>
      </c>
      <c r="B243" s="4" t="s">
        <v>306</v>
      </c>
      <c r="C243" s="5">
        <f>SUM(C244:C245)</f>
        <v>0</v>
      </c>
    </row>
    <row r="244" spans="1:3" outlineLevel="3">
      <c r="A244" s="30"/>
      <c r="B244" s="29" t="s">
        <v>42</v>
      </c>
      <c r="C244" s="31"/>
    </row>
    <row r="245" spans="1:3" outlineLevel="3">
      <c r="A245" s="30"/>
      <c r="B245" s="29" t="s">
        <v>307</v>
      </c>
      <c r="C245" s="31"/>
    </row>
    <row r="246" spans="1:3" outlineLevel="2">
      <c r="A246" s="6">
        <v>2201</v>
      </c>
      <c r="B246" s="4" t="s">
        <v>308</v>
      </c>
      <c r="C246" s="5"/>
    </row>
    <row r="247" spans="1:3" outlineLevel="2">
      <c r="A247" s="6">
        <v>2201</v>
      </c>
      <c r="B247" s="4" t="s">
        <v>309</v>
      </c>
      <c r="C247" s="5">
        <f>SUM(C248:C251)</f>
        <v>0</v>
      </c>
    </row>
    <row r="248" spans="1:3" outlineLevel="3">
      <c r="A248" s="30"/>
      <c r="B248" s="29" t="s">
        <v>310</v>
      </c>
      <c r="C248" s="31"/>
    </row>
    <row r="249" spans="1:3" outlineLevel="3">
      <c r="A249" s="30"/>
      <c r="B249" s="29" t="s">
        <v>311</v>
      </c>
      <c r="C249" s="31"/>
    </row>
    <row r="250" spans="1:3" outlineLevel="3">
      <c r="A250" s="30"/>
      <c r="B250" s="29" t="s">
        <v>312</v>
      </c>
      <c r="C250" s="31"/>
    </row>
    <row r="251" spans="1:3" outlineLevel="3">
      <c r="A251" s="30"/>
      <c r="B251" s="29" t="s">
        <v>313</v>
      </c>
      <c r="C251" s="31"/>
    </row>
    <row r="252" spans="1:3" outlineLevel="2">
      <c r="A252" s="6">
        <v>2201</v>
      </c>
      <c r="B252" s="4" t="s">
        <v>314</v>
      </c>
      <c r="C252" s="5">
        <f>SUM(C253:C256)</f>
        <v>0</v>
      </c>
    </row>
    <row r="253" spans="1:3" outlineLevel="3">
      <c r="A253" s="30"/>
      <c r="B253" s="29" t="s">
        <v>315</v>
      </c>
      <c r="C253" s="31"/>
    </row>
    <row r="254" spans="1:3" outlineLevel="3">
      <c r="A254" s="30"/>
      <c r="B254" s="29" t="s">
        <v>316</v>
      </c>
      <c r="C254" s="31"/>
    </row>
    <row r="255" spans="1:3" outlineLevel="3">
      <c r="A255" s="30"/>
      <c r="B255" s="29" t="s">
        <v>317</v>
      </c>
      <c r="C255" s="31"/>
    </row>
    <row r="256" spans="1:3" outlineLevel="3">
      <c r="A256" s="30"/>
      <c r="B256" s="29" t="s">
        <v>318</v>
      </c>
      <c r="C256" s="31"/>
    </row>
    <row r="257" spans="1:3" outlineLevel="2">
      <c r="A257" s="6">
        <v>2201</v>
      </c>
      <c r="B257" s="4" t="s">
        <v>43</v>
      </c>
      <c r="C257" s="5"/>
    </row>
    <row r="258" spans="1:3" outlineLevel="2" collapsed="1">
      <c r="A258" s="6">
        <v>2201</v>
      </c>
      <c r="B258" s="4" t="s">
        <v>319</v>
      </c>
      <c r="C258" s="5">
        <f>SUM(C259:C260)</f>
        <v>0</v>
      </c>
    </row>
    <row r="259" spans="1:3" outlineLevel="3">
      <c r="A259" s="30"/>
      <c r="B259" s="29" t="s">
        <v>320</v>
      </c>
      <c r="C259" s="31">
        <v>0</v>
      </c>
    </row>
    <row r="260" spans="1:3" outlineLevel="3">
      <c r="A260" s="30"/>
      <c r="B260" s="29" t="s">
        <v>321</v>
      </c>
      <c r="C260" s="31">
        <v>0</v>
      </c>
    </row>
    <row r="261" spans="1:3" outlineLevel="2">
      <c r="A261" s="6">
        <v>2201</v>
      </c>
      <c r="B261" s="4" t="s">
        <v>44</v>
      </c>
      <c r="C261" s="5"/>
    </row>
    <row r="262" spans="1:3" outlineLevel="2">
      <c r="A262" s="6">
        <v>2201</v>
      </c>
      <c r="B262" s="4" t="s">
        <v>45</v>
      </c>
      <c r="C262" s="5"/>
    </row>
    <row r="263" spans="1:3" outlineLevel="2" collapsed="1">
      <c r="A263" s="6">
        <v>2201</v>
      </c>
      <c r="B263" s="4" t="s">
        <v>322</v>
      </c>
      <c r="C263" s="5">
        <f>SUM(C264:C265)</f>
        <v>0</v>
      </c>
    </row>
    <row r="264" spans="1:3" outlineLevel="3">
      <c r="A264" s="30"/>
      <c r="B264" s="29" t="s">
        <v>323</v>
      </c>
      <c r="C264" s="31"/>
    </row>
    <row r="265" spans="1:3" outlineLevel="3">
      <c r="A265" s="30"/>
      <c r="B265" s="29" t="s">
        <v>324</v>
      </c>
      <c r="C265" s="31"/>
    </row>
    <row r="266" spans="1:3" outlineLevel="2">
      <c r="A266" s="6">
        <v>2201</v>
      </c>
      <c r="B266" s="4" t="s">
        <v>325</v>
      </c>
      <c r="C266" s="5"/>
    </row>
    <row r="267" spans="1:3" outlineLevel="2" collapsed="1">
      <c r="A267" s="6">
        <v>2201</v>
      </c>
      <c r="B267" s="4" t="s">
        <v>326</v>
      </c>
      <c r="C267" s="5"/>
    </row>
    <row r="268" spans="1:3" outlineLevel="2">
      <c r="A268" s="6">
        <v>2201</v>
      </c>
      <c r="B268" s="4" t="s">
        <v>327</v>
      </c>
      <c r="C268" s="5">
        <f>SUM(C269:C271)</f>
        <v>0</v>
      </c>
    </row>
    <row r="269" spans="1:3" outlineLevel="3">
      <c r="A269" s="30"/>
      <c r="B269" s="29" t="s">
        <v>46</v>
      </c>
      <c r="C269" s="31"/>
    </row>
    <row r="270" spans="1:3" outlineLevel="3">
      <c r="A270" s="30"/>
      <c r="B270" s="29" t="s">
        <v>137</v>
      </c>
      <c r="C270" s="31"/>
    </row>
    <row r="271" spans="1:3" outlineLevel="3">
      <c r="A271" s="30"/>
      <c r="B271" s="29" t="s">
        <v>47</v>
      </c>
      <c r="C271" s="31"/>
    </row>
    <row r="272" spans="1:3" outlineLevel="2">
      <c r="A272" s="6">
        <v>2201</v>
      </c>
      <c r="B272" s="4" t="s">
        <v>138</v>
      </c>
      <c r="C272" s="5">
        <f>SUM(C273:C277)</f>
        <v>0</v>
      </c>
    </row>
    <row r="273" spans="1:3" outlineLevel="3">
      <c r="A273" s="30"/>
      <c r="B273" s="29" t="s">
        <v>328</v>
      </c>
      <c r="C273" s="31"/>
    </row>
    <row r="274" spans="1:3" outlineLevel="3">
      <c r="A274" s="30"/>
      <c r="B274" s="29" t="s">
        <v>329</v>
      </c>
      <c r="C274" s="31"/>
    </row>
    <row r="275" spans="1:3" outlineLevel="3">
      <c r="A275" s="30"/>
      <c r="B275" s="29" t="s">
        <v>330</v>
      </c>
      <c r="C275" s="31"/>
    </row>
    <row r="276" spans="1:3" outlineLevel="3">
      <c r="A276" s="30"/>
      <c r="B276" s="29" t="s">
        <v>331</v>
      </c>
      <c r="C276" s="31"/>
    </row>
    <row r="277" spans="1:3" outlineLevel="3">
      <c r="A277" s="30"/>
      <c r="B277" s="29" t="s">
        <v>332</v>
      </c>
      <c r="C277" s="31"/>
    </row>
    <row r="278" spans="1:3" outlineLevel="2">
      <c r="A278" s="6">
        <v>2201</v>
      </c>
      <c r="B278" s="4" t="s">
        <v>333</v>
      </c>
      <c r="C278" s="5">
        <f>SUM(C279:C280)</f>
        <v>0</v>
      </c>
    </row>
    <row r="279" spans="1:3" outlineLevel="3">
      <c r="A279" s="30"/>
      <c r="B279" s="29" t="s">
        <v>48</v>
      </c>
      <c r="C279" s="31"/>
    </row>
    <row r="280" spans="1:3" outlineLevel="3">
      <c r="A280" s="30"/>
      <c r="B280" s="29" t="s">
        <v>334</v>
      </c>
      <c r="C280" s="31"/>
    </row>
    <row r="281" spans="1:3" outlineLevel="2">
      <c r="A281" s="6">
        <v>2201</v>
      </c>
      <c r="B281" s="4" t="s">
        <v>335</v>
      </c>
      <c r="C281" s="5">
        <v>0</v>
      </c>
    </row>
    <row r="282" spans="1:3" outlineLevel="2" collapsed="1">
      <c r="A282" s="6">
        <v>2201</v>
      </c>
      <c r="B282" s="4" t="s">
        <v>336</v>
      </c>
      <c r="C282" s="5">
        <f>SUM(C283:C284)</f>
        <v>0</v>
      </c>
    </row>
    <row r="283" spans="1:3" outlineLevel="3">
      <c r="A283" s="30"/>
      <c r="B283" s="29" t="s">
        <v>337</v>
      </c>
      <c r="C283" s="31">
        <v>0</v>
      </c>
    </row>
    <row r="284" spans="1:3" outlineLevel="3">
      <c r="A284" s="30"/>
      <c r="B284" s="29" t="s">
        <v>338</v>
      </c>
      <c r="C284" s="31"/>
    </row>
    <row r="285" spans="1:3" outlineLevel="2">
      <c r="A285" s="6">
        <v>2201</v>
      </c>
      <c r="B285" s="4" t="s">
        <v>139</v>
      </c>
      <c r="C285" s="5">
        <f>SUM(C286:C287)</f>
        <v>0</v>
      </c>
    </row>
    <row r="286" spans="1:3" outlineLevel="3">
      <c r="A286" s="30"/>
      <c r="B286" s="29" t="s">
        <v>339</v>
      </c>
      <c r="C286" s="31"/>
    </row>
    <row r="287" spans="1:3" outlineLevel="3">
      <c r="A287" s="30"/>
      <c r="B287" s="29" t="s">
        <v>340</v>
      </c>
      <c r="C287" s="31"/>
    </row>
    <row r="288" spans="1:3" outlineLevel="2">
      <c r="A288" s="6">
        <v>2201</v>
      </c>
      <c r="B288" s="4" t="s">
        <v>341</v>
      </c>
      <c r="C288" s="5"/>
    </row>
    <row r="289" spans="1:3" outlineLevel="2" collapsed="1">
      <c r="A289" s="6">
        <v>2201</v>
      </c>
      <c r="B289" s="4" t="s">
        <v>140</v>
      </c>
      <c r="C289" s="5">
        <f>SUM(C290:C293)</f>
        <v>0</v>
      </c>
    </row>
    <row r="290" spans="1:3" outlineLevel="3">
      <c r="A290" s="30"/>
      <c r="B290" s="29" t="s">
        <v>342</v>
      </c>
      <c r="C290" s="31">
        <v>0</v>
      </c>
    </row>
    <row r="291" spans="1:3" outlineLevel="3">
      <c r="A291" s="30"/>
      <c r="B291" s="29" t="s">
        <v>343</v>
      </c>
      <c r="C291" s="31"/>
    </row>
    <row r="292" spans="1:3" outlineLevel="3">
      <c r="A292" s="30"/>
      <c r="B292" s="29" t="s">
        <v>344</v>
      </c>
      <c r="C292" s="31">
        <v>0</v>
      </c>
    </row>
    <row r="293" spans="1:3" outlineLevel="3">
      <c r="A293" s="30"/>
      <c r="B293" s="29" t="s">
        <v>345</v>
      </c>
      <c r="C293" s="31">
        <v>0</v>
      </c>
    </row>
    <row r="294" spans="1:3" outlineLevel="2">
      <c r="A294" s="6">
        <v>2201</v>
      </c>
      <c r="B294" s="4" t="s">
        <v>346</v>
      </c>
      <c r="C294" s="5">
        <f>SUM(C295:C296)</f>
        <v>0</v>
      </c>
    </row>
    <row r="295" spans="1:3" outlineLevel="3">
      <c r="A295" s="30"/>
      <c r="B295" s="29" t="s">
        <v>347</v>
      </c>
      <c r="C295" s="31"/>
    </row>
    <row r="296" spans="1:3" outlineLevel="3">
      <c r="A296" s="30"/>
      <c r="B296" s="29" t="s">
        <v>348</v>
      </c>
      <c r="C296" s="31"/>
    </row>
    <row r="297" spans="1:3" outlineLevel="2">
      <c r="A297" s="6">
        <v>2201</v>
      </c>
      <c r="B297" s="4" t="s">
        <v>349</v>
      </c>
      <c r="C297" s="5">
        <v>0</v>
      </c>
    </row>
    <row r="298" spans="1:3" outlineLevel="2" collapsed="1">
      <c r="A298" s="6">
        <v>2201</v>
      </c>
      <c r="B298" s="4" t="s">
        <v>350</v>
      </c>
      <c r="C298" s="5">
        <v>0</v>
      </c>
    </row>
    <row r="299" spans="1:3" outlineLevel="2" collapsed="1">
      <c r="A299" s="6">
        <v>2201</v>
      </c>
      <c r="B299" s="4" t="s">
        <v>351</v>
      </c>
      <c r="C299" s="5">
        <f>SUM(C300:C301)</f>
        <v>0</v>
      </c>
    </row>
    <row r="300" spans="1:3" outlineLevel="3" collapsed="1">
      <c r="A300" s="30"/>
      <c r="B300" s="29" t="s">
        <v>49</v>
      </c>
      <c r="C300" s="31"/>
    </row>
    <row r="301" spans="1:3" outlineLevel="3">
      <c r="A301" s="30"/>
      <c r="B301" s="29" t="s">
        <v>50</v>
      </c>
      <c r="C301" s="31"/>
    </row>
    <row r="302" spans="1:3" outlineLevel="2">
      <c r="A302" s="6">
        <v>2201</v>
      </c>
      <c r="B302" s="4" t="s">
        <v>141</v>
      </c>
      <c r="C302" s="5">
        <f>SUM(C303:C304)</f>
        <v>0</v>
      </c>
    </row>
    <row r="303" spans="1:3" outlineLevel="3" collapsed="1">
      <c r="A303" s="30"/>
      <c r="B303" s="29" t="s">
        <v>352</v>
      </c>
      <c r="C303" s="31"/>
    </row>
    <row r="304" spans="1:3" outlineLevel="3">
      <c r="A304" s="30"/>
      <c r="B304" s="29" t="s">
        <v>353</v>
      </c>
      <c r="C304" s="31">
        <v>0</v>
      </c>
    </row>
    <row r="305" spans="1:3" outlineLevel="2">
      <c r="A305" s="6">
        <v>2201</v>
      </c>
      <c r="B305" s="4" t="s">
        <v>142</v>
      </c>
      <c r="C305" s="5"/>
    </row>
    <row r="306" spans="1:3" outlineLevel="2" collapsed="1">
      <c r="A306" s="6">
        <v>2201</v>
      </c>
      <c r="B306" s="4" t="s">
        <v>356</v>
      </c>
      <c r="C306" s="5">
        <f>SUM(C307:C308)</f>
        <v>0</v>
      </c>
    </row>
    <row r="307" spans="1:3" outlineLevel="3" collapsed="1">
      <c r="A307" s="30"/>
      <c r="B307" s="29" t="s">
        <v>354</v>
      </c>
      <c r="C307" s="31"/>
    </row>
    <row r="308" spans="1:3" outlineLevel="3">
      <c r="A308" s="30"/>
      <c r="B308" s="29" t="s">
        <v>355</v>
      </c>
      <c r="C308" s="31">
        <v>0</v>
      </c>
    </row>
    <row r="309" spans="1:3" outlineLevel="2">
      <c r="A309" s="6">
        <v>2201</v>
      </c>
      <c r="B309" s="4" t="s">
        <v>357</v>
      </c>
      <c r="C309" s="5">
        <v>0</v>
      </c>
    </row>
    <row r="310" spans="1:3" outlineLevel="2">
      <c r="A310" s="6">
        <v>2201</v>
      </c>
      <c r="B310" s="4" t="s">
        <v>358</v>
      </c>
      <c r="C310" s="5">
        <v>0</v>
      </c>
    </row>
    <row r="311" spans="1:3" outlineLevel="2" collapsed="1">
      <c r="A311" s="6">
        <v>2201</v>
      </c>
      <c r="B311" s="4" t="s">
        <v>359</v>
      </c>
      <c r="C311" s="5">
        <v>0</v>
      </c>
    </row>
    <row r="312" spans="1:3" outlineLevel="2" collapsed="1">
      <c r="A312" s="6">
        <v>2201</v>
      </c>
      <c r="B312" s="4" t="s">
        <v>143</v>
      </c>
      <c r="C312" s="5">
        <f>SUM(C313:C318)</f>
        <v>0</v>
      </c>
    </row>
    <row r="313" spans="1:3" outlineLevel="3">
      <c r="A313" s="30"/>
      <c r="B313" s="29" t="s">
        <v>360</v>
      </c>
      <c r="C313" s="31">
        <v>0</v>
      </c>
    </row>
    <row r="314" spans="1:3" outlineLevel="3">
      <c r="A314" s="30"/>
      <c r="B314" s="29" t="s">
        <v>361</v>
      </c>
      <c r="C314" s="31"/>
    </row>
    <row r="315" spans="1:3" outlineLevel="3">
      <c r="A315" s="30"/>
      <c r="B315" s="29" t="s">
        <v>362</v>
      </c>
      <c r="C315" s="31"/>
    </row>
    <row r="316" spans="1:3" outlineLevel="3">
      <c r="A316" s="30"/>
      <c r="B316" s="29" t="s">
        <v>363</v>
      </c>
      <c r="C316" s="31"/>
    </row>
    <row r="317" spans="1:3" outlineLevel="3">
      <c r="A317" s="30"/>
      <c r="B317" s="29" t="s">
        <v>364</v>
      </c>
      <c r="C317" s="31"/>
    </row>
    <row r="318" spans="1:3" outlineLevel="3">
      <c r="A318" s="30"/>
      <c r="B318" s="29" t="s">
        <v>365</v>
      </c>
      <c r="C318" s="31">
        <v>0</v>
      </c>
    </row>
    <row r="319" spans="1:3" outlineLevel="2">
      <c r="A319" s="6">
        <v>2201</v>
      </c>
      <c r="B319" s="4" t="s">
        <v>366</v>
      </c>
      <c r="C319" s="5">
        <f>SUM(C320:C332)</f>
        <v>0</v>
      </c>
    </row>
    <row r="320" spans="1:3" outlineLevel="3">
      <c r="A320" s="30"/>
      <c r="B320" s="29" t="s">
        <v>367</v>
      </c>
      <c r="C320" s="31"/>
    </row>
    <row r="321" spans="1:3" outlineLevel="3">
      <c r="A321" s="30"/>
      <c r="B321" s="29" t="s">
        <v>368</v>
      </c>
      <c r="C321" s="31"/>
    </row>
    <row r="322" spans="1:3" outlineLevel="3">
      <c r="A322" s="30"/>
      <c r="B322" s="29" t="s">
        <v>369</v>
      </c>
      <c r="C322" s="31"/>
    </row>
    <row r="323" spans="1:3" outlineLevel="3">
      <c r="A323" s="30"/>
      <c r="B323" s="29" t="s">
        <v>370</v>
      </c>
      <c r="C323" s="31"/>
    </row>
    <row r="324" spans="1:3" outlineLevel="3">
      <c r="A324" s="30"/>
      <c r="B324" s="29" t="s">
        <v>371</v>
      </c>
      <c r="C324" s="31"/>
    </row>
    <row r="325" spans="1:3" outlineLevel="3">
      <c r="A325" s="30"/>
      <c r="B325" s="29" t="s">
        <v>372</v>
      </c>
      <c r="C325" s="31"/>
    </row>
    <row r="326" spans="1:3" outlineLevel="3">
      <c r="A326" s="30"/>
      <c r="B326" s="29" t="s">
        <v>373</v>
      </c>
      <c r="C326" s="31"/>
    </row>
    <row r="327" spans="1:3" outlineLevel="3">
      <c r="A327" s="30"/>
      <c r="B327" s="29" t="s">
        <v>374</v>
      </c>
      <c r="C327" s="31"/>
    </row>
    <row r="328" spans="1:3" outlineLevel="3">
      <c r="A328" s="30"/>
      <c r="B328" s="29" t="s">
        <v>375</v>
      </c>
      <c r="C328" s="31"/>
    </row>
    <row r="329" spans="1:3" outlineLevel="3">
      <c r="A329" s="30"/>
      <c r="B329" s="29" t="s">
        <v>376</v>
      </c>
      <c r="C329" s="31"/>
    </row>
    <row r="330" spans="1:3" outlineLevel="3">
      <c r="A330" s="30"/>
      <c r="B330" s="29" t="s">
        <v>377</v>
      </c>
      <c r="C330" s="31"/>
    </row>
    <row r="331" spans="1:3" outlineLevel="3">
      <c r="A331" s="30"/>
      <c r="B331" s="29" t="s">
        <v>378</v>
      </c>
      <c r="C331" s="31"/>
    </row>
    <row r="332" spans="1:3" outlineLevel="3">
      <c r="A332" s="30"/>
      <c r="B332" s="29" t="s">
        <v>379</v>
      </c>
      <c r="C332" s="31"/>
    </row>
    <row r="333" spans="1:3" ht="15" customHeight="1" outlineLevel="2">
      <c r="A333" s="6">
        <v>2201</v>
      </c>
      <c r="B333" s="4" t="s">
        <v>380</v>
      </c>
      <c r="C333" s="5"/>
    </row>
    <row r="334" spans="1:3" outlineLevel="1">
      <c r="A334" s="163" t="s">
        <v>381</v>
      </c>
      <c r="B334" s="164"/>
      <c r="C334" s="33">
        <f>C335+C344+C345+C349+C352+C353+C358+C364+C367+C370+C371</f>
        <v>0</v>
      </c>
    </row>
    <row r="335" spans="1:3" ht="15" customHeight="1" outlineLevel="2">
      <c r="A335" s="6">
        <v>2202</v>
      </c>
      <c r="B335" s="4" t="s">
        <v>382</v>
      </c>
      <c r="C335" s="5">
        <f>SUM(C336:C339)</f>
        <v>0</v>
      </c>
    </row>
    <row r="336" spans="1:3" ht="15" customHeight="1" outlineLevel="3">
      <c r="A336" s="29"/>
      <c r="B336" s="29" t="s">
        <v>383</v>
      </c>
      <c r="C336" s="31">
        <v>0</v>
      </c>
    </row>
    <row r="337" spans="1:3" ht="15" customHeight="1" outlineLevel="3">
      <c r="A337" s="29"/>
      <c r="B337" s="29" t="s">
        <v>384</v>
      </c>
      <c r="C337" s="31"/>
    </row>
    <row r="338" spans="1:3" ht="15" customHeight="1" outlineLevel="3">
      <c r="A338" s="29"/>
      <c r="B338" s="29" t="s">
        <v>385</v>
      </c>
      <c r="C338" s="31">
        <v>0</v>
      </c>
    </row>
    <row r="339" spans="1:3" ht="15" customHeight="1" outlineLevel="3">
      <c r="A339" s="29"/>
      <c r="B339" s="29" t="s">
        <v>386</v>
      </c>
      <c r="C339" s="31">
        <v>0</v>
      </c>
    </row>
    <row r="340" spans="1:3" ht="15" customHeight="1" outlineLevel="2">
      <c r="A340" s="6">
        <v>2202</v>
      </c>
      <c r="B340" s="4" t="s">
        <v>387</v>
      </c>
      <c r="C340" s="5">
        <f>SUM(C341:C343)</f>
        <v>0</v>
      </c>
    </row>
    <row r="341" spans="1:3" ht="15" customHeight="1" outlineLevel="3">
      <c r="A341" s="29"/>
      <c r="B341" s="29" t="s">
        <v>388</v>
      </c>
      <c r="C341" s="31">
        <v>0</v>
      </c>
    </row>
    <row r="342" spans="1:3" ht="15" customHeight="1" outlineLevel="3">
      <c r="A342" s="29"/>
      <c r="B342" s="29" t="s">
        <v>389</v>
      </c>
      <c r="C342" s="31">
        <v>0</v>
      </c>
    </row>
    <row r="343" spans="1:3" ht="15" customHeight="1" outlineLevel="3">
      <c r="A343" s="29"/>
      <c r="B343" s="29" t="s">
        <v>390</v>
      </c>
      <c r="C343" s="31">
        <v>0</v>
      </c>
    </row>
    <row r="344" spans="1:3" ht="15" customHeight="1" outlineLevel="2">
      <c r="A344" s="6">
        <v>2202</v>
      </c>
      <c r="B344" s="4" t="s">
        <v>51</v>
      </c>
      <c r="C344" s="5"/>
    </row>
    <row r="345" spans="1:3" outlineLevel="2">
      <c r="A345" s="6">
        <v>2202</v>
      </c>
      <c r="B345" s="4" t="s">
        <v>144</v>
      </c>
      <c r="C345" s="5">
        <f>SUM(C346:C348)</f>
        <v>0</v>
      </c>
    </row>
    <row r="346" spans="1:3" ht="15" customHeight="1" outlineLevel="3">
      <c r="A346" s="29"/>
      <c r="B346" s="29" t="s">
        <v>391</v>
      </c>
      <c r="C346" s="31"/>
    </row>
    <row r="347" spans="1:3" ht="15" customHeight="1" outlineLevel="3">
      <c r="A347" s="29"/>
      <c r="B347" s="29" t="s">
        <v>392</v>
      </c>
      <c r="C347" s="31"/>
    </row>
    <row r="348" spans="1:3" ht="15" customHeight="1" outlineLevel="3">
      <c r="A348" s="29"/>
      <c r="B348" s="29" t="s">
        <v>385</v>
      </c>
      <c r="C348" s="31">
        <v>0</v>
      </c>
    </row>
    <row r="349" spans="1:3" outlineLevel="2">
      <c r="A349" s="6">
        <v>2202</v>
      </c>
      <c r="B349" s="4" t="s">
        <v>145</v>
      </c>
      <c r="C349" s="5">
        <f>SUM(C350:C351)</f>
        <v>0</v>
      </c>
    </row>
    <row r="350" spans="1:3" ht="15" customHeight="1" outlineLevel="3">
      <c r="A350" s="29"/>
      <c r="B350" s="29" t="s">
        <v>393</v>
      </c>
      <c r="C350" s="31"/>
    </row>
    <row r="351" spans="1:3" ht="15" customHeight="1" outlineLevel="3">
      <c r="A351" s="29"/>
      <c r="B351" s="29" t="s">
        <v>394</v>
      </c>
      <c r="C351" s="31"/>
    </row>
    <row r="352" spans="1:3" outlineLevel="2">
      <c r="A352" s="6">
        <v>2202</v>
      </c>
      <c r="B352" s="4" t="s">
        <v>395</v>
      </c>
      <c r="C352" s="5">
        <v>0</v>
      </c>
    </row>
    <row r="353" spans="1:3" outlineLevel="2" collapsed="1">
      <c r="A353" s="6">
        <v>2202</v>
      </c>
      <c r="B353" s="4" t="s">
        <v>396</v>
      </c>
      <c r="C353" s="5">
        <f>SUM(C354:C357)</f>
        <v>0</v>
      </c>
    </row>
    <row r="354" spans="1:3" ht="15" customHeight="1" outlineLevel="3">
      <c r="A354" s="29"/>
      <c r="B354" s="29" t="s">
        <v>397</v>
      </c>
      <c r="C354" s="31">
        <v>0</v>
      </c>
    </row>
    <row r="355" spans="1:3" ht="15" customHeight="1" outlineLevel="3">
      <c r="A355" s="29"/>
      <c r="B355" s="29" t="s">
        <v>398</v>
      </c>
      <c r="C355" s="31">
        <v>0</v>
      </c>
    </row>
    <row r="356" spans="1:3" ht="15" customHeight="1" outlineLevel="3">
      <c r="A356" s="29"/>
      <c r="B356" s="29" t="s">
        <v>399</v>
      </c>
      <c r="C356" s="31"/>
    </row>
    <row r="357" spans="1:3" ht="15" customHeight="1" outlineLevel="3">
      <c r="A357" s="29"/>
      <c r="B357" s="29" t="s">
        <v>400</v>
      </c>
      <c r="C357" s="31">
        <v>0</v>
      </c>
    </row>
    <row r="358" spans="1:3" outlineLevel="2">
      <c r="A358" s="6">
        <v>2202</v>
      </c>
      <c r="B358" s="4" t="s">
        <v>401</v>
      </c>
      <c r="C358" s="5">
        <f>SUM(C359:C363)</f>
        <v>0</v>
      </c>
    </row>
    <row r="359" spans="1:3" ht="15" customHeight="1" outlineLevel="3">
      <c r="A359" s="29"/>
      <c r="B359" s="29" t="s">
        <v>402</v>
      </c>
      <c r="C359" s="31">
        <v>0</v>
      </c>
    </row>
    <row r="360" spans="1:3" ht="15" customHeight="1" outlineLevel="3">
      <c r="A360" s="29"/>
      <c r="B360" s="29" t="s">
        <v>403</v>
      </c>
      <c r="C360" s="31">
        <v>0</v>
      </c>
    </row>
    <row r="361" spans="1:3" ht="15" customHeight="1" outlineLevel="3">
      <c r="A361" s="29"/>
      <c r="B361" s="29" t="s">
        <v>404</v>
      </c>
      <c r="C361" s="31">
        <v>0</v>
      </c>
    </row>
    <row r="362" spans="1:3" ht="15" customHeight="1" outlineLevel="3">
      <c r="A362" s="29"/>
      <c r="B362" s="29" t="s">
        <v>405</v>
      </c>
      <c r="C362" s="31">
        <v>0</v>
      </c>
    </row>
    <row r="363" spans="1:3" ht="15" customHeight="1" outlineLevel="3">
      <c r="A363" s="29"/>
      <c r="B363" s="29" t="s">
        <v>406</v>
      </c>
      <c r="C363" s="31">
        <v>0</v>
      </c>
    </row>
    <row r="364" spans="1:3" outlineLevel="2">
      <c r="A364" s="6">
        <v>2202</v>
      </c>
      <c r="B364" s="4" t="s">
        <v>146</v>
      </c>
      <c r="C364" s="5">
        <f>SUM(C365:C366)</f>
        <v>0</v>
      </c>
    </row>
    <row r="365" spans="1:3" ht="15" customHeight="1" outlineLevel="3">
      <c r="A365" s="29"/>
      <c r="B365" s="29" t="s">
        <v>407</v>
      </c>
      <c r="C365" s="31"/>
    </row>
    <row r="366" spans="1:3" ht="15" customHeight="1" outlineLevel="3">
      <c r="A366" s="29"/>
      <c r="B366" s="29" t="s">
        <v>408</v>
      </c>
      <c r="C366" s="31">
        <v>0</v>
      </c>
    </row>
    <row r="367" spans="1:3" outlineLevel="2">
      <c r="A367" s="6">
        <v>2202</v>
      </c>
      <c r="B367" s="4" t="s">
        <v>409</v>
      </c>
      <c r="C367" s="5">
        <f>SUM(C368:C369)</f>
        <v>0</v>
      </c>
    </row>
    <row r="368" spans="1:3" ht="15" customHeight="1" outlineLevel="3">
      <c r="A368" s="29"/>
      <c r="B368" s="29" t="s">
        <v>407</v>
      </c>
      <c r="C368" s="31">
        <v>0</v>
      </c>
    </row>
    <row r="369" spans="1:8" ht="15" customHeight="1" outlineLevel="3">
      <c r="A369" s="29"/>
      <c r="B369" s="29" t="s">
        <v>408</v>
      </c>
      <c r="C369" s="31">
        <v>0</v>
      </c>
    </row>
    <row r="370" spans="1:8" outlineLevel="2">
      <c r="A370" s="6">
        <v>2202</v>
      </c>
      <c r="B370" s="4" t="s">
        <v>410</v>
      </c>
      <c r="C370" s="5"/>
    </row>
    <row r="371" spans="1:8" outlineLevel="2" collapsed="1">
      <c r="A371" s="6">
        <v>2202</v>
      </c>
      <c r="B371" s="4" t="s">
        <v>411</v>
      </c>
      <c r="C371" s="5">
        <v>0</v>
      </c>
    </row>
    <row r="372" spans="1:8" outlineLevel="1">
      <c r="A372" s="163" t="s">
        <v>412</v>
      </c>
      <c r="B372" s="164"/>
      <c r="C372" s="33">
        <v>0</v>
      </c>
    </row>
    <row r="373" spans="1:8">
      <c r="A373" s="171" t="s">
        <v>413</v>
      </c>
      <c r="B373" s="172"/>
      <c r="C373" s="36">
        <f>C374+C394+C399+C412+C418+C428</f>
        <v>0</v>
      </c>
      <c r="E373" s="40" t="s">
        <v>618</v>
      </c>
      <c r="F373" s="42"/>
      <c r="G373" s="43"/>
      <c r="H373" s="41" t="b">
        <f>AND(F373=G373)</f>
        <v>1</v>
      </c>
    </row>
    <row r="374" spans="1:8" outlineLevel="1">
      <c r="A374" s="163" t="s">
        <v>414</v>
      </c>
      <c r="B374" s="164"/>
      <c r="C374" s="33">
        <f>C375+C376+C380+C381+C384+C387+C390+C391+C392+C393</f>
        <v>0</v>
      </c>
    </row>
    <row r="375" spans="1:8" outlineLevel="2">
      <c r="A375" s="6">
        <v>3302</v>
      </c>
      <c r="B375" s="4" t="s">
        <v>415</v>
      </c>
      <c r="C375" s="5"/>
    </row>
    <row r="376" spans="1:8" outlineLevel="2">
      <c r="A376" s="6">
        <v>3302</v>
      </c>
      <c r="B376" s="4" t="s">
        <v>416</v>
      </c>
      <c r="C376" s="5">
        <f>SUM(C377:C379)</f>
        <v>0</v>
      </c>
    </row>
    <row r="377" spans="1:8" ht="15" customHeight="1" outlineLevel="3">
      <c r="A377" s="29"/>
      <c r="B377" s="29" t="s">
        <v>417</v>
      </c>
      <c r="C377" s="31">
        <v>0</v>
      </c>
    </row>
    <row r="378" spans="1:8" ht="15" customHeight="1" outlineLevel="3">
      <c r="A378" s="29"/>
      <c r="B378" s="29" t="s">
        <v>418</v>
      </c>
      <c r="C378" s="31"/>
    </row>
    <row r="379" spans="1:8" ht="15" customHeight="1" outlineLevel="3">
      <c r="A379" s="29"/>
      <c r="B379" s="29" t="s">
        <v>419</v>
      </c>
      <c r="C379" s="31">
        <v>0</v>
      </c>
    </row>
    <row r="380" spans="1:8" outlineLevel="2">
      <c r="A380" s="6">
        <v>3302</v>
      </c>
      <c r="B380" s="4" t="s">
        <v>420</v>
      </c>
      <c r="C380" s="5"/>
    </row>
    <row r="381" spans="1:8" outlineLevel="2">
      <c r="A381" s="6">
        <v>3302</v>
      </c>
      <c r="B381" s="4" t="s">
        <v>421</v>
      </c>
      <c r="C381" s="5">
        <f>SUM(C382:C383)</f>
        <v>0</v>
      </c>
    </row>
    <row r="382" spans="1:8" ht="15" customHeight="1" outlineLevel="3">
      <c r="A382" s="29"/>
      <c r="B382" s="29" t="s">
        <v>422</v>
      </c>
      <c r="C382" s="31"/>
    </row>
    <row r="383" spans="1:8" ht="15" customHeight="1" outlineLevel="3">
      <c r="A383" s="29"/>
      <c r="B383" s="29" t="s">
        <v>423</v>
      </c>
      <c r="C383" s="31">
        <v>0</v>
      </c>
    </row>
    <row r="384" spans="1:8" outlineLevel="2">
      <c r="A384" s="6">
        <v>3302</v>
      </c>
      <c r="B384" s="4" t="s">
        <v>424</v>
      </c>
      <c r="C384" s="5">
        <f>SUM(C385:C386)</f>
        <v>0</v>
      </c>
    </row>
    <row r="385" spans="1:10" ht="15" customHeight="1" outlineLevel="3">
      <c r="A385" s="29"/>
      <c r="B385" s="29" t="s">
        <v>425</v>
      </c>
      <c r="C385" s="31"/>
    </row>
    <row r="386" spans="1:10" ht="15" customHeight="1" outlineLevel="3">
      <c r="A386" s="29"/>
      <c r="B386" s="29" t="s">
        <v>426</v>
      </c>
      <c r="C386" s="31"/>
    </row>
    <row r="387" spans="1:10" outlineLevel="2">
      <c r="A387" s="6">
        <v>3302</v>
      </c>
      <c r="B387" s="4" t="s">
        <v>427</v>
      </c>
      <c r="C387" s="5">
        <f>SUM(C388:C389)</f>
        <v>0</v>
      </c>
    </row>
    <row r="388" spans="1:10" ht="15" customHeight="1" outlineLevel="3">
      <c r="A388" s="29"/>
      <c r="B388" s="29" t="s">
        <v>428</v>
      </c>
      <c r="C388" s="31"/>
    </row>
    <row r="389" spans="1:10" ht="15" customHeight="1" outlineLevel="3">
      <c r="A389" s="29"/>
      <c r="B389" s="29" t="s">
        <v>429</v>
      </c>
      <c r="C389" s="31">
        <v>0</v>
      </c>
    </row>
    <row r="390" spans="1:10" outlineLevel="2">
      <c r="A390" s="6">
        <v>3302</v>
      </c>
      <c r="B390" s="4" t="s">
        <v>430</v>
      </c>
      <c r="C390" s="5"/>
    </row>
    <row r="391" spans="1:10" outlineLevel="2">
      <c r="A391" s="6">
        <v>3302</v>
      </c>
      <c r="B391" s="4" t="s">
        <v>431</v>
      </c>
      <c r="C391" s="5"/>
    </row>
    <row r="392" spans="1:10" outlineLevel="2">
      <c r="A392" s="6">
        <v>3302</v>
      </c>
      <c r="B392" s="4" t="s">
        <v>432</v>
      </c>
      <c r="C392" s="5"/>
    </row>
    <row r="393" spans="1:10" outlineLevel="2">
      <c r="A393" s="6">
        <v>3302</v>
      </c>
      <c r="B393" s="4" t="s">
        <v>433</v>
      </c>
      <c r="C393" s="5">
        <v>0</v>
      </c>
    </row>
    <row r="394" spans="1:10" outlineLevel="1">
      <c r="A394" s="163" t="s">
        <v>434</v>
      </c>
      <c r="B394" s="164"/>
      <c r="C394" s="33">
        <f>SUM(C395:C398)</f>
        <v>0</v>
      </c>
    </row>
    <row r="395" spans="1:10" outlineLevel="2" collapsed="1">
      <c r="A395" s="6">
        <v>3303</v>
      </c>
      <c r="B395" s="4" t="s">
        <v>435</v>
      </c>
      <c r="C395" s="5"/>
    </row>
    <row r="396" spans="1:10" outlineLevel="2">
      <c r="A396" s="6">
        <v>3303</v>
      </c>
      <c r="B396" s="4" t="s">
        <v>436</v>
      </c>
      <c r="C396" s="5"/>
    </row>
    <row r="397" spans="1:10" outlineLevel="2">
      <c r="A397" s="6">
        <v>3303</v>
      </c>
      <c r="B397" s="4" t="s">
        <v>437</v>
      </c>
      <c r="C397" s="5"/>
    </row>
    <row r="398" spans="1:10" outlineLevel="2">
      <c r="A398" s="6">
        <v>3303</v>
      </c>
      <c r="B398" s="4" t="s">
        <v>433</v>
      </c>
      <c r="C398" s="5">
        <v>0</v>
      </c>
    </row>
    <row r="399" spans="1:10" outlineLevel="1">
      <c r="A399" s="163" t="s">
        <v>438</v>
      </c>
      <c r="B399" s="164"/>
      <c r="C399" s="33">
        <f>C400+C401+C402+C403+C407+C408+C409+C410+C411</f>
        <v>0</v>
      </c>
      <c r="J399" s="52"/>
    </row>
    <row r="400" spans="1:10" outlineLevel="2" collapsed="1">
      <c r="A400" s="6">
        <v>3305</v>
      </c>
      <c r="B400" s="4" t="s">
        <v>439</v>
      </c>
      <c r="C400" s="5">
        <v>0</v>
      </c>
    </row>
    <row r="401" spans="1:3" outlineLevel="2">
      <c r="A401" s="6">
        <v>3305</v>
      </c>
      <c r="B401" s="4" t="s">
        <v>440</v>
      </c>
      <c r="C401" s="5">
        <v>0</v>
      </c>
    </row>
    <row r="402" spans="1:3" outlineLevel="2">
      <c r="A402" s="6">
        <v>3305</v>
      </c>
      <c r="B402" s="4" t="s">
        <v>441</v>
      </c>
      <c r="C402" s="5">
        <v>0</v>
      </c>
    </row>
    <row r="403" spans="1:3" outlineLevel="2">
      <c r="A403" s="6">
        <v>3305</v>
      </c>
      <c r="B403" s="4" t="s">
        <v>442</v>
      </c>
      <c r="C403" s="5">
        <f>SUM(C404:C406)</f>
        <v>0</v>
      </c>
    </row>
    <row r="404" spans="1:3" ht="15" customHeight="1" outlineLevel="3">
      <c r="A404" s="30"/>
      <c r="B404" s="29" t="s">
        <v>443</v>
      </c>
      <c r="C404" s="31"/>
    </row>
    <row r="405" spans="1:3" ht="15" customHeight="1" outlineLevel="3">
      <c r="A405" s="30"/>
      <c r="B405" s="29" t="s">
        <v>444</v>
      </c>
      <c r="C405" s="31">
        <v>0</v>
      </c>
    </row>
    <row r="406" spans="1:3" ht="15" customHeight="1" outlineLevel="3">
      <c r="A406" s="30"/>
      <c r="B406" s="29" t="s">
        <v>445</v>
      </c>
      <c r="C406" s="31">
        <v>0</v>
      </c>
    </row>
    <row r="407" spans="1:3" outlineLevel="2">
      <c r="A407" s="6">
        <v>3305</v>
      </c>
      <c r="B407" s="4" t="s">
        <v>446</v>
      </c>
      <c r="C407" s="5"/>
    </row>
    <row r="408" spans="1:3" outlineLevel="2">
      <c r="A408" s="6">
        <v>3305</v>
      </c>
      <c r="B408" s="4" t="s">
        <v>447</v>
      </c>
      <c r="C408" s="5"/>
    </row>
    <row r="409" spans="1:3" outlineLevel="2">
      <c r="A409" s="6">
        <v>3305</v>
      </c>
      <c r="B409" s="4" t="s">
        <v>448</v>
      </c>
      <c r="C409" s="5"/>
    </row>
    <row r="410" spans="1:3" outlineLevel="2">
      <c r="A410" s="6">
        <v>3305</v>
      </c>
      <c r="B410" s="4" t="s">
        <v>449</v>
      </c>
      <c r="C410" s="5"/>
    </row>
    <row r="411" spans="1:3" outlineLevel="2">
      <c r="A411" s="6">
        <v>3305</v>
      </c>
      <c r="B411" s="4" t="s">
        <v>433</v>
      </c>
      <c r="C411" s="5">
        <v>0</v>
      </c>
    </row>
    <row r="412" spans="1:3" outlineLevel="1">
      <c r="A412" s="163" t="s">
        <v>450</v>
      </c>
      <c r="B412" s="164"/>
      <c r="C412" s="33">
        <f>SUM(C413:C417)</f>
        <v>0</v>
      </c>
    </row>
    <row r="413" spans="1:3" outlineLevel="2" collapsed="1">
      <c r="A413" s="6">
        <v>3306</v>
      </c>
      <c r="B413" s="4" t="s">
        <v>451</v>
      </c>
      <c r="C413" s="5">
        <v>0</v>
      </c>
    </row>
    <row r="414" spans="1:3" outlineLevel="2">
      <c r="A414" s="6">
        <v>3306</v>
      </c>
      <c r="B414" s="4" t="s">
        <v>452</v>
      </c>
      <c r="C414" s="5">
        <v>0</v>
      </c>
    </row>
    <row r="415" spans="1:3" outlineLevel="2">
      <c r="A415" s="6">
        <v>3306</v>
      </c>
      <c r="B415" s="4" t="s">
        <v>453</v>
      </c>
      <c r="C415" s="5">
        <v>0</v>
      </c>
    </row>
    <row r="416" spans="1:3" outlineLevel="2">
      <c r="A416" s="6">
        <v>3306</v>
      </c>
      <c r="B416" s="4" t="s">
        <v>454</v>
      </c>
      <c r="C416" s="5">
        <v>0</v>
      </c>
    </row>
    <row r="417" spans="1:3" outlineLevel="2">
      <c r="A417" s="6">
        <v>3306</v>
      </c>
      <c r="B417" s="4" t="s">
        <v>455</v>
      </c>
      <c r="C417" s="5">
        <v>0</v>
      </c>
    </row>
    <row r="418" spans="1:3" outlineLevel="1">
      <c r="A418" s="163" t="s">
        <v>456</v>
      </c>
      <c r="B418" s="164"/>
      <c r="C418" s="33">
        <f>C419+C421+C427</f>
        <v>0</v>
      </c>
    </row>
    <row r="419" spans="1:3" outlineLevel="2" collapsed="1">
      <c r="A419" s="6">
        <v>3307</v>
      </c>
      <c r="B419" s="4" t="s">
        <v>457</v>
      </c>
      <c r="C419" s="5">
        <f>SUM(C420)</f>
        <v>0</v>
      </c>
    </row>
    <row r="420" spans="1:3" ht="15" customHeight="1" outlineLevel="3">
      <c r="A420" s="30"/>
      <c r="B420" s="29" t="s">
        <v>458</v>
      </c>
      <c r="C420" s="31">
        <v>0</v>
      </c>
    </row>
    <row r="421" spans="1:3" outlineLevel="2">
      <c r="A421" s="6">
        <v>3307</v>
      </c>
      <c r="B421" s="4" t="s">
        <v>442</v>
      </c>
      <c r="C421" s="5">
        <f>SUM(C422:C426)</f>
        <v>0</v>
      </c>
    </row>
    <row r="422" spans="1:3" ht="15" customHeight="1" outlineLevel="3">
      <c r="A422" s="30"/>
      <c r="B422" s="29" t="s">
        <v>459</v>
      </c>
      <c r="C422" s="31">
        <v>0</v>
      </c>
    </row>
    <row r="423" spans="1:3" ht="15" customHeight="1" outlineLevel="3">
      <c r="A423" s="30"/>
      <c r="B423" s="29" t="s">
        <v>460</v>
      </c>
      <c r="C423" s="31">
        <v>0</v>
      </c>
    </row>
    <row r="424" spans="1:3" ht="15" customHeight="1" outlineLevel="3">
      <c r="A424" s="30"/>
      <c r="B424" s="29" t="s">
        <v>461</v>
      </c>
      <c r="C424" s="31">
        <v>0</v>
      </c>
    </row>
    <row r="425" spans="1:3" ht="15" customHeight="1" outlineLevel="3">
      <c r="A425" s="30"/>
      <c r="B425" s="29" t="s">
        <v>462</v>
      </c>
      <c r="C425" s="31">
        <v>0</v>
      </c>
    </row>
    <row r="426" spans="1:3" ht="15" customHeight="1" outlineLevel="3">
      <c r="A426" s="30"/>
      <c r="B426" s="29" t="s">
        <v>463</v>
      </c>
      <c r="C426" s="31">
        <v>0</v>
      </c>
    </row>
    <row r="427" spans="1:3" outlineLevel="2">
      <c r="A427" s="6">
        <v>3307</v>
      </c>
      <c r="B427" s="4" t="s">
        <v>464</v>
      </c>
      <c r="C427" s="5">
        <v>0</v>
      </c>
    </row>
    <row r="428" spans="1:3" outlineLevel="1">
      <c r="A428" s="163" t="s">
        <v>465</v>
      </c>
      <c r="B428" s="164"/>
      <c r="C428" s="33">
        <f>SUM(C429:C434)</f>
        <v>0</v>
      </c>
    </row>
    <row r="429" spans="1:3" outlineLevel="2" collapsed="1">
      <c r="A429" s="6">
        <v>3310</v>
      </c>
      <c r="B429" s="4" t="s">
        <v>467</v>
      </c>
      <c r="C429" s="5">
        <v>0</v>
      </c>
    </row>
    <row r="430" spans="1:3" outlineLevel="2" collapsed="1">
      <c r="A430" s="6">
        <v>3310</v>
      </c>
      <c r="B430" s="4" t="s">
        <v>52</v>
      </c>
      <c r="C430" s="5"/>
    </row>
    <row r="431" spans="1:3" outlineLevel="2" collapsed="1">
      <c r="A431" s="6">
        <v>3310</v>
      </c>
      <c r="B431" s="4" t="s">
        <v>468</v>
      </c>
      <c r="C431" s="5">
        <v>0</v>
      </c>
    </row>
    <row r="432" spans="1:3" outlineLevel="2" collapsed="1">
      <c r="A432" s="6">
        <v>3310</v>
      </c>
      <c r="B432" s="4" t="s">
        <v>469</v>
      </c>
      <c r="C432" s="5">
        <v>0</v>
      </c>
    </row>
    <row r="433" spans="1:8" outlineLevel="2" collapsed="1">
      <c r="A433" s="6">
        <v>3310</v>
      </c>
      <c r="B433" s="4" t="s">
        <v>466</v>
      </c>
      <c r="C433" s="5">
        <v>0</v>
      </c>
    </row>
    <row r="434" spans="1:8" outlineLevel="2" collapsed="1">
      <c r="A434" s="6">
        <v>3310</v>
      </c>
      <c r="B434" s="4" t="s">
        <v>470</v>
      </c>
      <c r="C434" s="5">
        <f>SUM(C435:C436)</f>
        <v>0</v>
      </c>
    </row>
    <row r="435" spans="1:8" ht="15" customHeight="1" outlineLevel="2">
      <c r="A435" s="30"/>
      <c r="B435" s="29" t="s">
        <v>471</v>
      </c>
      <c r="C435" s="31">
        <v>0</v>
      </c>
    </row>
    <row r="436" spans="1:8" ht="15" customHeight="1" outlineLevel="2">
      <c r="A436" s="30"/>
      <c r="B436" s="29" t="s">
        <v>472</v>
      </c>
      <c r="C436" s="31">
        <v>0</v>
      </c>
    </row>
    <row r="437" spans="1:8">
      <c r="A437" s="173" t="s">
        <v>473</v>
      </c>
      <c r="B437" s="174"/>
      <c r="C437" s="36">
        <f>C438+C439</f>
        <v>0</v>
      </c>
      <c r="E437" s="40" t="s">
        <v>619</v>
      </c>
      <c r="F437" s="42"/>
      <c r="G437" s="43"/>
      <c r="H437" s="41" t="b">
        <f>AND(F437=G437)</f>
        <v>1</v>
      </c>
    </row>
    <row r="438" spans="1:8" outlineLevel="1">
      <c r="A438" s="163" t="s">
        <v>474</v>
      </c>
      <c r="B438" s="164"/>
      <c r="C438" s="33"/>
    </row>
    <row r="439" spans="1:8" outlineLevel="1">
      <c r="A439" s="163" t="s">
        <v>475</v>
      </c>
      <c r="B439" s="164"/>
      <c r="C439" s="33">
        <v>0</v>
      </c>
    </row>
    <row r="440" spans="1:8">
      <c r="A440" s="167" t="s">
        <v>479</v>
      </c>
      <c r="B440" s="168"/>
      <c r="C440" s="37">
        <f>C441</f>
        <v>0</v>
      </c>
      <c r="E440" s="40" t="s">
        <v>59</v>
      </c>
      <c r="F440" s="42"/>
      <c r="G440" s="43"/>
      <c r="H440" s="41" t="b">
        <f>AND(F440=G440)</f>
        <v>1</v>
      </c>
    </row>
    <row r="441" spans="1:8">
      <c r="A441" s="169" t="s">
        <v>480</v>
      </c>
      <c r="B441" s="170"/>
      <c r="C441" s="34">
        <f>C442+C446</f>
        <v>0</v>
      </c>
      <c r="E441" s="40" t="s">
        <v>620</v>
      </c>
      <c r="F441" s="42"/>
      <c r="G441" s="43"/>
      <c r="H441" s="41" t="b">
        <f>AND(F441=G441)</f>
        <v>1</v>
      </c>
    </row>
    <row r="442" spans="1:8" outlineLevel="1">
      <c r="A442" s="163" t="s">
        <v>481</v>
      </c>
      <c r="B442" s="164"/>
      <c r="C442" s="33">
        <f>SUM(C443:C445)</f>
        <v>0</v>
      </c>
    </row>
    <row r="443" spans="1:8" outlineLevel="2" collapsed="1">
      <c r="A443" s="6">
        <v>5500</v>
      </c>
      <c r="B443" s="4" t="s">
        <v>482</v>
      </c>
      <c r="C443" s="5"/>
    </row>
    <row r="444" spans="1:8" outlineLevel="2" collapsed="1">
      <c r="A444" s="6">
        <v>5500</v>
      </c>
      <c r="B444" s="4" t="s">
        <v>483</v>
      </c>
      <c r="C444" s="5">
        <v>0</v>
      </c>
    </row>
    <row r="445" spans="1:8" outlineLevel="2" collapsed="1">
      <c r="A445" s="6">
        <v>5500</v>
      </c>
      <c r="B445" s="4" t="s">
        <v>484</v>
      </c>
      <c r="C445" s="5">
        <v>0</v>
      </c>
    </row>
    <row r="446" spans="1:8" outlineLevel="1">
      <c r="A446" s="163" t="s">
        <v>485</v>
      </c>
      <c r="B446" s="164"/>
      <c r="C446" s="33">
        <f>SUM(C447:C448)</f>
        <v>0</v>
      </c>
    </row>
    <row r="447" spans="1:8" outlineLevel="2" collapsed="1">
      <c r="A447" s="6">
        <v>5501</v>
      </c>
      <c r="B447" s="4" t="s">
        <v>486</v>
      </c>
      <c r="C447" s="5">
        <v>0</v>
      </c>
    </row>
    <row r="448" spans="1:8" ht="15" customHeight="1" outlineLevel="2" collapsed="1">
      <c r="A448" s="6">
        <v>5501</v>
      </c>
      <c r="B448" s="4" t="s">
        <v>487</v>
      </c>
      <c r="C448" s="5">
        <v>0</v>
      </c>
    </row>
    <row r="449" spans="1:8">
      <c r="A449" s="165" t="s">
        <v>62</v>
      </c>
      <c r="B449" s="166"/>
      <c r="C449" s="38">
        <f>C450+C606+C615</f>
        <v>0</v>
      </c>
      <c r="E449" s="40" t="s">
        <v>62</v>
      </c>
      <c r="F449" s="42"/>
      <c r="G449" s="43"/>
      <c r="H449" s="41" t="b">
        <f>AND(F449=G449)</f>
        <v>1</v>
      </c>
    </row>
    <row r="450" spans="1:8">
      <c r="A450" s="167" t="s">
        <v>488</v>
      </c>
      <c r="B450" s="168"/>
      <c r="C450" s="37">
        <f>C451+C528+C532+C535</f>
        <v>0</v>
      </c>
      <c r="E450" s="40" t="s">
        <v>61</v>
      </c>
      <c r="F450" s="42"/>
      <c r="G450" s="43"/>
      <c r="H450" s="41" t="b">
        <f>AND(F450=G450)</f>
        <v>1</v>
      </c>
    </row>
    <row r="451" spans="1:8">
      <c r="A451" s="169" t="s">
        <v>489</v>
      </c>
      <c r="B451" s="170"/>
      <c r="C451" s="39">
        <f>C452+C457+C458+C459+C466+C467+C471+C474+C475+C476+C477+C482+C485+C489+C493+C500+C506+C518</f>
        <v>0</v>
      </c>
      <c r="E451" s="40" t="s">
        <v>621</v>
      </c>
      <c r="F451" s="42"/>
      <c r="G451" s="43"/>
      <c r="H451" s="41" t="b">
        <f>AND(F451=G451)</f>
        <v>1</v>
      </c>
    </row>
    <row r="452" spans="1:8" outlineLevel="1">
      <c r="A452" s="163" t="s">
        <v>490</v>
      </c>
      <c r="B452" s="164"/>
      <c r="C452" s="33">
        <f>SUM(C453:C456)</f>
        <v>0</v>
      </c>
    </row>
    <row r="453" spans="1:8" outlineLevel="2">
      <c r="A453" s="7">
        <v>6600</v>
      </c>
      <c r="B453" s="4" t="s">
        <v>492</v>
      </c>
      <c r="C453" s="5">
        <v>0</v>
      </c>
    </row>
    <row r="454" spans="1:8" outlineLevel="2">
      <c r="A454" s="7">
        <v>6600</v>
      </c>
      <c r="B454" s="4" t="s">
        <v>493</v>
      </c>
      <c r="C454" s="5">
        <v>0</v>
      </c>
    </row>
    <row r="455" spans="1:8" outlineLevel="2">
      <c r="A455" s="7">
        <v>6600</v>
      </c>
      <c r="B455" s="4" t="s">
        <v>494</v>
      </c>
      <c r="C455" s="5">
        <v>0</v>
      </c>
    </row>
    <row r="456" spans="1:8" outlineLevel="2">
      <c r="A456" s="6">
        <v>6600</v>
      </c>
      <c r="B456" s="4" t="s">
        <v>495</v>
      </c>
      <c r="C456" s="5">
        <v>0</v>
      </c>
    </row>
    <row r="457" spans="1:8" outlineLevel="1">
      <c r="A457" s="163" t="s">
        <v>491</v>
      </c>
      <c r="B457" s="164"/>
      <c r="C457" s="32">
        <v>0</v>
      </c>
    </row>
    <row r="458" spans="1:8" outlineLevel="1">
      <c r="A458" s="163" t="s">
        <v>496</v>
      </c>
      <c r="B458" s="164"/>
      <c r="C458" s="33">
        <v>0</v>
      </c>
    </row>
    <row r="459" spans="1:8" outlineLevel="1">
      <c r="A459" s="163" t="s">
        <v>497</v>
      </c>
      <c r="B459" s="164"/>
      <c r="C459" s="33">
        <f>SUM(C460:C465)</f>
        <v>0</v>
      </c>
    </row>
    <row r="460" spans="1:8" outlineLevel="2">
      <c r="A460" s="7">
        <v>6603</v>
      </c>
      <c r="B460" s="4" t="s">
        <v>498</v>
      </c>
      <c r="C460" s="5">
        <v>0</v>
      </c>
    </row>
    <row r="461" spans="1:8" outlineLevel="2">
      <c r="A461" s="7">
        <v>6603</v>
      </c>
      <c r="B461" s="4" t="s">
        <v>499</v>
      </c>
      <c r="C461" s="5">
        <v>0</v>
      </c>
    </row>
    <row r="462" spans="1:8" outlineLevel="2">
      <c r="A462" s="7">
        <v>6603</v>
      </c>
      <c r="B462" s="4" t="s">
        <v>500</v>
      </c>
      <c r="C462" s="5">
        <v>0</v>
      </c>
    </row>
    <row r="463" spans="1:8" outlineLevel="2">
      <c r="A463" s="7">
        <v>6603</v>
      </c>
      <c r="B463" s="4" t="s">
        <v>501</v>
      </c>
      <c r="C463" s="5">
        <v>0</v>
      </c>
    </row>
    <row r="464" spans="1:8" outlineLevel="2">
      <c r="A464" s="7">
        <v>6603</v>
      </c>
      <c r="B464" s="4" t="s">
        <v>502</v>
      </c>
      <c r="C464" s="5">
        <v>0</v>
      </c>
    </row>
    <row r="465" spans="1:3" outlineLevel="2">
      <c r="A465" s="7">
        <v>6603</v>
      </c>
      <c r="B465" s="4" t="s">
        <v>503</v>
      </c>
      <c r="C465" s="5">
        <v>0</v>
      </c>
    </row>
    <row r="466" spans="1:3" outlineLevel="1">
      <c r="A466" s="163" t="s">
        <v>504</v>
      </c>
      <c r="B466" s="164"/>
      <c r="C466" s="33">
        <v>0</v>
      </c>
    </row>
    <row r="467" spans="1:3" outlineLevel="1">
      <c r="A467" s="163" t="s">
        <v>505</v>
      </c>
      <c r="B467" s="164"/>
      <c r="C467" s="33">
        <f>SUM(C468:C470)</f>
        <v>0</v>
      </c>
    </row>
    <row r="468" spans="1:3" outlineLevel="2">
      <c r="A468" s="7">
        <v>6605</v>
      </c>
      <c r="B468" s="4" t="s">
        <v>506</v>
      </c>
      <c r="C468" s="5">
        <v>0</v>
      </c>
    </row>
    <row r="469" spans="1:3" outlineLevel="2">
      <c r="A469" s="7">
        <v>6605</v>
      </c>
      <c r="B469" s="4" t="s">
        <v>507</v>
      </c>
      <c r="C469" s="5">
        <v>0</v>
      </c>
    </row>
    <row r="470" spans="1:3" outlineLevel="2">
      <c r="A470" s="7">
        <v>6605</v>
      </c>
      <c r="B470" s="4" t="s">
        <v>508</v>
      </c>
      <c r="C470" s="5">
        <v>0</v>
      </c>
    </row>
    <row r="471" spans="1:3" outlineLevel="1">
      <c r="A471" s="163" t="s">
        <v>509</v>
      </c>
      <c r="B471" s="164"/>
      <c r="C471" s="33">
        <f>SUM(C472:C473)</f>
        <v>0</v>
      </c>
    </row>
    <row r="472" spans="1:3" outlineLevel="2">
      <c r="A472" s="7">
        <v>6606</v>
      </c>
      <c r="B472" s="4" t="s">
        <v>510</v>
      </c>
      <c r="C472" s="5"/>
    </row>
    <row r="473" spans="1:3" outlineLevel="2">
      <c r="A473" s="7">
        <v>6606</v>
      </c>
      <c r="B473" s="4" t="s">
        <v>511</v>
      </c>
      <c r="C473" s="5">
        <v>0</v>
      </c>
    </row>
    <row r="474" spans="1:3" outlineLevel="1">
      <c r="A474" s="163" t="s">
        <v>512</v>
      </c>
      <c r="B474" s="164"/>
      <c r="C474" s="33"/>
    </row>
    <row r="475" spans="1:3" outlineLevel="1" collapsed="1">
      <c r="A475" s="163" t="s">
        <v>513</v>
      </c>
      <c r="B475" s="164"/>
      <c r="C475" s="33">
        <v>0</v>
      </c>
    </row>
    <row r="476" spans="1:3" outlineLevel="1" collapsed="1">
      <c r="A476" s="163" t="s">
        <v>514</v>
      </c>
      <c r="B476" s="164"/>
      <c r="C476" s="33">
        <v>0</v>
      </c>
    </row>
    <row r="477" spans="1:3" outlineLevel="1">
      <c r="A477" s="163" t="s">
        <v>515</v>
      </c>
      <c r="B477" s="164"/>
      <c r="C477" s="33">
        <f>SUM(C478:C481)</f>
        <v>0</v>
      </c>
    </row>
    <row r="478" spans="1:3" outlineLevel="2">
      <c r="A478" s="7">
        <v>6610</v>
      </c>
      <c r="B478" s="4" t="s">
        <v>516</v>
      </c>
      <c r="C478" s="5"/>
    </row>
    <row r="479" spans="1:3" outlineLevel="2">
      <c r="A479" s="7">
        <v>6610</v>
      </c>
      <c r="B479" s="4" t="s">
        <v>517</v>
      </c>
      <c r="C479" s="5">
        <v>0</v>
      </c>
    </row>
    <row r="480" spans="1:3" outlineLevel="2">
      <c r="A480" s="7">
        <v>6610</v>
      </c>
      <c r="B480" s="4" t="s">
        <v>518</v>
      </c>
      <c r="C480" s="5">
        <v>0</v>
      </c>
    </row>
    <row r="481" spans="1:3" outlineLevel="2">
      <c r="A481" s="7">
        <v>6610</v>
      </c>
      <c r="B481" s="4" t="s">
        <v>519</v>
      </c>
      <c r="C481" s="5">
        <v>0</v>
      </c>
    </row>
    <row r="482" spans="1:3" outlineLevel="1">
      <c r="A482" s="163" t="s">
        <v>522</v>
      </c>
      <c r="B482" s="164"/>
      <c r="C482" s="33">
        <f>SUM(C483:C484)</f>
        <v>0</v>
      </c>
    </row>
    <row r="483" spans="1:3" outlineLevel="2">
      <c r="A483" s="7">
        <v>6611</v>
      </c>
      <c r="B483" s="4" t="s">
        <v>520</v>
      </c>
      <c r="C483" s="5">
        <v>0</v>
      </c>
    </row>
    <row r="484" spans="1:3" outlineLevel="2">
      <c r="A484" s="7">
        <v>6611</v>
      </c>
      <c r="B484" s="4" t="s">
        <v>521</v>
      </c>
      <c r="C484" s="5">
        <v>0</v>
      </c>
    </row>
    <row r="485" spans="1:3" outlineLevel="1">
      <c r="A485" s="163" t="s">
        <v>526</v>
      </c>
      <c r="B485" s="164"/>
      <c r="C485" s="33">
        <f>SUM(C486:C488)</f>
        <v>0</v>
      </c>
    </row>
    <row r="486" spans="1:3" outlineLevel="2">
      <c r="A486" s="7">
        <v>6612</v>
      </c>
      <c r="B486" s="4" t="s">
        <v>523</v>
      </c>
      <c r="C486" s="5">
        <v>0</v>
      </c>
    </row>
    <row r="487" spans="1:3" outlineLevel="2">
      <c r="A487" s="7">
        <v>6612</v>
      </c>
      <c r="B487" s="4" t="s">
        <v>524</v>
      </c>
      <c r="C487" s="5">
        <v>0</v>
      </c>
    </row>
    <row r="488" spans="1:3" outlineLevel="2">
      <c r="A488" s="7">
        <v>6612</v>
      </c>
      <c r="B488" s="4" t="s">
        <v>525</v>
      </c>
      <c r="C488" s="5">
        <v>0</v>
      </c>
    </row>
    <row r="489" spans="1:3" outlineLevel="1">
      <c r="A489" s="163" t="s">
        <v>527</v>
      </c>
      <c r="B489" s="164"/>
      <c r="C489" s="33">
        <f>SUM(C490:C492)</f>
        <v>0</v>
      </c>
    </row>
    <row r="490" spans="1:3" outlineLevel="2">
      <c r="A490" s="7">
        <v>6613</v>
      </c>
      <c r="B490" s="4" t="s">
        <v>528</v>
      </c>
      <c r="C490" s="5">
        <v>0</v>
      </c>
    </row>
    <row r="491" spans="1:3" outlineLevel="2">
      <c r="A491" s="7">
        <v>6613</v>
      </c>
      <c r="B491" s="4" t="s">
        <v>529</v>
      </c>
      <c r="C491" s="5"/>
    </row>
    <row r="492" spans="1:3" outlineLevel="2">
      <c r="A492" s="7">
        <v>6613</v>
      </c>
      <c r="B492" s="4" t="s">
        <v>525</v>
      </c>
      <c r="C492" s="5">
        <v>0</v>
      </c>
    </row>
    <row r="493" spans="1:3" outlineLevel="1">
      <c r="A493" s="163" t="s">
        <v>530</v>
      </c>
      <c r="B493" s="164"/>
      <c r="C493" s="33">
        <f>SUM(C494:C499)</f>
        <v>0</v>
      </c>
    </row>
    <row r="494" spans="1:3" outlineLevel="2">
      <c r="A494" s="7">
        <v>6614</v>
      </c>
      <c r="B494" s="4" t="s">
        <v>531</v>
      </c>
      <c r="C494" s="5">
        <v>0</v>
      </c>
    </row>
    <row r="495" spans="1:3" outlineLevel="2">
      <c r="A495" s="7">
        <v>6614</v>
      </c>
      <c r="B495" s="4" t="s">
        <v>532</v>
      </c>
      <c r="C495" s="5">
        <v>0</v>
      </c>
    </row>
    <row r="496" spans="1:3" outlineLevel="2">
      <c r="A496" s="7">
        <v>6614</v>
      </c>
      <c r="B496" s="4" t="s">
        <v>533</v>
      </c>
      <c r="C496" s="5">
        <v>0</v>
      </c>
    </row>
    <row r="497" spans="1:3" outlineLevel="2">
      <c r="A497" s="7">
        <v>6614</v>
      </c>
      <c r="B497" s="4" t="s">
        <v>534</v>
      </c>
      <c r="C497" s="5">
        <v>0</v>
      </c>
    </row>
    <row r="498" spans="1:3" outlineLevel="2">
      <c r="A498" s="7">
        <v>6614</v>
      </c>
      <c r="B498" s="4" t="s">
        <v>535</v>
      </c>
      <c r="C498" s="5">
        <v>0</v>
      </c>
    </row>
    <row r="499" spans="1:3" outlineLevel="2">
      <c r="A499" s="7">
        <v>6614</v>
      </c>
      <c r="B499" s="4" t="s">
        <v>536</v>
      </c>
      <c r="C499" s="5">
        <v>0</v>
      </c>
    </row>
    <row r="500" spans="1:3" outlineLevel="1">
      <c r="A500" s="163" t="s">
        <v>537</v>
      </c>
      <c r="B500" s="164"/>
      <c r="C500" s="33">
        <f>SUM(C501:C505)</f>
        <v>0</v>
      </c>
    </row>
    <row r="501" spans="1:3" outlineLevel="2">
      <c r="A501" s="7">
        <v>6615</v>
      </c>
      <c r="B501" s="4" t="s">
        <v>538</v>
      </c>
      <c r="C501" s="5">
        <v>0</v>
      </c>
    </row>
    <row r="502" spans="1:3" outlineLevel="2">
      <c r="A502" s="7">
        <v>6615</v>
      </c>
      <c r="B502" s="4" t="s">
        <v>539</v>
      </c>
      <c r="C502" s="5">
        <v>0</v>
      </c>
    </row>
    <row r="503" spans="1:3" outlineLevel="2">
      <c r="A503" s="7">
        <v>6615</v>
      </c>
      <c r="B503" s="4" t="s">
        <v>540</v>
      </c>
      <c r="C503" s="5">
        <v>0</v>
      </c>
    </row>
    <row r="504" spans="1:3" outlineLevel="2">
      <c r="A504" s="7">
        <v>6615</v>
      </c>
      <c r="B504" s="4" t="s">
        <v>541</v>
      </c>
      <c r="C504" s="5">
        <v>0</v>
      </c>
    </row>
    <row r="505" spans="1:3" outlineLevel="2">
      <c r="A505" s="7">
        <v>6615</v>
      </c>
      <c r="B505" s="4" t="s">
        <v>542</v>
      </c>
      <c r="C505" s="5">
        <v>0</v>
      </c>
    </row>
    <row r="506" spans="1:3" outlineLevel="1">
      <c r="A506" s="163" t="s">
        <v>543</v>
      </c>
      <c r="B506" s="164"/>
      <c r="C506" s="33">
        <f>SUM(C507:C517)</f>
        <v>0</v>
      </c>
    </row>
    <row r="507" spans="1:3" outlineLevel="2">
      <c r="A507" s="7">
        <v>6616</v>
      </c>
      <c r="B507" s="4" t="s">
        <v>544</v>
      </c>
      <c r="C507" s="5">
        <v>0</v>
      </c>
    </row>
    <row r="508" spans="1:3" outlineLevel="2">
      <c r="A508" s="7">
        <v>6616</v>
      </c>
      <c r="B508" s="4" t="s">
        <v>545</v>
      </c>
      <c r="C508" s="5">
        <v>0</v>
      </c>
    </row>
    <row r="509" spans="1:3" outlineLevel="2">
      <c r="A509" s="7">
        <v>6616</v>
      </c>
      <c r="B509" s="4" t="s">
        <v>546</v>
      </c>
      <c r="C509" s="5">
        <v>0</v>
      </c>
    </row>
    <row r="510" spans="1:3" outlineLevel="2">
      <c r="A510" s="7">
        <v>6616</v>
      </c>
      <c r="B510" s="4" t="s">
        <v>547</v>
      </c>
      <c r="C510" s="5">
        <v>0</v>
      </c>
    </row>
    <row r="511" spans="1:3" outlineLevel="2">
      <c r="A511" s="7">
        <v>6616</v>
      </c>
      <c r="B511" s="4" t="s">
        <v>548</v>
      </c>
      <c r="C511" s="5">
        <v>0</v>
      </c>
    </row>
    <row r="512" spans="1:3" outlineLevel="2">
      <c r="A512" s="7">
        <v>6616</v>
      </c>
      <c r="B512" s="4" t="s">
        <v>549</v>
      </c>
      <c r="C512" s="5">
        <v>0</v>
      </c>
    </row>
    <row r="513" spans="1:8" outlineLevel="2">
      <c r="A513" s="7">
        <v>6616</v>
      </c>
      <c r="B513" s="4" t="s">
        <v>550</v>
      </c>
      <c r="C513" s="5">
        <v>0</v>
      </c>
    </row>
    <row r="514" spans="1:8" outlineLevel="2">
      <c r="A514" s="7">
        <v>6616</v>
      </c>
      <c r="B514" s="4" t="s">
        <v>551</v>
      </c>
      <c r="C514" s="5">
        <v>0</v>
      </c>
    </row>
    <row r="515" spans="1:8" outlineLevel="2">
      <c r="A515" s="7">
        <v>6616</v>
      </c>
      <c r="B515" s="4" t="s">
        <v>552</v>
      </c>
      <c r="C515" s="5">
        <v>0</v>
      </c>
    </row>
    <row r="516" spans="1:8" outlineLevel="2">
      <c r="A516" s="7">
        <v>6616</v>
      </c>
      <c r="B516" s="4" t="s">
        <v>553</v>
      </c>
      <c r="C516" s="5">
        <v>0</v>
      </c>
    </row>
    <row r="517" spans="1:8" outlineLevel="2">
      <c r="A517" s="7">
        <v>6616</v>
      </c>
      <c r="B517" s="4" t="s">
        <v>554</v>
      </c>
      <c r="C517" s="5">
        <v>0</v>
      </c>
    </row>
    <row r="518" spans="1:8" outlineLevel="1">
      <c r="A518" s="163" t="s">
        <v>555</v>
      </c>
      <c r="B518" s="164"/>
      <c r="C518" s="33">
        <f>SUM(C519:C527)</f>
        <v>0</v>
      </c>
    </row>
    <row r="519" spans="1:8" outlineLevel="2">
      <c r="A519" s="7">
        <v>6617</v>
      </c>
      <c r="B519" s="4" t="s">
        <v>556</v>
      </c>
      <c r="C519" s="5">
        <v>0</v>
      </c>
    </row>
    <row r="520" spans="1:8" outlineLevel="2">
      <c r="A520" s="7">
        <v>6617</v>
      </c>
      <c r="B520" s="4" t="s">
        <v>557</v>
      </c>
      <c r="C520" s="5">
        <v>0</v>
      </c>
    </row>
    <row r="521" spans="1:8" outlineLevel="2">
      <c r="A521" s="7">
        <v>6617</v>
      </c>
      <c r="B521" s="4" t="s">
        <v>558</v>
      </c>
      <c r="C521" s="5">
        <v>0</v>
      </c>
    </row>
    <row r="522" spans="1:8" outlineLevel="2">
      <c r="A522" s="7">
        <v>6617</v>
      </c>
      <c r="B522" s="4" t="s">
        <v>559</v>
      </c>
      <c r="C522" s="5">
        <v>0</v>
      </c>
    </row>
    <row r="523" spans="1:8" outlineLevel="2">
      <c r="A523" s="7">
        <v>6617</v>
      </c>
      <c r="B523" s="4" t="s">
        <v>560</v>
      </c>
      <c r="C523" s="5">
        <v>0</v>
      </c>
    </row>
    <row r="524" spans="1:8" outlineLevel="2">
      <c r="A524" s="7">
        <v>6617</v>
      </c>
      <c r="B524" s="4" t="s">
        <v>561</v>
      </c>
      <c r="C524" s="5">
        <v>0</v>
      </c>
    </row>
    <row r="525" spans="1:8" outlineLevel="2">
      <c r="A525" s="7">
        <v>6617</v>
      </c>
      <c r="B525" s="4" t="s">
        <v>562</v>
      </c>
      <c r="C525" s="5">
        <v>0</v>
      </c>
    </row>
    <row r="526" spans="1:8" outlineLevel="2">
      <c r="A526" s="7">
        <v>6617</v>
      </c>
      <c r="B526" s="4" t="s">
        <v>563</v>
      </c>
      <c r="C526" s="5">
        <v>0</v>
      </c>
    </row>
    <row r="527" spans="1:8" outlineLevel="2">
      <c r="A527" s="7">
        <v>6617</v>
      </c>
      <c r="B527" s="4" t="s">
        <v>564</v>
      </c>
      <c r="C527" s="5">
        <v>0</v>
      </c>
    </row>
    <row r="528" spans="1:8">
      <c r="A528" s="169" t="s">
        <v>565</v>
      </c>
      <c r="B528" s="170"/>
      <c r="C528" s="39">
        <f>C529+C530+C531</f>
        <v>0</v>
      </c>
      <c r="E528" s="40" t="s">
        <v>622</v>
      </c>
      <c r="F528" s="42"/>
      <c r="G528" s="43"/>
      <c r="H528" s="41" t="b">
        <f>AND(F528=G528)</f>
        <v>1</v>
      </c>
    </row>
    <row r="529" spans="1:8" outlineLevel="1">
      <c r="A529" s="163" t="s">
        <v>566</v>
      </c>
      <c r="B529" s="164"/>
      <c r="C529" s="33">
        <v>0</v>
      </c>
    </row>
    <row r="530" spans="1:8" outlineLevel="1">
      <c r="A530" s="163" t="s">
        <v>567</v>
      </c>
      <c r="B530" s="164"/>
      <c r="C530" s="33">
        <v>0</v>
      </c>
    </row>
    <row r="531" spans="1:8" outlineLevel="1">
      <c r="A531" s="163" t="s">
        <v>568</v>
      </c>
      <c r="B531" s="164"/>
      <c r="C531" s="33">
        <v>0</v>
      </c>
    </row>
    <row r="532" spans="1:8">
      <c r="A532" s="169" t="s">
        <v>569</v>
      </c>
      <c r="B532" s="170"/>
      <c r="C532" s="39">
        <f>C533+C534</f>
        <v>0</v>
      </c>
      <c r="E532" s="40" t="s">
        <v>623</v>
      </c>
      <c r="F532" s="42"/>
      <c r="G532" s="43"/>
      <c r="H532" s="41" t="b">
        <f>AND(F532=G532)</f>
        <v>1</v>
      </c>
    </row>
    <row r="533" spans="1:8" outlineLevel="1">
      <c r="A533" s="163" t="s">
        <v>570</v>
      </c>
      <c r="B533" s="164"/>
      <c r="C533" s="33">
        <v>0</v>
      </c>
    </row>
    <row r="534" spans="1:8" outlineLevel="1">
      <c r="A534" s="163" t="s">
        <v>571</v>
      </c>
      <c r="B534" s="164"/>
      <c r="C534" s="33">
        <v>0</v>
      </c>
    </row>
    <row r="535" spans="1:8">
      <c r="A535" s="169" t="s">
        <v>572</v>
      </c>
      <c r="B535" s="170"/>
      <c r="C535" s="39">
        <f>C536+C541+C542+C543+C550+C551+C555+C558+C559+C560+C561+C566+C569+C573+C577+C584+C590+C602+C603+C604+C605</f>
        <v>0</v>
      </c>
      <c r="E535" s="40" t="s">
        <v>624</v>
      </c>
      <c r="F535" s="42"/>
      <c r="G535" s="43"/>
      <c r="H535" s="41" t="b">
        <f>AND(F535=G535)</f>
        <v>1</v>
      </c>
    </row>
    <row r="536" spans="1:8" outlineLevel="1">
      <c r="A536" s="163" t="s">
        <v>573</v>
      </c>
      <c r="B536" s="164"/>
      <c r="C536" s="33">
        <f>SUM(C537:C540)</f>
        <v>0</v>
      </c>
    </row>
    <row r="537" spans="1:8" outlineLevel="2">
      <c r="A537" s="7">
        <v>9600</v>
      </c>
      <c r="B537" s="4" t="s">
        <v>492</v>
      </c>
      <c r="C537" s="5">
        <v>0</v>
      </c>
    </row>
    <row r="538" spans="1:8" outlineLevel="2">
      <c r="A538" s="7">
        <v>9600</v>
      </c>
      <c r="B538" s="4" t="s">
        <v>493</v>
      </c>
      <c r="C538" s="5">
        <v>0</v>
      </c>
    </row>
    <row r="539" spans="1:8" outlineLevel="2">
      <c r="A539" s="7">
        <v>9600</v>
      </c>
      <c r="B539" s="4" t="s">
        <v>494</v>
      </c>
      <c r="C539" s="5">
        <v>0</v>
      </c>
    </row>
    <row r="540" spans="1:8" outlineLevel="2">
      <c r="A540" s="7">
        <v>9600</v>
      </c>
      <c r="B540" s="4" t="s">
        <v>495</v>
      </c>
      <c r="C540" s="5">
        <v>0</v>
      </c>
    </row>
    <row r="541" spans="1:8" outlineLevel="1">
      <c r="A541" s="163" t="s">
        <v>574</v>
      </c>
      <c r="B541" s="164"/>
      <c r="C541" s="32">
        <v>0</v>
      </c>
    </row>
    <row r="542" spans="1:8" outlineLevel="1">
      <c r="A542" s="163" t="s">
        <v>575</v>
      </c>
      <c r="B542" s="164"/>
      <c r="C542" s="33">
        <v>0</v>
      </c>
    </row>
    <row r="543" spans="1:8" outlineLevel="1">
      <c r="A543" s="163" t="s">
        <v>576</v>
      </c>
      <c r="B543" s="164"/>
      <c r="C543" s="33">
        <f>SUM(C544:C549)</f>
        <v>0</v>
      </c>
    </row>
    <row r="544" spans="1:8" outlineLevel="2">
      <c r="A544" s="7">
        <v>9603</v>
      </c>
      <c r="B544" s="4" t="s">
        <v>498</v>
      </c>
      <c r="C544" s="5">
        <v>0</v>
      </c>
    </row>
    <row r="545" spans="1:3" outlineLevel="2">
      <c r="A545" s="7">
        <v>9603</v>
      </c>
      <c r="B545" s="4" t="s">
        <v>499</v>
      </c>
      <c r="C545" s="5">
        <v>0</v>
      </c>
    </row>
    <row r="546" spans="1:3" outlineLevel="2">
      <c r="A546" s="7">
        <v>9603</v>
      </c>
      <c r="B546" s="4" t="s">
        <v>500</v>
      </c>
      <c r="C546" s="5">
        <v>0</v>
      </c>
    </row>
    <row r="547" spans="1:3" outlineLevel="2">
      <c r="A547" s="7">
        <v>9603</v>
      </c>
      <c r="B547" s="4" t="s">
        <v>501</v>
      </c>
      <c r="C547" s="5">
        <v>0</v>
      </c>
    </row>
    <row r="548" spans="1:3" outlineLevel="2">
      <c r="A548" s="7">
        <v>9603</v>
      </c>
      <c r="B548" s="4" t="s">
        <v>502</v>
      </c>
      <c r="C548" s="5">
        <v>0</v>
      </c>
    </row>
    <row r="549" spans="1:3" outlineLevel="2">
      <c r="A549" s="7">
        <v>9603</v>
      </c>
      <c r="B549" s="4" t="s">
        <v>503</v>
      </c>
      <c r="C549" s="5">
        <v>0</v>
      </c>
    </row>
    <row r="550" spans="1:3" outlineLevel="1">
      <c r="A550" s="163" t="s">
        <v>577</v>
      </c>
      <c r="B550" s="164"/>
      <c r="C550" s="33">
        <v>0</v>
      </c>
    </row>
    <row r="551" spans="1:3" outlineLevel="1">
      <c r="A551" s="163" t="s">
        <v>578</v>
      </c>
      <c r="B551" s="164"/>
      <c r="C551" s="33">
        <f>SUM(C552:C554)</f>
        <v>0</v>
      </c>
    </row>
    <row r="552" spans="1:3" outlineLevel="2">
      <c r="A552" s="7">
        <v>9605</v>
      </c>
      <c r="B552" s="4" t="s">
        <v>506</v>
      </c>
      <c r="C552" s="5">
        <v>0</v>
      </c>
    </row>
    <row r="553" spans="1:3" outlineLevel="2">
      <c r="A553" s="7">
        <v>9605</v>
      </c>
      <c r="B553" s="4" t="s">
        <v>507</v>
      </c>
      <c r="C553" s="5">
        <v>0</v>
      </c>
    </row>
    <row r="554" spans="1:3" outlineLevel="2">
      <c r="A554" s="7">
        <v>9605</v>
      </c>
      <c r="B554" s="4" t="s">
        <v>508</v>
      </c>
      <c r="C554" s="5">
        <v>0</v>
      </c>
    </row>
    <row r="555" spans="1:3" outlineLevel="1">
      <c r="A555" s="163" t="s">
        <v>579</v>
      </c>
      <c r="B555" s="164"/>
      <c r="C555" s="33">
        <f>SUM(C556:C557)</f>
        <v>0</v>
      </c>
    </row>
    <row r="556" spans="1:3" outlineLevel="2">
      <c r="A556" s="7">
        <v>9606</v>
      </c>
      <c r="B556" s="4" t="s">
        <v>510</v>
      </c>
      <c r="C556" s="5">
        <v>0</v>
      </c>
    </row>
    <row r="557" spans="1:3" outlineLevel="2">
      <c r="A557" s="7">
        <v>9606</v>
      </c>
      <c r="B557" s="4" t="s">
        <v>511</v>
      </c>
      <c r="C557" s="5">
        <v>0</v>
      </c>
    </row>
    <row r="558" spans="1:3" outlineLevel="1">
      <c r="A558" s="163" t="s">
        <v>580</v>
      </c>
      <c r="B558" s="164"/>
      <c r="C558" s="33">
        <v>0</v>
      </c>
    </row>
    <row r="559" spans="1:3" outlineLevel="1" collapsed="1">
      <c r="A559" s="163" t="s">
        <v>581</v>
      </c>
      <c r="B559" s="164"/>
      <c r="C559" s="33">
        <v>0</v>
      </c>
    </row>
    <row r="560" spans="1:3" outlineLevel="1" collapsed="1">
      <c r="A560" s="163" t="s">
        <v>582</v>
      </c>
      <c r="B560" s="164"/>
      <c r="C560" s="33">
        <v>0</v>
      </c>
    </row>
    <row r="561" spans="1:3" outlineLevel="1">
      <c r="A561" s="163" t="s">
        <v>583</v>
      </c>
      <c r="B561" s="164"/>
      <c r="C561" s="33">
        <f>SUM(C562:C565)</f>
        <v>0</v>
      </c>
    </row>
    <row r="562" spans="1:3" outlineLevel="2">
      <c r="A562" s="7">
        <v>9610</v>
      </c>
      <c r="B562" s="4" t="s">
        <v>516</v>
      </c>
      <c r="C562" s="5">
        <v>0</v>
      </c>
    </row>
    <row r="563" spans="1:3" outlineLevel="2">
      <c r="A563" s="7">
        <v>9610</v>
      </c>
      <c r="B563" s="4" t="s">
        <v>517</v>
      </c>
      <c r="C563" s="5">
        <v>0</v>
      </c>
    </row>
    <row r="564" spans="1:3" outlineLevel="2">
      <c r="A564" s="7">
        <v>9610</v>
      </c>
      <c r="B564" s="4" t="s">
        <v>518</v>
      </c>
      <c r="C564" s="5">
        <v>0</v>
      </c>
    </row>
    <row r="565" spans="1:3" outlineLevel="2">
      <c r="A565" s="7">
        <v>9610</v>
      </c>
      <c r="B565" s="4" t="s">
        <v>519</v>
      </c>
      <c r="C565" s="5">
        <v>0</v>
      </c>
    </row>
    <row r="566" spans="1:3" outlineLevel="1">
      <c r="A566" s="163" t="s">
        <v>584</v>
      </c>
      <c r="B566" s="164"/>
      <c r="C566" s="33">
        <f>SUM(C567:C568)</f>
        <v>0</v>
      </c>
    </row>
    <row r="567" spans="1:3" outlineLevel="2">
      <c r="A567" s="7">
        <v>9611</v>
      </c>
      <c r="B567" s="4" t="s">
        <v>520</v>
      </c>
      <c r="C567" s="5">
        <v>0</v>
      </c>
    </row>
    <row r="568" spans="1:3" outlineLevel="2">
      <c r="A568" s="7">
        <v>9611</v>
      </c>
      <c r="B568" s="4" t="s">
        <v>521</v>
      </c>
      <c r="C568" s="5">
        <v>0</v>
      </c>
    </row>
    <row r="569" spans="1:3" outlineLevel="1">
      <c r="A569" s="163" t="s">
        <v>585</v>
      </c>
      <c r="B569" s="164"/>
      <c r="C569" s="33">
        <f>SUM(C570:C572)</f>
        <v>0</v>
      </c>
    </row>
    <row r="570" spans="1:3" outlineLevel="2">
      <c r="A570" s="7">
        <v>9612</v>
      </c>
      <c r="B570" s="4" t="s">
        <v>523</v>
      </c>
      <c r="C570" s="5">
        <v>0</v>
      </c>
    </row>
    <row r="571" spans="1:3" outlineLevel="2">
      <c r="A571" s="7">
        <v>9612</v>
      </c>
      <c r="B571" s="4" t="s">
        <v>524</v>
      </c>
      <c r="C571" s="5">
        <v>0</v>
      </c>
    </row>
    <row r="572" spans="1:3" outlineLevel="2">
      <c r="A572" s="7">
        <v>9612</v>
      </c>
      <c r="B572" s="4" t="s">
        <v>525</v>
      </c>
      <c r="C572" s="5">
        <v>0</v>
      </c>
    </row>
    <row r="573" spans="1:3" outlineLevel="1">
      <c r="A573" s="163" t="s">
        <v>586</v>
      </c>
      <c r="B573" s="164"/>
      <c r="C573" s="33">
        <f>SUM(C574:C576)</f>
        <v>0</v>
      </c>
    </row>
    <row r="574" spans="1:3" outlineLevel="2">
      <c r="A574" s="7">
        <v>9613</v>
      </c>
      <c r="B574" s="4" t="s">
        <v>528</v>
      </c>
      <c r="C574" s="5">
        <v>0</v>
      </c>
    </row>
    <row r="575" spans="1:3" outlineLevel="2">
      <c r="A575" s="7">
        <v>9613</v>
      </c>
      <c r="B575" s="4" t="s">
        <v>529</v>
      </c>
      <c r="C575" s="5">
        <v>0</v>
      </c>
    </row>
    <row r="576" spans="1:3" outlineLevel="2">
      <c r="A576" s="7">
        <v>9613</v>
      </c>
      <c r="B576" s="4" t="s">
        <v>525</v>
      </c>
      <c r="C576" s="5">
        <v>0</v>
      </c>
    </row>
    <row r="577" spans="1:3" outlineLevel="1">
      <c r="A577" s="163" t="s">
        <v>587</v>
      </c>
      <c r="B577" s="164"/>
      <c r="C577" s="33">
        <f>SUM(C578:C583)</f>
        <v>0</v>
      </c>
    </row>
    <row r="578" spans="1:3" outlineLevel="2">
      <c r="A578" s="7">
        <v>9614</v>
      </c>
      <c r="B578" s="4" t="s">
        <v>531</v>
      </c>
      <c r="C578" s="5">
        <v>0</v>
      </c>
    </row>
    <row r="579" spans="1:3" outlineLevel="2">
      <c r="A579" s="7">
        <v>9614</v>
      </c>
      <c r="B579" s="4" t="s">
        <v>532</v>
      </c>
      <c r="C579" s="5">
        <v>0</v>
      </c>
    </row>
    <row r="580" spans="1:3" outlineLevel="2">
      <c r="A580" s="7">
        <v>9614</v>
      </c>
      <c r="B580" s="4" t="s">
        <v>533</v>
      </c>
      <c r="C580" s="5">
        <v>0</v>
      </c>
    </row>
    <row r="581" spans="1:3" outlineLevel="2">
      <c r="A581" s="7">
        <v>9614</v>
      </c>
      <c r="B581" s="4" t="s">
        <v>534</v>
      </c>
      <c r="C581" s="5">
        <v>0</v>
      </c>
    </row>
    <row r="582" spans="1:3" outlineLevel="2">
      <c r="A582" s="7">
        <v>9614</v>
      </c>
      <c r="B582" s="4" t="s">
        <v>535</v>
      </c>
      <c r="C582" s="5">
        <v>0</v>
      </c>
    </row>
    <row r="583" spans="1:3" outlineLevel="2">
      <c r="A583" s="7">
        <v>9614</v>
      </c>
      <c r="B583" s="4" t="s">
        <v>536</v>
      </c>
      <c r="C583" s="5">
        <v>0</v>
      </c>
    </row>
    <row r="584" spans="1:3" outlineLevel="1">
      <c r="A584" s="163" t="s">
        <v>588</v>
      </c>
      <c r="B584" s="164"/>
      <c r="C584" s="33">
        <f>SUM(C585:C589)</f>
        <v>0</v>
      </c>
    </row>
    <row r="585" spans="1:3" outlineLevel="2">
      <c r="A585" s="7">
        <v>9615</v>
      </c>
      <c r="B585" s="4" t="s">
        <v>538</v>
      </c>
      <c r="C585" s="5">
        <v>0</v>
      </c>
    </row>
    <row r="586" spans="1:3" outlineLevel="2">
      <c r="A586" s="7">
        <v>9615</v>
      </c>
      <c r="B586" s="4" t="s">
        <v>539</v>
      </c>
      <c r="C586" s="5">
        <v>0</v>
      </c>
    </row>
    <row r="587" spans="1:3" outlineLevel="2">
      <c r="A587" s="7">
        <v>9615</v>
      </c>
      <c r="B587" s="4" t="s">
        <v>540</v>
      </c>
      <c r="C587" s="5">
        <v>0</v>
      </c>
    </row>
    <row r="588" spans="1:3" outlineLevel="2">
      <c r="A588" s="7">
        <v>9615</v>
      </c>
      <c r="B588" s="4" t="s">
        <v>541</v>
      </c>
      <c r="C588" s="5">
        <v>0</v>
      </c>
    </row>
    <row r="589" spans="1:3" outlineLevel="2">
      <c r="A589" s="7">
        <v>9615</v>
      </c>
      <c r="B589" s="4" t="s">
        <v>542</v>
      </c>
      <c r="C589" s="5">
        <v>0</v>
      </c>
    </row>
    <row r="590" spans="1:3" outlineLevel="1">
      <c r="A590" s="163" t="s">
        <v>589</v>
      </c>
      <c r="B590" s="164"/>
      <c r="C590" s="33">
        <f>SUM(C591:C601)</f>
        <v>0</v>
      </c>
    </row>
    <row r="591" spans="1:3" outlineLevel="2">
      <c r="A591" s="7">
        <v>9616</v>
      </c>
      <c r="B591" s="4" t="s">
        <v>544</v>
      </c>
      <c r="C591" s="5">
        <v>0</v>
      </c>
    </row>
    <row r="592" spans="1:3" outlineLevel="2">
      <c r="A592" s="7">
        <v>9616</v>
      </c>
      <c r="B592" s="4" t="s">
        <v>545</v>
      </c>
      <c r="C592" s="5">
        <v>0</v>
      </c>
    </row>
    <row r="593" spans="1:8" outlineLevel="2">
      <c r="A593" s="7">
        <v>9616</v>
      </c>
      <c r="B593" s="4" t="s">
        <v>546</v>
      </c>
      <c r="C593" s="5">
        <v>0</v>
      </c>
    </row>
    <row r="594" spans="1:8" outlineLevel="2">
      <c r="A594" s="7">
        <v>9616</v>
      </c>
      <c r="B594" s="4" t="s">
        <v>547</v>
      </c>
      <c r="C594" s="5">
        <v>0</v>
      </c>
    </row>
    <row r="595" spans="1:8" outlineLevel="2">
      <c r="A595" s="7">
        <v>9616</v>
      </c>
      <c r="B595" s="4" t="s">
        <v>548</v>
      </c>
      <c r="C595" s="5">
        <v>0</v>
      </c>
    </row>
    <row r="596" spans="1:8" outlineLevel="2">
      <c r="A596" s="7">
        <v>9616</v>
      </c>
      <c r="B596" s="4" t="s">
        <v>549</v>
      </c>
      <c r="C596" s="5">
        <v>0</v>
      </c>
    </row>
    <row r="597" spans="1:8" outlineLevel="2">
      <c r="A597" s="7">
        <v>9616</v>
      </c>
      <c r="B597" s="4" t="s">
        <v>550</v>
      </c>
      <c r="C597" s="5">
        <v>0</v>
      </c>
    </row>
    <row r="598" spans="1:8" outlineLevel="2">
      <c r="A598" s="7">
        <v>9616</v>
      </c>
      <c r="B598" s="4" t="s">
        <v>551</v>
      </c>
      <c r="C598" s="5">
        <v>0</v>
      </c>
    </row>
    <row r="599" spans="1:8" outlineLevel="2">
      <c r="A599" s="7">
        <v>9616</v>
      </c>
      <c r="B599" s="4" t="s">
        <v>552</v>
      </c>
      <c r="C599" s="5">
        <v>0</v>
      </c>
    </row>
    <row r="600" spans="1:8" outlineLevel="2">
      <c r="A600" s="7">
        <v>9616</v>
      </c>
      <c r="B600" s="4" t="s">
        <v>553</v>
      </c>
      <c r="C600" s="5">
        <v>0</v>
      </c>
    </row>
    <row r="601" spans="1:8" outlineLevel="2">
      <c r="A601" s="7">
        <v>9616</v>
      </c>
      <c r="B601" s="4" t="s">
        <v>554</v>
      </c>
      <c r="C601" s="5">
        <v>0</v>
      </c>
    </row>
    <row r="602" spans="1:8" outlineLevel="1">
      <c r="A602" s="163" t="s">
        <v>590</v>
      </c>
      <c r="B602" s="164"/>
      <c r="C602" s="33">
        <f>SUM(C616:C624)</f>
        <v>0</v>
      </c>
    </row>
    <row r="603" spans="1:8" outlineLevel="1">
      <c r="A603" s="163" t="s">
        <v>591</v>
      </c>
      <c r="B603" s="164"/>
      <c r="C603" s="33">
        <v>0</v>
      </c>
    </row>
    <row r="604" spans="1:8" outlineLevel="1">
      <c r="A604" s="163" t="s">
        <v>592</v>
      </c>
      <c r="B604" s="164"/>
      <c r="C604" s="33">
        <v>0</v>
      </c>
    </row>
    <row r="605" spans="1:8" outlineLevel="1">
      <c r="A605" s="163" t="s">
        <v>593</v>
      </c>
      <c r="B605" s="164"/>
      <c r="C605" s="33">
        <v>0</v>
      </c>
    </row>
    <row r="606" spans="1:8">
      <c r="A606" s="167" t="s">
        <v>594</v>
      </c>
      <c r="B606" s="168"/>
      <c r="C606" s="37">
        <f>C607</f>
        <v>0</v>
      </c>
      <c r="E606" s="40" t="s">
        <v>66</v>
      </c>
      <c r="F606" s="42"/>
      <c r="G606" s="43"/>
      <c r="H606" s="41" t="b">
        <f>AND(F606=G606)</f>
        <v>1</v>
      </c>
    </row>
    <row r="607" spans="1:8">
      <c r="A607" s="169" t="s">
        <v>595</v>
      </c>
      <c r="B607" s="170"/>
      <c r="C607" s="34">
        <f>C608+C612</f>
        <v>0</v>
      </c>
      <c r="E607" s="40" t="s">
        <v>625</v>
      </c>
      <c r="F607" s="42"/>
      <c r="G607" s="43"/>
      <c r="H607" s="41" t="b">
        <f>AND(F607=G607)</f>
        <v>1</v>
      </c>
    </row>
    <row r="608" spans="1:8" outlineLevel="1" collapsed="1">
      <c r="A608" s="7">
        <v>10950</v>
      </c>
      <c r="B608" s="4" t="s">
        <v>596</v>
      </c>
      <c r="C608" s="5">
        <f>SUM(C609:C611)</f>
        <v>0</v>
      </c>
    </row>
    <row r="609" spans="1:8" ht="15" customHeight="1" outlineLevel="2">
      <c r="A609" s="30"/>
      <c r="B609" s="29" t="s">
        <v>597</v>
      </c>
      <c r="C609" s="31"/>
    </row>
    <row r="610" spans="1:8" ht="15" customHeight="1" outlineLevel="2">
      <c r="A610" s="30"/>
      <c r="B610" s="29" t="s">
        <v>598</v>
      </c>
      <c r="C610" s="31">
        <v>0</v>
      </c>
    </row>
    <row r="611" spans="1:8" ht="15" customHeight="1" outlineLevel="2">
      <c r="A611" s="30"/>
      <c r="B611" s="29" t="s">
        <v>599</v>
      </c>
      <c r="C611" s="31">
        <v>0</v>
      </c>
    </row>
    <row r="612" spans="1:8" outlineLevel="1">
      <c r="A612" s="7">
        <v>10951</v>
      </c>
      <c r="B612" s="4" t="s">
        <v>600</v>
      </c>
      <c r="C612" s="5">
        <f>SUM(C613:C614)</f>
        <v>0</v>
      </c>
    </row>
    <row r="613" spans="1:8" ht="15" customHeight="1" outlineLevel="1">
      <c r="A613" s="30"/>
      <c r="B613" s="29" t="s">
        <v>601</v>
      </c>
      <c r="C613" s="31">
        <v>0</v>
      </c>
    </row>
    <row r="614" spans="1:8" ht="15" customHeight="1" outlineLevel="1">
      <c r="A614" s="30"/>
      <c r="B614" s="29" t="s">
        <v>602</v>
      </c>
      <c r="C614" s="31">
        <v>0</v>
      </c>
    </row>
    <row r="615" spans="1:8">
      <c r="A615" s="167" t="s">
        <v>603</v>
      </c>
      <c r="B615" s="168"/>
      <c r="C615" s="37">
        <f>C616</f>
        <v>0</v>
      </c>
      <c r="E615" s="40" t="s">
        <v>240</v>
      </c>
      <c r="F615" s="42"/>
      <c r="G615" s="43"/>
      <c r="H615" s="41" t="b">
        <f>AND(F615=G615)</f>
        <v>1</v>
      </c>
    </row>
    <row r="616" spans="1:8">
      <c r="A616" s="169" t="s">
        <v>614</v>
      </c>
      <c r="B616" s="170"/>
      <c r="C616" s="34">
        <f>C617+C621</f>
        <v>0</v>
      </c>
      <c r="E616" s="40" t="s">
        <v>626</v>
      </c>
      <c r="F616" s="42"/>
      <c r="G616" s="43"/>
      <c r="H616" s="41" t="b">
        <f>AND(F616=G616)</f>
        <v>1</v>
      </c>
    </row>
  </sheetData>
  <mergeCells count="98">
    <mergeCell ref="A615:B615"/>
    <mergeCell ref="A616:B616"/>
    <mergeCell ref="A602:B602"/>
    <mergeCell ref="A603:B603"/>
    <mergeCell ref="A604:B604"/>
    <mergeCell ref="A605:B605"/>
    <mergeCell ref="A606:B606"/>
    <mergeCell ref="A607:B607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count="5">
    <dataValidation type="custom" allowBlank="1" showInputMessage="1" showErrorMessage="1" sqref="H114:H116 H123 H146:H149 H140:H141 H137 H134 H129:H130" xr:uid="{00000000-0002-0000-0000-000000000000}">
      <formula1>C115+C230</formula1>
    </dataValidation>
    <dataValidation type="custom" allowBlank="1" showInputMessage="1" showErrorMessage="1" sqref="H373" xr:uid="{00000000-0002-0000-0000-000001000000}">
      <formula1>C374+C485</formula1>
    </dataValidation>
    <dataValidation type="custom" allowBlank="1" showInputMessage="1" showErrorMessage="1" sqref="H449" xr:uid="{00000000-0002-0000-0000-000002000000}">
      <formula1>C149+C264</formula1>
    </dataValidation>
    <dataValidation type="custom" allowBlank="1" showInputMessage="1" showErrorMessage="1" sqref="H1:H4 H11 H38 H61 H67:H68 H97 H440:H441 H450:H451 H606:H607 H615:H616 H229 H437 H528 H532 H535" xr:uid="{00000000-0002-0000-0000-000003000000}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 xr:uid="{00000000-0002-0000-0000-000004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"/>
  <sheetViews>
    <sheetView rightToLeft="1" workbookViewId="0">
      <selection activeCell="L1" sqref="L1"/>
    </sheetView>
  </sheetViews>
  <sheetFormatPr defaultColWidth="9.1796875" defaultRowHeight="14.5"/>
  <cols>
    <col min="1" max="1" width="40.54296875" bestFit="1" customWidth="1"/>
    <col min="2" max="2" width="10.7265625" bestFit="1" customWidth="1"/>
    <col min="3" max="3" width="5.7265625" style="107" bestFit="1" customWidth="1"/>
    <col min="4" max="4" width="39.7265625" bestFit="1" customWidth="1"/>
  </cols>
  <sheetData>
    <row r="1" spans="1:2">
      <c r="A1" s="185" t="s">
        <v>105</v>
      </c>
      <c r="B1" s="185"/>
    </row>
    <row r="2" spans="1:2">
      <c r="A2" s="10" t="s">
        <v>106</v>
      </c>
      <c r="B2" s="12">
        <v>41691</v>
      </c>
    </row>
    <row r="3" spans="1:2">
      <c r="A3" s="10" t="s">
        <v>107</v>
      </c>
      <c r="B3" s="12"/>
    </row>
    <row r="4" spans="1:2">
      <c r="A4" s="10" t="s">
        <v>108</v>
      </c>
      <c r="B4" s="12"/>
    </row>
    <row r="5" spans="1:2">
      <c r="A5" s="10" t="s">
        <v>109</v>
      </c>
      <c r="B5" s="10"/>
    </row>
    <row r="6" spans="1:2">
      <c r="A6" s="185" t="s">
        <v>110</v>
      </c>
      <c r="B6" s="185"/>
    </row>
    <row r="7" spans="1:2">
      <c r="A7" s="10" t="s">
        <v>106</v>
      </c>
      <c r="B7" s="12">
        <v>41663</v>
      </c>
    </row>
    <row r="8" spans="1:2">
      <c r="A8" s="10" t="s">
        <v>111</v>
      </c>
      <c r="B8" s="12"/>
    </row>
    <row r="9" spans="1:2">
      <c r="A9" s="10" t="s">
        <v>108</v>
      </c>
      <c r="B9" s="10"/>
    </row>
    <row r="10" spans="1:2">
      <c r="A10" s="10" t="s">
        <v>109</v>
      </c>
      <c r="B10" s="10"/>
    </row>
    <row r="11" spans="1:2">
      <c r="A11" s="185" t="s">
        <v>112</v>
      </c>
      <c r="B11" s="185"/>
    </row>
    <row r="12" spans="1:2">
      <c r="A12" s="10"/>
      <c r="B12" s="12"/>
    </row>
    <row r="13" spans="1:2">
      <c r="A13" s="10"/>
      <c r="B13" s="12"/>
    </row>
    <row r="17" customFormat="1"/>
  </sheetData>
  <mergeCells count="3">
    <mergeCell ref="A1:B1"/>
    <mergeCell ref="A6:B6"/>
    <mergeCell ref="A11:B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"/>
  <sheetViews>
    <sheetView rightToLeft="1" workbookViewId="0">
      <selection activeCell="E10" sqref="E10"/>
    </sheetView>
  </sheetViews>
  <sheetFormatPr defaultColWidth="11.453125" defaultRowHeight="14.5"/>
  <cols>
    <col min="1" max="1" width="40.54296875" bestFit="1" customWidth="1"/>
    <col min="2" max="2" width="10.7265625" bestFit="1" customWidth="1"/>
  </cols>
  <sheetData>
    <row r="1" spans="1:2">
      <c r="A1" s="185" t="s">
        <v>105</v>
      </c>
      <c r="B1" s="185"/>
    </row>
    <row r="2" spans="1:2">
      <c r="A2" s="10" t="s">
        <v>106</v>
      </c>
      <c r="B2" s="12"/>
    </row>
    <row r="3" spans="1:2">
      <c r="A3" s="10" t="s">
        <v>107</v>
      </c>
      <c r="B3" s="12"/>
    </row>
    <row r="4" spans="1:2">
      <c r="A4" s="10" t="s">
        <v>108</v>
      </c>
      <c r="B4" s="12"/>
    </row>
    <row r="5" spans="1:2">
      <c r="A5" s="10" t="s">
        <v>109</v>
      </c>
      <c r="B5" s="10"/>
    </row>
    <row r="6" spans="1:2">
      <c r="A6" s="185" t="s">
        <v>110</v>
      </c>
      <c r="B6" s="185"/>
    </row>
    <row r="7" spans="1:2">
      <c r="A7" s="10" t="s">
        <v>106</v>
      </c>
      <c r="B7" s="12"/>
    </row>
    <row r="8" spans="1:2">
      <c r="A8" s="10" t="s">
        <v>111</v>
      </c>
      <c r="B8" s="12"/>
    </row>
    <row r="9" spans="1:2">
      <c r="A9" s="10" t="s">
        <v>108</v>
      </c>
      <c r="B9" s="10"/>
    </row>
    <row r="10" spans="1:2">
      <c r="A10" s="10" t="s">
        <v>109</v>
      </c>
      <c r="B10" s="10"/>
    </row>
    <row r="11" spans="1:2">
      <c r="A11" s="185" t="s">
        <v>112</v>
      </c>
      <c r="B11" s="185"/>
    </row>
    <row r="12" spans="1:2">
      <c r="A12" s="10"/>
      <c r="B12" s="12"/>
    </row>
    <row r="13" spans="1:2">
      <c r="A13" s="10"/>
      <c r="B13" s="12"/>
    </row>
  </sheetData>
  <mergeCells count="3">
    <mergeCell ref="A1:B1"/>
    <mergeCell ref="A6:B6"/>
    <mergeCell ref="A11:B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26"/>
  <sheetViews>
    <sheetView rightToLeft="1" zoomScale="110" zoomScaleNormal="110" workbookViewId="0">
      <pane ySplit="1" topLeftCell="A2" activePane="bottomLeft" state="frozen"/>
      <selection pane="bottomLeft" activeCell="I20" sqref="I20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46" customWidth="1"/>
    <col min="4" max="9" width="9.1796875" style="141"/>
    <col min="10" max="11" width="0" style="141" hidden="1" customWidth="1"/>
    <col min="12" max="36" width="9.1796875" style="141"/>
  </cols>
  <sheetData>
    <row r="1" spans="1:36" s="136" customFormat="1" ht="19.5" customHeight="1">
      <c r="A1" s="152" t="s">
        <v>1003</v>
      </c>
      <c r="B1" s="152" t="s">
        <v>1004</v>
      </c>
      <c r="C1" s="145" t="s">
        <v>1005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</row>
    <row r="2" spans="1:36">
      <c r="K2" s="141" t="s">
        <v>1006</v>
      </c>
    </row>
    <row r="3" spans="1:36">
      <c r="K3" s="141" t="s">
        <v>1007</v>
      </c>
    </row>
    <row r="14" spans="1:36" s="10" customFormat="1">
      <c r="C14" s="146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</row>
    <row r="15" spans="1:36" s="10" customFormat="1">
      <c r="C15" s="146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</row>
    <row r="16" spans="1:36" s="10" customFormat="1">
      <c r="C16" s="146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</row>
    <row r="17" spans="3:36" s="10" customFormat="1">
      <c r="C17" s="146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</row>
    <row r="18" spans="3:36" s="10" customFormat="1">
      <c r="C18" s="146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</row>
    <row r="19" spans="3:36" s="10" customFormat="1">
      <c r="C19" s="146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</row>
    <row r="20" spans="3:36" s="10" customFormat="1">
      <c r="C20" s="146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</row>
    <row r="21" spans="3:36" s="10" customFormat="1">
      <c r="C21" s="146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</row>
    <row r="22" spans="3:36" s="10" customFormat="1">
      <c r="C22" s="146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</row>
    <row r="23" spans="3:36" s="10" customFormat="1">
      <c r="C23" s="146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</row>
    <row r="24" spans="3:36" s="10" customFormat="1">
      <c r="C24" s="146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</row>
    <row r="25" spans="3:36" s="10" customFormat="1">
      <c r="C25" s="146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</row>
    <row r="26" spans="3:36" s="10" customFormat="1">
      <c r="C26" s="146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</row>
  </sheetData>
  <conditionalFormatting sqref="A1:C1048576">
    <cfRule type="cellIs" dxfId="11" priority="1" operator="equal">
      <formula>0</formula>
    </cfRule>
  </conditionalFormatting>
  <dataValidations count="1">
    <dataValidation type="list" allowBlank="1" showInputMessage="1" showErrorMessage="1" sqref="B2:B1048576" xr:uid="{00000000-0002-0000-0A00-000000000000}">
      <formula1>#REF!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8"/>
  <sheetViews>
    <sheetView rightToLeft="1" workbookViewId="0">
      <selection activeCell="I22" sqref="I22"/>
    </sheetView>
  </sheetViews>
  <sheetFormatPr defaultColWidth="9.1796875" defaultRowHeight="14.5"/>
  <cols>
    <col min="1" max="1" width="35.26953125" style="10" bestFit="1" customWidth="1"/>
    <col min="2" max="2" width="10.26953125" style="10" customWidth="1"/>
    <col min="3" max="3" width="29.453125" style="146" customWidth="1"/>
  </cols>
  <sheetData>
    <row r="1" spans="1:3">
      <c r="A1" s="123" t="s">
        <v>1003</v>
      </c>
      <c r="B1" s="123" t="s">
        <v>1004</v>
      </c>
      <c r="C1" s="145" t="s">
        <v>1005</v>
      </c>
    </row>
    <row r="2" spans="1:3" ht="15.5">
      <c r="A2" s="13" t="s">
        <v>895</v>
      </c>
      <c r="B2" s="10" t="s">
        <v>903</v>
      </c>
    </row>
    <row r="3" spans="1:3" ht="15.5">
      <c r="A3" s="13" t="s">
        <v>896</v>
      </c>
      <c r="B3" s="10" t="s">
        <v>903</v>
      </c>
    </row>
    <row r="4" spans="1:3" ht="15.5">
      <c r="A4" s="13" t="s">
        <v>897</v>
      </c>
      <c r="B4" s="10" t="s">
        <v>903</v>
      </c>
    </row>
    <row r="5" spans="1:3" ht="15.5">
      <c r="A5" s="13" t="s">
        <v>898</v>
      </c>
      <c r="B5" s="10" t="s">
        <v>903</v>
      </c>
    </row>
    <row r="6" spans="1:3" ht="15.5">
      <c r="A6" s="13" t="s">
        <v>899</v>
      </c>
      <c r="B6" s="10" t="s">
        <v>903</v>
      </c>
    </row>
    <row r="7" spans="1:3" ht="15.5">
      <c r="A7" s="13" t="s">
        <v>900</v>
      </c>
      <c r="B7" s="10" t="s">
        <v>903</v>
      </c>
    </row>
    <row r="8" spans="1:3" ht="15.5">
      <c r="A8" s="13" t="s">
        <v>901</v>
      </c>
      <c r="B8" s="10" t="s">
        <v>903</v>
      </c>
    </row>
    <row r="9" spans="1:3" ht="15.5">
      <c r="A9" s="13" t="s">
        <v>901</v>
      </c>
      <c r="B9" s="10" t="s">
        <v>903</v>
      </c>
    </row>
    <row r="10" spans="1:3" ht="15.5">
      <c r="A10" s="13" t="s">
        <v>901</v>
      </c>
      <c r="B10" s="10" t="s">
        <v>903</v>
      </c>
    </row>
    <row r="11" spans="1:3" ht="15.5">
      <c r="A11" s="13" t="s">
        <v>901</v>
      </c>
      <c r="B11" s="10" t="s">
        <v>903</v>
      </c>
    </row>
    <row r="12" spans="1:3" ht="15.5">
      <c r="A12" s="13" t="s">
        <v>901</v>
      </c>
      <c r="B12" s="10" t="s">
        <v>903</v>
      </c>
    </row>
    <row r="13" spans="1:3" ht="15.5">
      <c r="A13" s="13" t="s">
        <v>901</v>
      </c>
      <c r="B13" s="10" t="s">
        <v>903</v>
      </c>
    </row>
    <row r="14" spans="1:3" ht="15.5">
      <c r="A14" s="13" t="s">
        <v>901</v>
      </c>
      <c r="B14" s="10" t="s">
        <v>903</v>
      </c>
    </row>
    <row r="15" spans="1:3" ht="15.5">
      <c r="A15" s="13" t="s">
        <v>901</v>
      </c>
      <c r="B15" s="10" t="s">
        <v>903</v>
      </c>
    </row>
    <row r="16" spans="1:3" ht="15.5">
      <c r="A16" s="13" t="s">
        <v>901</v>
      </c>
      <c r="B16" s="10" t="s">
        <v>903</v>
      </c>
    </row>
    <row r="17" spans="1:2" ht="15.5">
      <c r="A17" s="13" t="s">
        <v>901</v>
      </c>
      <c r="B17" s="10" t="s">
        <v>903</v>
      </c>
    </row>
    <row r="18" spans="1:2" ht="15.5">
      <c r="A18" s="13" t="s">
        <v>901</v>
      </c>
      <c r="B18" s="10" t="s">
        <v>903</v>
      </c>
    </row>
    <row r="19" spans="1:2" ht="15.5">
      <c r="A19" s="13" t="s">
        <v>901</v>
      </c>
      <c r="B19" s="10" t="s">
        <v>903</v>
      </c>
    </row>
    <row r="20" spans="1:2" ht="15.5">
      <c r="A20" s="13" t="s">
        <v>901</v>
      </c>
      <c r="B20" s="10" t="s">
        <v>903</v>
      </c>
    </row>
    <row r="21" spans="1:2" ht="15.5">
      <c r="A21" s="13" t="s">
        <v>901</v>
      </c>
      <c r="B21" s="10" t="s">
        <v>903</v>
      </c>
    </row>
    <row r="22" spans="1:2" ht="15.5">
      <c r="A22" s="13" t="s">
        <v>901</v>
      </c>
      <c r="B22" s="10" t="s">
        <v>903</v>
      </c>
    </row>
    <row r="23" spans="1:2" ht="15.5">
      <c r="A23" s="13" t="s">
        <v>901</v>
      </c>
      <c r="B23" s="10" t="s">
        <v>903</v>
      </c>
    </row>
    <row r="24" spans="1:2" ht="15.5">
      <c r="A24" s="13" t="s">
        <v>901</v>
      </c>
      <c r="B24" s="10" t="s">
        <v>903</v>
      </c>
    </row>
    <row r="25" spans="1:2" ht="15.5">
      <c r="A25" s="13" t="s">
        <v>901</v>
      </c>
      <c r="B25" s="10" t="s">
        <v>903</v>
      </c>
    </row>
    <row r="26" spans="1:2" ht="15.5">
      <c r="A26" s="13" t="s">
        <v>901</v>
      </c>
      <c r="B26" s="10" t="s">
        <v>903</v>
      </c>
    </row>
    <row r="27" spans="1:2" ht="15.5">
      <c r="A27" s="13" t="s">
        <v>901</v>
      </c>
      <c r="B27" s="10" t="s">
        <v>903</v>
      </c>
    </row>
    <row r="28" spans="1:2" ht="15.5">
      <c r="A28" s="13" t="s">
        <v>901</v>
      </c>
      <c r="B28" s="10" t="s">
        <v>903</v>
      </c>
    </row>
    <row r="29" spans="1:2" ht="15.5">
      <c r="A29" s="13" t="s">
        <v>901</v>
      </c>
      <c r="B29" s="10" t="s">
        <v>903</v>
      </c>
    </row>
    <row r="30" spans="1:2" ht="15.5">
      <c r="A30" s="13" t="s">
        <v>901</v>
      </c>
      <c r="B30" s="10" t="s">
        <v>903</v>
      </c>
    </row>
    <row r="31" spans="1:2" ht="15.5">
      <c r="A31" s="13" t="s">
        <v>901</v>
      </c>
      <c r="B31" s="10" t="s">
        <v>903</v>
      </c>
    </row>
    <row r="32" spans="1:2" ht="15.5">
      <c r="A32" s="13" t="s">
        <v>901</v>
      </c>
      <c r="B32" s="10" t="s">
        <v>903</v>
      </c>
    </row>
    <row r="33" spans="1:2" ht="15.5">
      <c r="A33" s="13" t="s">
        <v>901</v>
      </c>
      <c r="B33" s="10" t="s">
        <v>903</v>
      </c>
    </row>
    <row r="34" spans="1:2" ht="15.5">
      <c r="A34" s="13" t="s">
        <v>901</v>
      </c>
      <c r="B34" s="10" t="s">
        <v>903</v>
      </c>
    </row>
    <row r="35" spans="1:2" ht="15.5">
      <c r="A35" s="13" t="s">
        <v>901</v>
      </c>
      <c r="B35" s="10" t="s">
        <v>903</v>
      </c>
    </row>
    <row r="36" spans="1:2" ht="15.5">
      <c r="A36" s="13" t="s">
        <v>901</v>
      </c>
      <c r="B36" s="10" t="s">
        <v>903</v>
      </c>
    </row>
    <row r="37" spans="1:2" ht="15.5">
      <c r="A37" s="13" t="s">
        <v>901</v>
      </c>
      <c r="B37" s="10" t="s">
        <v>903</v>
      </c>
    </row>
    <row r="38" spans="1:2" ht="15.5">
      <c r="A38" s="13" t="s">
        <v>901</v>
      </c>
      <c r="B38" s="10" t="s">
        <v>903</v>
      </c>
    </row>
    <row r="39" spans="1:2" ht="15.5">
      <c r="A39" s="13" t="s">
        <v>901</v>
      </c>
      <c r="B39" s="10" t="s">
        <v>903</v>
      </c>
    </row>
    <row r="40" spans="1:2" ht="15.5">
      <c r="A40" s="13" t="s">
        <v>901</v>
      </c>
      <c r="B40" s="10" t="s">
        <v>903</v>
      </c>
    </row>
    <row r="41" spans="1:2" ht="15.5">
      <c r="A41" s="13" t="s">
        <v>901</v>
      </c>
      <c r="B41" s="10" t="s">
        <v>903</v>
      </c>
    </row>
    <row r="42" spans="1:2" ht="15.5">
      <c r="A42" s="13" t="s">
        <v>901</v>
      </c>
      <c r="B42" s="10" t="s">
        <v>903</v>
      </c>
    </row>
    <row r="43" spans="1:2" ht="15.5">
      <c r="A43" s="13" t="s">
        <v>901</v>
      </c>
      <c r="B43" s="10" t="s">
        <v>903</v>
      </c>
    </row>
    <row r="44" spans="1:2" ht="15.5">
      <c r="A44" s="13" t="s">
        <v>901</v>
      </c>
      <c r="B44" s="10" t="s">
        <v>903</v>
      </c>
    </row>
    <row r="45" spans="1:2" ht="15.5">
      <c r="A45" s="13" t="s">
        <v>901</v>
      </c>
      <c r="B45" s="10" t="s">
        <v>903</v>
      </c>
    </row>
    <row r="46" spans="1:2" ht="15.5">
      <c r="A46" s="13" t="s">
        <v>901</v>
      </c>
      <c r="B46" s="10" t="s">
        <v>903</v>
      </c>
    </row>
    <row r="47" spans="1:2" ht="15.5">
      <c r="A47" s="13" t="s">
        <v>901</v>
      </c>
      <c r="B47" s="10" t="s">
        <v>903</v>
      </c>
    </row>
    <row r="48" spans="1:2" ht="15.5">
      <c r="A48" s="13" t="s">
        <v>901</v>
      </c>
      <c r="B48" s="10" t="s">
        <v>903</v>
      </c>
    </row>
    <row r="49" spans="1:2" ht="15.5">
      <c r="A49" s="13" t="s">
        <v>901</v>
      </c>
      <c r="B49" s="10" t="s">
        <v>903</v>
      </c>
    </row>
    <row r="50" spans="1:2" ht="15.5">
      <c r="A50" s="13" t="s">
        <v>901</v>
      </c>
      <c r="B50" s="10" t="s">
        <v>903</v>
      </c>
    </row>
    <row r="51" spans="1:2" ht="15.5">
      <c r="A51" s="13" t="s">
        <v>901</v>
      </c>
      <c r="B51" s="10" t="s">
        <v>903</v>
      </c>
    </row>
    <row r="52" spans="1:2" ht="15.5">
      <c r="A52" s="13" t="s">
        <v>901</v>
      </c>
      <c r="B52" s="10" t="s">
        <v>903</v>
      </c>
    </row>
    <row r="53" spans="1:2" ht="15.5">
      <c r="A53" s="13" t="s">
        <v>901</v>
      </c>
      <c r="B53" s="10" t="s">
        <v>903</v>
      </c>
    </row>
    <row r="54" spans="1:2" ht="15.5">
      <c r="A54" s="13" t="s">
        <v>901</v>
      </c>
      <c r="B54" s="10" t="s">
        <v>903</v>
      </c>
    </row>
    <row r="55" spans="1:2" ht="15.5">
      <c r="A55" s="13" t="s">
        <v>901</v>
      </c>
      <c r="B55" s="10" t="s">
        <v>903</v>
      </c>
    </row>
    <row r="56" spans="1:2" ht="15.5">
      <c r="A56" s="13" t="s">
        <v>901</v>
      </c>
      <c r="B56" s="10" t="s">
        <v>903</v>
      </c>
    </row>
    <row r="57" spans="1:2" ht="15.5">
      <c r="A57" s="13" t="s">
        <v>901</v>
      </c>
      <c r="B57" s="10" t="s">
        <v>903</v>
      </c>
    </row>
    <row r="58" spans="1:2" ht="15.5">
      <c r="A58" s="13" t="s">
        <v>901</v>
      </c>
      <c r="B58" s="10" t="s">
        <v>903</v>
      </c>
    </row>
    <row r="59" spans="1:2" ht="15.5">
      <c r="A59" s="13" t="s">
        <v>901</v>
      </c>
      <c r="B59" s="10" t="s">
        <v>903</v>
      </c>
    </row>
    <row r="60" spans="1:2" ht="15.5">
      <c r="A60" s="13" t="s">
        <v>901</v>
      </c>
      <c r="B60" s="10" t="s">
        <v>903</v>
      </c>
    </row>
    <row r="61" spans="1:2" ht="15.5">
      <c r="A61" s="13" t="s">
        <v>901</v>
      </c>
      <c r="B61" s="10" t="s">
        <v>903</v>
      </c>
    </row>
    <row r="62" spans="1:2" ht="15.5">
      <c r="A62" s="13" t="s">
        <v>901</v>
      </c>
      <c r="B62" s="10" t="s">
        <v>903</v>
      </c>
    </row>
    <row r="63" spans="1:2" ht="15.5">
      <c r="A63" s="13" t="s">
        <v>901</v>
      </c>
      <c r="B63" s="10" t="s">
        <v>903</v>
      </c>
    </row>
    <row r="64" spans="1:2" ht="15.5">
      <c r="A64" s="13" t="s">
        <v>902</v>
      </c>
      <c r="B64" s="10" t="s">
        <v>903</v>
      </c>
    </row>
    <row r="65" spans="1:2" ht="15.5">
      <c r="A65" s="13" t="s">
        <v>904</v>
      </c>
      <c r="B65" s="10" t="s">
        <v>903</v>
      </c>
    </row>
    <row r="66" spans="1:2" ht="15.5">
      <c r="A66" s="13" t="s">
        <v>904</v>
      </c>
      <c r="B66" s="10" t="s">
        <v>903</v>
      </c>
    </row>
    <row r="67" spans="1:2" ht="15.5">
      <c r="A67" s="13" t="s">
        <v>904</v>
      </c>
      <c r="B67" s="10" t="s">
        <v>903</v>
      </c>
    </row>
    <row r="68" spans="1:2" ht="15.5">
      <c r="A68" s="13" t="s">
        <v>904</v>
      </c>
      <c r="B68" s="10" t="s">
        <v>903</v>
      </c>
    </row>
    <row r="69" spans="1:2" ht="15.5">
      <c r="A69" s="13" t="s">
        <v>905</v>
      </c>
      <c r="B69" s="10" t="s">
        <v>903</v>
      </c>
    </row>
    <row r="70" spans="1:2" ht="15.5">
      <c r="A70" s="13" t="s">
        <v>906</v>
      </c>
      <c r="B70" s="10" t="s">
        <v>903</v>
      </c>
    </row>
    <row r="71" spans="1:2" ht="15.5">
      <c r="A71" s="13" t="s">
        <v>907</v>
      </c>
      <c r="B71" s="10" t="s">
        <v>903</v>
      </c>
    </row>
    <row r="72" spans="1:2" ht="15.5">
      <c r="A72" s="13" t="s">
        <v>908</v>
      </c>
      <c r="B72" s="10" t="s">
        <v>903</v>
      </c>
    </row>
    <row r="73" spans="1:2" ht="15.5">
      <c r="A73" s="13" t="s">
        <v>908</v>
      </c>
      <c r="B73" s="10" t="s">
        <v>903</v>
      </c>
    </row>
    <row r="74" spans="1:2" ht="15.5">
      <c r="A74" s="13" t="s">
        <v>908</v>
      </c>
      <c r="B74" s="10" t="s">
        <v>903</v>
      </c>
    </row>
    <row r="75" spans="1:2" ht="15.5">
      <c r="A75" s="13" t="s">
        <v>908</v>
      </c>
      <c r="B75" s="10" t="s">
        <v>903</v>
      </c>
    </row>
    <row r="76" spans="1:2" ht="15.5">
      <c r="A76" s="13" t="s">
        <v>908</v>
      </c>
      <c r="B76" s="10" t="s">
        <v>903</v>
      </c>
    </row>
    <row r="77" spans="1:2" ht="15.5">
      <c r="A77" s="13" t="s">
        <v>908</v>
      </c>
      <c r="B77" s="10" t="s">
        <v>903</v>
      </c>
    </row>
    <row r="78" spans="1:2" ht="15.5">
      <c r="A78" s="13" t="s">
        <v>909</v>
      </c>
      <c r="B78" s="10" t="s">
        <v>903</v>
      </c>
    </row>
    <row r="79" spans="1:2" ht="15.5">
      <c r="A79" s="13" t="s">
        <v>910</v>
      </c>
      <c r="B79" s="10" t="s">
        <v>903</v>
      </c>
    </row>
    <row r="80" spans="1:2" ht="15.5">
      <c r="A80" s="13" t="s">
        <v>910</v>
      </c>
      <c r="B80" s="10" t="s">
        <v>903</v>
      </c>
    </row>
    <row r="81" spans="1:2" ht="15.5">
      <c r="A81" s="13" t="s">
        <v>911</v>
      </c>
      <c r="B81" s="10" t="s">
        <v>903</v>
      </c>
    </row>
    <row r="82" spans="1:2" ht="15.5">
      <c r="A82" s="13" t="s">
        <v>912</v>
      </c>
    </row>
    <row r="83" spans="1:2" ht="15.5">
      <c r="A83" s="13" t="s">
        <v>912</v>
      </c>
    </row>
    <row r="84" spans="1:2" ht="15.5">
      <c r="A84" s="13" t="s">
        <v>913</v>
      </c>
    </row>
    <row r="85" spans="1:2" ht="15.5">
      <c r="A85" s="13" t="s">
        <v>914</v>
      </c>
    </row>
    <row r="86" spans="1:2" ht="15.5">
      <c r="A86" s="13" t="s">
        <v>915</v>
      </c>
    </row>
    <row r="87" spans="1:2" ht="15.5">
      <c r="A87" s="13" t="s">
        <v>916</v>
      </c>
    </row>
    <row r="88" spans="1:2" ht="15.5">
      <c r="A88" s="13" t="s">
        <v>917</v>
      </c>
    </row>
    <row r="89" spans="1:2" ht="15.5">
      <c r="A89" s="13" t="s">
        <v>918</v>
      </c>
    </row>
    <row r="90" spans="1:2" ht="15.5">
      <c r="A90" s="13" t="s">
        <v>918</v>
      </c>
    </row>
    <row r="91" spans="1:2" ht="15.5">
      <c r="A91" s="13" t="s">
        <v>918</v>
      </c>
    </row>
    <row r="92" spans="1:2" ht="15.5">
      <c r="A92" s="13" t="s">
        <v>918</v>
      </c>
    </row>
    <row r="93" spans="1:2" ht="15.5">
      <c r="A93" s="13" t="s">
        <v>919</v>
      </c>
    </row>
    <row r="94" spans="1:2" ht="15.5">
      <c r="A94" s="13" t="s">
        <v>920</v>
      </c>
    </row>
    <row r="95" spans="1:2" ht="15.5">
      <c r="A95" s="13" t="s">
        <v>921</v>
      </c>
    </row>
    <row r="96" spans="1:2" ht="15.5">
      <c r="A96" s="13" t="s">
        <v>922</v>
      </c>
    </row>
    <row r="97" spans="1:1" ht="15.5">
      <c r="A97" s="99" t="s">
        <v>923</v>
      </c>
    </row>
    <row r="98" spans="1:1">
      <c r="A98" s="10" t="s">
        <v>924</v>
      </c>
    </row>
  </sheetData>
  <conditionalFormatting sqref="A99:A1048576 C1:C1048576 A1:B1 B82:B1048576">
    <cfRule type="cellIs" dxfId="10" priority="1" operator="equal">
      <formula>0</formula>
    </cfRule>
  </conditionalFormatting>
  <dataValidations count="1">
    <dataValidation type="list" allowBlank="1" showInputMessage="1" showErrorMessage="1" sqref="B82:B1048576" xr:uid="{00000000-0002-0000-0B00-000000000000}">
      <formula1>$D$3:$D$4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1"/>
  <sheetViews>
    <sheetView rightToLeft="1" workbookViewId="0">
      <selection activeCell="K10" sqref="K10"/>
    </sheetView>
  </sheetViews>
  <sheetFormatPr defaultColWidth="9.1796875" defaultRowHeight="14.5"/>
  <cols>
    <col min="1" max="1" width="25.453125" style="141" bestFit="1" customWidth="1"/>
    <col min="2" max="2" width="28.26953125" style="141" customWidth="1"/>
    <col min="3" max="3" width="33.26953125" style="141" bestFit="1" customWidth="1"/>
    <col min="4" max="4" width="15.26953125" style="141" customWidth="1"/>
  </cols>
  <sheetData>
    <row r="1" spans="1:4">
      <c r="A1" s="123" t="s">
        <v>988</v>
      </c>
      <c r="B1" s="123" t="s">
        <v>989</v>
      </c>
      <c r="C1" s="123" t="s">
        <v>990</v>
      </c>
      <c r="D1" s="123" t="s">
        <v>991</v>
      </c>
    </row>
    <row r="2" spans="1:4">
      <c r="A2" s="40" t="s">
        <v>113</v>
      </c>
      <c r="B2" s="149" t="s">
        <v>114</v>
      </c>
      <c r="C2" s="147"/>
      <c r="D2" s="127"/>
    </row>
    <row r="3" spans="1:4">
      <c r="A3" s="127"/>
      <c r="B3" s="149" t="s">
        <v>115</v>
      </c>
      <c r="C3" s="147"/>
      <c r="D3" s="127"/>
    </row>
    <row r="4" spans="1:4">
      <c r="A4" s="127"/>
      <c r="B4" s="149" t="s">
        <v>116</v>
      </c>
      <c r="C4" s="147"/>
      <c r="D4" s="127"/>
    </row>
    <row r="5" spans="1:4">
      <c r="A5" s="129"/>
      <c r="B5" s="149" t="s">
        <v>117</v>
      </c>
      <c r="C5" s="148"/>
      <c r="D5" s="129"/>
    </row>
    <row r="6" spans="1:4">
      <c r="A6" s="127"/>
      <c r="B6" s="149" t="s">
        <v>118</v>
      </c>
      <c r="C6" s="147"/>
      <c r="D6" s="127"/>
    </row>
    <row r="7" spans="1:4">
      <c r="A7" s="127"/>
      <c r="B7" s="149" t="s">
        <v>119</v>
      </c>
      <c r="C7" s="147"/>
      <c r="D7" s="127"/>
    </row>
    <row r="8" spans="1:4">
      <c r="A8" s="127"/>
      <c r="B8" s="149" t="s">
        <v>120</v>
      </c>
      <c r="C8" s="149" t="s">
        <v>121</v>
      </c>
      <c r="D8" s="127"/>
    </row>
    <row r="9" spans="1:4">
      <c r="A9" s="127"/>
      <c r="B9" s="127"/>
      <c r="C9" s="149" t="s">
        <v>68</v>
      </c>
      <c r="D9" s="127"/>
    </row>
    <row r="10" spans="1:4">
      <c r="A10" s="127"/>
      <c r="B10" s="127"/>
      <c r="C10" s="149" t="s">
        <v>69</v>
      </c>
      <c r="D10" s="127"/>
    </row>
    <row r="11" spans="1:4">
      <c r="A11" s="127"/>
      <c r="B11" s="127"/>
      <c r="C11" s="127"/>
      <c r="D11" s="127"/>
    </row>
    <row r="12" spans="1:4">
      <c r="A12" s="127"/>
      <c r="B12" s="14" t="s">
        <v>122</v>
      </c>
      <c r="C12" s="149" t="s">
        <v>123</v>
      </c>
      <c r="D12" s="127"/>
    </row>
    <row r="13" spans="1:4">
      <c r="A13" s="127"/>
      <c r="B13" s="150"/>
      <c r="C13" s="149" t="s">
        <v>124</v>
      </c>
      <c r="D13" s="127"/>
    </row>
    <row r="14" spans="1:4">
      <c r="A14" s="127"/>
      <c r="B14" s="127"/>
      <c r="C14" s="127"/>
      <c r="D14" s="127"/>
    </row>
    <row r="15" spans="1:4">
      <c r="A15" s="127"/>
      <c r="B15" s="14" t="s">
        <v>125</v>
      </c>
      <c r="C15" s="149" t="s">
        <v>126</v>
      </c>
      <c r="D15" s="127"/>
    </row>
    <row r="16" spans="1:4">
      <c r="A16" s="127"/>
      <c r="B16" s="150"/>
      <c r="C16" s="149" t="s">
        <v>127</v>
      </c>
      <c r="D16" s="127"/>
    </row>
    <row r="17" spans="1:4">
      <c r="A17" s="127"/>
      <c r="B17" s="127"/>
      <c r="C17" s="127"/>
      <c r="D17" s="127"/>
    </row>
    <row r="18" spans="1:4">
      <c r="A18" s="127"/>
      <c r="B18" s="127"/>
      <c r="C18" s="127"/>
      <c r="D18" s="127"/>
    </row>
    <row r="19" spans="1:4">
      <c r="A19" s="127"/>
      <c r="B19" s="127"/>
      <c r="C19" s="127"/>
      <c r="D19" s="127"/>
    </row>
    <row r="20" spans="1:4">
      <c r="A20" s="127"/>
      <c r="B20" s="127"/>
      <c r="C20" s="127"/>
      <c r="D20" s="127"/>
    </row>
    <row r="21" spans="1:4">
      <c r="A21" s="127"/>
      <c r="B21" s="127"/>
      <c r="C21" s="127"/>
      <c r="D21" s="127"/>
    </row>
    <row r="22" spans="1:4">
      <c r="A22" s="127"/>
      <c r="B22" s="127"/>
      <c r="C22" s="127"/>
      <c r="D22" s="127"/>
    </row>
    <row r="23" spans="1:4">
      <c r="A23" s="127"/>
      <c r="B23" s="127"/>
      <c r="C23" s="127"/>
      <c r="D23" s="127"/>
    </row>
    <row r="24" spans="1:4">
      <c r="A24" s="127"/>
      <c r="B24" s="127"/>
      <c r="C24" s="127"/>
      <c r="D24" s="127"/>
    </row>
    <row r="25" spans="1:4">
      <c r="A25" s="127"/>
      <c r="B25" s="127"/>
      <c r="C25" s="127"/>
      <c r="D25" s="127"/>
    </row>
    <row r="26" spans="1:4">
      <c r="A26" s="127"/>
      <c r="B26" s="127"/>
      <c r="C26" s="127"/>
      <c r="D26" s="127"/>
    </row>
    <row r="27" spans="1:4">
      <c r="A27" s="127"/>
      <c r="B27" s="127"/>
      <c r="C27" s="127"/>
      <c r="D27" s="127"/>
    </row>
    <row r="28" spans="1:4">
      <c r="A28" s="127"/>
      <c r="B28" s="127"/>
      <c r="C28" s="127"/>
      <c r="D28" s="127"/>
    </row>
    <row r="29" spans="1:4">
      <c r="A29" s="127"/>
      <c r="B29" s="127"/>
      <c r="C29" s="127"/>
      <c r="D29" s="127"/>
    </row>
    <row r="30" spans="1:4">
      <c r="A30" s="127"/>
      <c r="B30" s="127"/>
      <c r="C30" s="127"/>
      <c r="D30" s="127"/>
    </row>
    <row r="31" spans="1:4">
      <c r="A31" s="127"/>
      <c r="B31" s="127"/>
      <c r="C31" s="127"/>
      <c r="D31" s="127"/>
    </row>
    <row r="32" spans="1:4">
      <c r="A32" s="127"/>
      <c r="B32" s="127"/>
      <c r="C32" s="127"/>
      <c r="D32" s="127"/>
    </row>
    <row r="33" spans="1:4">
      <c r="A33" s="127"/>
      <c r="B33" s="127"/>
      <c r="C33" s="127"/>
      <c r="D33" s="127"/>
    </row>
    <row r="34" spans="1:4">
      <c r="A34" s="127"/>
      <c r="B34" s="127"/>
      <c r="C34" s="127"/>
      <c r="D34" s="127"/>
    </row>
    <row r="35" spans="1:4">
      <c r="A35" s="127"/>
      <c r="B35" s="127"/>
      <c r="C35" s="127"/>
      <c r="D35" s="127"/>
    </row>
    <row r="36" spans="1:4">
      <c r="A36" s="127"/>
      <c r="B36" s="127"/>
      <c r="C36" s="127"/>
      <c r="D36" s="127"/>
    </row>
    <row r="37" spans="1:4">
      <c r="A37" s="127"/>
      <c r="B37" s="127"/>
      <c r="C37" s="127"/>
      <c r="D37" s="127"/>
    </row>
    <row r="38" spans="1:4">
      <c r="A38" s="127"/>
      <c r="B38" s="127"/>
      <c r="C38" s="127"/>
      <c r="D38" s="127"/>
    </row>
    <row r="39" spans="1:4">
      <c r="A39" s="127"/>
      <c r="B39" s="127"/>
      <c r="C39" s="127"/>
      <c r="D39" s="127"/>
    </row>
    <row r="40" spans="1:4">
      <c r="A40" s="127"/>
      <c r="B40" s="127"/>
      <c r="C40" s="127"/>
      <c r="D40" s="127"/>
    </row>
    <row r="41" spans="1:4">
      <c r="A41" s="127"/>
      <c r="B41" s="127"/>
      <c r="C41" s="127"/>
      <c r="D41" s="127"/>
    </row>
  </sheetData>
  <protectedRanges>
    <protectedRange password="CC3D" sqref="A14:D14 B2:D2 A3:A8 A9:B11 C3:C7 A12 A13:B13 D3:D13 A17:D41 A15 C15:D15 A16:B16 D16 C11" name="Range1"/>
  </protectedRanges>
  <conditionalFormatting sqref="A3:A41 C2:C7 D2:D41 B16:B41 B9:B11 B13:B14 C14 C17:C41 C11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78"/>
  <sheetViews>
    <sheetView rightToLeft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F19" sqref="F19"/>
    </sheetView>
  </sheetViews>
  <sheetFormatPr defaultColWidth="9.1796875" defaultRowHeight="14.5"/>
  <cols>
    <col min="1" max="1" width="4" style="62" bestFit="1" customWidth="1"/>
    <col min="2" max="2" width="21.45312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8" width="10.26953125" style="10" bestFit="1" customWidth="1"/>
    <col min="9" max="12" width="9.1796875" style="10"/>
    <col min="13" max="13" width="14.1796875" style="60" bestFit="1" customWidth="1"/>
    <col min="14" max="14" width="15.1796875" style="60" customWidth="1"/>
    <col min="15" max="15" width="19" style="60" customWidth="1"/>
    <col min="16" max="16" width="14" style="60" bestFit="1" customWidth="1"/>
    <col min="17" max="17" width="16.54296875" style="60" bestFit="1" customWidth="1"/>
    <col min="18" max="18" width="14" style="60" bestFit="1" customWidth="1"/>
    <col min="19" max="19" width="14.1796875" style="60" bestFit="1" customWidth="1"/>
    <col min="20" max="20" width="15.1796875" style="60" customWidth="1"/>
    <col min="21" max="21" width="19" style="60" customWidth="1"/>
    <col min="22" max="22" width="14" style="60" bestFit="1" customWidth="1"/>
    <col min="23" max="23" width="16.54296875" style="60" bestFit="1" customWidth="1"/>
    <col min="24" max="24" width="14" style="60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1" bestFit="1" customWidth="1"/>
    <col min="34" max="34" width="16.54296875" style="12" bestFit="1" customWidth="1"/>
    <col min="35" max="35" width="66.81640625" style="10" customWidth="1"/>
    <col min="43" max="43" width="9.1796875" style="57" customWidth="1"/>
    <col min="44" max="44" width="11.81640625" style="57" customWidth="1"/>
    <col min="45" max="45" width="26.26953125" style="58" customWidth="1"/>
    <col min="46" max="46" width="9.1796875" style="57" customWidth="1"/>
    <col min="47" max="47" width="10.1796875" style="57" bestFit="1" customWidth="1"/>
  </cols>
  <sheetData>
    <row r="1" spans="1:47">
      <c r="A1" s="75"/>
      <c r="B1" s="190" t="s">
        <v>630</v>
      </c>
      <c r="C1" s="192" t="s">
        <v>631</v>
      </c>
      <c r="D1" s="192" t="s">
        <v>632</v>
      </c>
      <c r="E1" s="192" t="s">
        <v>633</v>
      </c>
      <c r="F1" s="192" t="s">
        <v>634</v>
      </c>
      <c r="G1" s="192" t="s">
        <v>635</v>
      </c>
      <c r="H1" s="192" t="s">
        <v>636</v>
      </c>
      <c r="I1" s="192" t="s">
        <v>637</v>
      </c>
      <c r="J1" s="192" t="s">
        <v>638</v>
      </c>
      <c r="K1" s="192" t="s">
        <v>639</v>
      </c>
      <c r="L1" s="192" t="s">
        <v>640</v>
      </c>
      <c r="M1" s="188" t="s">
        <v>925</v>
      </c>
      <c r="N1" s="196" t="s">
        <v>641</v>
      </c>
      <c r="O1" s="196"/>
      <c r="P1" s="196"/>
      <c r="Q1" s="196"/>
      <c r="R1" s="196"/>
      <c r="S1" s="188" t="s">
        <v>926</v>
      </c>
      <c r="T1" s="196" t="s">
        <v>641</v>
      </c>
      <c r="U1" s="196"/>
      <c r="V1" s="196"/>
      <c r="W1" s="196"/>
      <c r="X1" s="196"/>
      <c r="Y1" s="197" t="s">
        <v>642</v>
      </c>
      <c r="Z1" s="197" t="s">
        <v>643</v>
      </c>
      <c r="AA1" s="197" t="s">
        <v>644</v>
      </c>
      <c r="AB1" s="197" t="s">
        <v>645</v>
      </c>
      <c r="AC1" s="197" t="s">
        <v>646</v>
      </c>
      <c r="AD1" s="197" t="s">
        <v>647</v>
      </c>
      <c r="AE1" s="192" t="s">
        <v>648</v>
      </c>
      <c r="AF1" s="199" t="s">
        <v>649</v>
      </c>
      <c r="AG1" s="201" t="s">
        <v>650</v>
      </c>
      <c r="AH1" s="203" t="s">
        <v>651</v>
      </c>
      <c r="AI1" s="194" t="s">
        <v>652</v>
      </c>
      <c r="AQ1" s="55"/>
      <c r="AR1" s="55"/>
      <c r="AS1" s="56"/>
      <c r="AT1" s="55"/>
      <c r="AU1" s="55"/>
    </row>
    <row r="2" spans="1:47" ht="29.5" thickBot="1">
      <c r="A2" s="75"/>
      <c r="B2" s="191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89"/>
      <c r="N2" s="76" t="s">
        <v>653</v>
      </c>
      <c r="O2" s="76" t="s">
        <v>654</v>
      </c>
      <c r="P2" s="76" t="s">
        <v>655</v>
      </c>
      <c r="Q2" s="76" t="s">
        <v>656</v>
      </c>
      <c r="R2" s="76" t="s">
        <v>657</v>
      </c>
      <c r="S2" s="189"/>
      <c r="T2" s="76" t="s">
        <v>653</v>
      </c>
      <c r="U2" s="76" t="s">
        <v>654</v>
      </c>
      <c r="V2" s="76" t="s">
        <v>655</v>
      </c>
      <c r="W2" s="76" t="s">
        <v>656</v>
      </c>
      <c r="X2" s="76" t="s">
        <v>657</v>
      </c>
      <c r="Y2" s="198"/>
      <c r="Z2" s="198"/>
      <c r="AA2" s="198"/>
      <c r="AB2" s="198"/>
      <c r="AC2" s="198"/>
      <c r="AD2" s="198"/>
      <c r="AE2" s="193"/>
      <c r="AF2" s="200"/>
      <c r="AG2" s="202"/>
      <c r="AH2" s="204"/>
      <c r="AI2" s="195"/>
      <c r="AS2" s="58" t="s">
        <v>658</v>
      </c>
    </row>
    <row r="3" spans="1:47" s="65" customFormat="1" ht="21">
      <c r="A3" s="77">
        <v>1</v>
      </c>
      <c r="B3" s="71" t="s">
        <v>730</v>
      </c>
      <c r="C3" s="72"/>
      <c r="D3" s="73"/>
      <c r="E3" s="73" t="s">
        <v>662</v>
      </c>
      <c r="F3" s="73" t="s">
        <v>659</v>
      </c>
      <c r="G3" s="73">
        <v>2011</v>
      </c>
      <c r="H3" s="73"/>
      <c r="I3" s="73"/>
      <c r="J3" s="73"/>
      <c r="K3" s="73"/>
      <c r="L3" s="73"/>
      <c r="M3" s="78">
        <f t="shared" ref="M3:M29" si="0">N3+O3+P3+Q3+R3</f>
        <v>0</v>
      </c>
      <c r="N3" s="79"/>
      <c r="O3" s="79"/>
      <c r="P3" s="79"/>
      <c r="Q3" s="79"/>
      <c r="R3" s="79"/>
      <c r="S3" s="78">
        <v>220000</v>
      </c>
      <c r="T3" s="79"/>
      <c r="U3" s="79"/>
      <c r="V3" s="79"/>
      <c r="W3" s="79"/>
      <c r="X3" s="79"/>
      <c r="Y3" s="80"/>
      <c r="Z3" s="80"/>
      <c r="AA3" s="80"/>
      <c r="AB3" s="80"/>
      <c r="AC3" s="80"/>
      <c r="AD3" s="80"/>
      <c r="AE3" s="81"/>
      <c r="AF3" s="81"/>
      <c r="AG3" s="63">
        <v>1</v>
      </c>
      <c r="AH3" s="64"/>
      <c r="AI3" s="64"/>
      <c r="AQ3" s="66" t="s">
        <v>659</v>
      </c>
      <c r="AR3" s="66"/>
      <c r="AS3" s="67" t="s">
        <v>660</v>
      </c>
      <c r="AT3" s="66" t="s">
        <v>661</v>
      </c>
      <c r="AU3" s="66" t="s">
        <v>662</v>
      </c>
    </row>
    <row r="4" spans="1:47" s="65" customFormat="1" ht="21">
      <c r="A4" s="77">
        <f>A3+1</f>
        <v>2</v>
      </c>
      <c r="B4" s="71" t="s">
        <v>721</v>
      </c>
      <c r="C4" s="82"/>
      <c r="D4" s="71"/>
      <c r="E4" s="71"/>
      <c r="F4" s="73" t="s">
        <v>659</v>
      </c>
      <c r="G4" s="73">
        <v>2011</v>
      </c>
      <c r="H4" s="71" t="s">
        <v>722</v>
      </c>
      <c r="I4" s="71"/>
      <c r="J4" s="71"/>
      <c r="K4" s="71"/>
      <c r="L4" s="71"/>
      <c r="M4" s="78">
        <f t="shared" si="0"/>
        <v>0</v>
      </c>
      <c r="N4" s="83"/>
      <c r="O4" s="83"/>
      <c r="P4" s="78"/>
      <c r="Q4" s="78"/>
      <c r="R4" s="78"/>
      <c r="S4" s="78">
        <v>312000</v>
      </c>
      <c r="T4" s="83"/>
      <c r="U4" s="83"/>
      <c r="V4" s="78"/>
      <c r="W4" s="78"/>
      <c r="X4" s="78"/>
      <c r="Y4" s="84"/>
      <c r="Z4" s="84"/>
      <c r="AA4" s="84"/>
      <c r="AB4" s="84"/>
      <c r="AC4" s="84"/>
      <c r="AD4" s="84"/>
      <c r="AE4" s="82"/>
      <c r="AF4" s="82"/>
      <c r="AG4" s="85">
        <v>1</v>
      </c>
      <c r="AH4" s="84"/>
      <c r="AI4" s="82"/>
      <c r="AQ4" s="66" t="s">
        <v>663</v>
      </c>
      <c r="AR4" s="66" t="s">
        <v>653</v>
      </c>
      <c r="AS4" s="67" t="s">
        <v>664</v>
      </c>
      <c r="AT4" s="66" t="s">
        <v>665</v>
      </c>
      <c r="AU4" s="66" t="s">
        <v>666</v>
      </c>
    </row>
    <row r="5" spans="1:47" s="65" customFormat="1" ht="21">
      <c r="A5" s="77">
        <f t="shared" ref="A5:A68" si="1">A4+1</f>
        <v>3</v>
      </c>
      <c r="B5" s="71" t="s">
        <v>721</v>
      </c>
      <c r="C5" s="82"/>
      <c r="D5" s="71"/>
      <c r="E5" s="71"/>
      <c r="F5" s="73" t="s">
        <v>659</v>
      </c>
      <c r="G5" s="73">
        <v>2011</v>
      </c>
      <c r="H5" s="71" t="s">
        <v>723</v>
      </c>
      <c r="I5" s="71"/>
      <c r="J5" s="71"/>
      <c r="K5" s="71"/>
      <c r="L5" s="71"/>
      <c r="M5" s="78">
        <f t="shared" si="0"/>
        <v>0</v>
      </c>
      <c r="N5" s="83"/>
      <c r="O5" s="83"/>
      <c r="P5" s="78"/>
      <c r="Q5" s="78"/>
      <c r="R5" s="78"/>
      <c r="S5" s="78">
        <v>490000</v>
      </c>
      <c r="T5" s="83"/>
      <c r="U5" s="83"/>
      <c r="V5" s="78"/>
      <c r="W5" s="78"/>
      <c r="X5" s="78"/>
      <c r="Y5" s="86"/>
      <c r="Z5" s="86"/>
      <c r="AA5" s="86"/>
      <c r="AB5" s="86"/>
      <c r="AC5" s="84"/>
      <c r="AD5" s="84"/>
      <c r="AE5" s="82"/>
      <c r="AF5" s="82"/>
      <c r="AG5" s="85">
        <v>0.95</v>
      </c>
      <c r="AH5" s="84"/>
      <c r="AI5" s="82"/>
      <c r="AQ5" s="66"/>
      <c r="AR5" s="66" t="s">
        <v>654</v>
      </c>
      <c r="AS5" s="67" t="s">
        <v>667</v>
      </c>
      <c r="AT5" s="66" t="s">
        <v>668</v>
      </c>
      <c r="AU5" s="66" t="s">
        <v>669</v>
      </c>
    </row>
    <row r="6" spans="1:47" s="65" customFormat="1" ht="21">
      <c r="A6" s="77">
        <f t="shared" si="1"/>
        <v>4</v>
      </c>
      <c r="B6" s="71" t="s">
        <v>724</v>
      </c>
      <c r="C6" s="82"/>
      <c r="D6" s="71"/>
      <c r="E6" s="71"/>
      <c r="F6" s="73" t="s">
        <v>659</v>
      </c>
      <c r="G6" s="73">
        <v>2011</v>
      </c>
      <c r="H6" s="71"/>
      <c r="I6" s="71"/>
      <c r="J6" s="71"/>
      <c r="K6" s="71"/>
      <c r="L6" s="71"/>
      <c r="M6" s="78">
        <f t="shared" si="0"/>
        <v>0</v>
      </c>
      <c r="N6" s="83"/>
      <c r="O6" s="83"/>
      <c r="P6" s="83"/>
      <c r="Q6" s="83"/>
      <c r="R6" s="83"/>
      <c r="S6" s="78">
        <v>380000</v>
      </c>
      <c r="T6" s="83"/>
      <c r="U6" s="83"/>
      <c r="V6" s="83"/>
      <c r="W6" s="83"/>
      <c r="X6" s="83"/>
      <c r="Y6" s="84"/>
      <c r="Z6" s="84"/>
      <c r="AA6" s="84"/>
      <c r="AB6" s="84"/>
      <c r="AC6" s="84">
        <v>41599</v>
      </c>
      <c r="AD6" s="84"/>
      <c r="AE6" s="82"/>
      <c r="AF6" s="82"/>
      <c r="AG6" s="85"/>
      <c r="AH6" s="84"/>
      <c r="AI6" s="82"/>
      <c r="AQ6" s="66"/>
      <c r="AR6" s="66" t="s">
        <v>670</v>
      </c>
      <c r="AS6" s="67" t="s">
        <v>671</v>
      </c>
      <c r="AT6" s="66"/>
      <c r="AU6" s="66" t="s">
        <v>672</v>
      </c>
    </row>
    <row r="7" spans="1:47" s="65" customFormat="1" ht="21">
      <c r="A7" s="77">
        <f t="shared" si="1"/>
        <v>5</v>
      </c>
      <c r="B7" s="74" t="s">
        <v>725</v>
      </c>
      <c r="C7" s="82"/>
      <c r="D7" s="74"/>
      <c r="E7" s="74" t="s">
        <v>672</v>
      </c>
      <c r="F7" s="73" t="s">
        <v>659</v>
      </c>
      <c r="G7" s="73">
        <v>2011</v>
      </c>
      <c r="H7" s="71"/>
      <c r="I7" s="71"/>
      <c r="J7" s="71"/>
      <c r="K7" s="71"/>
      <c r="L7" s="71"/>
      <c r="M7" s="78">
        <f t="shared" si="0"/>
        <v>0</v>
      </c>
      <c r="N7" s="83"/>
      <c r="O7" s="83"/>
      <c r="P7" s="83"/>
      <c r="Q7" s="83"/>
      <c r="R7" s="83"/>
      <c r="S7" s="78">
        <v>100000</v>
      </c>
      <c r="T7" s="83"/>
      <c r="U7" s="83"/>
      <c r="V7" s="83"/>
      <c r="W7" s="83"/>
      <c r="X7" s="83"/>
      <c r="Y7" s="84"/>
      <c r="Z7" s="84"/>
      <c r="AA7" s="84"/>
      <c r="AB7" s="84"/>
      <c r="AC7" s="84"/>
      <c r="AD7" s="84"/>
      <c r="AE7" s="82"/>
      <c r="AF7" s="82"/>
      <c r="AG7" s="85"/>
      <c r="AH7" s="84"/>
      <c r="AI7" s="82" t="s">
        <v>726</v>
      </c>
      <c r="AQ7" s="66"/>
      <c r="AR7" s="66" t="s">
        <v>673</v>
      </c>
      <c r="AS7" s="67" t="s">
        <v>674</v>
      </c>
      <c r="AT7" s="66"/>
      <c r="AU7" s="66" t="s">
        <v>675</v>
      </c>
    </row>
    <row r="8" spans="1:47" s="65" customFormat="1" ht="21">
      <c r="A8" s="77">
        <f t="shared" si="1"/>
        <v>6</v>
      </c>
      <c r="B8" s="71" t="s">
        <v>727</v>
      </c>
      <c r="C8" s="82"/>
      <c r="D8" s="71"/>
      <c r="E8" s="71"/>
      <c r="F8" s="73" t="s">
        <v>659</v>
      </c>
      <c r="G8" s="73">
        <v>2011</v>
      </c>
      <c r="H8" s="71"/>
      <c r="I8" s="71"/>
      <c r="J8" s="71"/>
      <c r="K8" s="71"/>
      <c r="L8" s="71"/>
      <c r="M8" s="78">
        <f t="shared" si="0"/>
        <v>0</v>
      </c>
      <c r="N8" s="83"/>
      <c r="O8" s="83"/>
      <c r="P8" s="83"/>
      <c r="Q8" s="83"/>
      <c r="R8" s="83"/>
      <c r="S8" s="78">
        <v>550000</v>
      </c>
      <c r="T8" s="83"/>
      <c r="U8" s="83"/>
      <c r="V8" s="83"/>
      <c r="W8" s="83"/>
      <c r="X8" s="83"/>
      <c r="Y8" s="86"/>
      <c r="Z8" s="86"/>
      <c r="AA8" s="86"/>
      <c r="AB8" s="86"/>
      <c r="AC8" s="86"/>
      <c r="AD8" s="84"/>
      <c r="AE8" s="82"/>
      <c r="AF8" s="82"/>
      <c r="AG8" s="85">
        <v>1</v>
      </c>
      <c r="AH8" s="84"/>
      <c r="AI8" s="82"/>
      <c r="AQ8" s="66"/>
      <c r="AR8" s="66"/>
      <c r="AS8" s="67" t="s">
        <v>676</v>
      </c>
      <c r="AT8" s="66"/>
      <c r="AU8" s="66"/>
    </row>
    <row r="9" spans="1:47" s="65" customFormat="1" ht="21">
      <c r="A9" s="77">
        <f t="shared" si="1"/>
        <v>7</v>
      </c>
      <c r="B9" s="71" t="s">
        <v>728</v>
      </c>
      <c r="C9" s="82"/>
      <c r="D9" s="71"/>
      <c r="E9" s="71"/>
      <c r="F9" s="73" t="s">
        <v>659</v>
      </c>
      <c r="G9" s="73">
        <v>2011</v>
      </c>
      <c r="H9" s="71"/>
      <c r="I9" s="71"/>
      <c r="J9" s="71"/>
      <c r="K9" s="71"/>
      <c r="L9" s="71"/>
      <c r="M9" s="78">
        <f t="shared" si="0"/>
        <v>0</v>
      </c>
      <c r="N9" s="83"/>
      <c r="O9" s="83"/>
      <c r="P9" s="83"/>
      <c r="Q9" s="83"/>
      <c r="R9" s="83"/>
      <c r="S9" s="78">
        <v>100000</v>
      </c>
      <c r="T9" s="83"/>
      <c r="U9" s="83"/>
      <c r="V9" s="83"/>
      <c r="W9" s="83"/>
      <c r="X9" s="83"/>
      <c r="Y9" s="86"/>
      <c r="Z9" s="86"/>
      <c r="AA9" s="86"/>
      <c r="AB9" s="86"/>
      <c r="AC9" s="86"/>
      <c r="AD9" s="84"/>
      <c r="AE9" s="82"/>
      <c r="AF9" s="82"/>
      <c r="AG9" s="85"/>
      <c r="AH9" s="84"/>
      <c r="AI9" s="82"/>
      <c r="AQ9" s="66"/>
      <c r="AR9" s="66"/>
      <c r="AS9" s="67" t="s">
        <v>677</v>
      </c>
      <c r="AT9" s="66"/>
      <c r="AU9" s="66"/>
    </row>
    <row r="10" spans="1:47" s="65" customFormat="1" ht="21">
      <c r="A10" s="77">
        <f t="shared" si="1"/>
        <v>8</v>
      </c>
      <c r="B10" s="71" t="s">
        <v>729</v>
      </c>
      <c r="C10" s="82"/>
      <c r="D10" s="71"/>
      <c r="E10" s="71"/>
      <c r="F10" s="73" t="s">
        <v>659</v>
      </c>
      <c r="G10" s="73">
        <v>2011</v>
      </c>
      <c r="H10" s="71"/>
      <c r="I10" s="71"/>
      <c r="J10" s="71"/>
      <c r="K10" s="71"/>
      <c r="L10" s="71"/>
      <c r="M10" s="78">
        <f t="shared" si="0"/>
        <v>0</v>
      </c>
      <c r="N10" s="83"/>
      <c r="O10" s="83"/>
      <c r="P10" s="83"/>
      <c r="Q10" s="83"/>
      <c r="R10" s="83"/>
      <c r="S10" s="78">
        <v>450000</v>
      </c>
      <c r="T10" s="83"/>
      <c r="U10" s="83"/>
      <c r="V10" s="83"/>
      <c r="W10" s="83"/>
      <c r="X10" s="83"/>
      <c r="Y10" s="84"/>
      <c r="Z10" s="84"/>
      <c r="AA10" s="84"/>
      <c r="AB10" s="84"/>
      <c r="AC10" s="84"/>
      <c r="AD10" s="84"/>
      <c r="AE10" s="82"/>
      <c r="AF10" s="82"/>
      <c r="AG10" s="85"/>
      <c r="AH10" s="84"/>
      <c r="AI10" s="82"/>
      <c r="AQ10" s="66"/>
      <c r="AR10" s="66"/>
      <c r="AS10" s="67" t="s">
        <v>678</v>
      </c>
      <c r="AT10" s="66"/>
      <c r="AU10" s="66"/>
    </row>
    <row r="11" spans="1:47" s="65" customFormat="1" ht="21">
      <c r="A11" s="77">
        <f t="shared" si="1"/>
        <v>9</v>
      </c>
      <c r="B11" s="71" t="s">
        <v>730</v>
      </c>
      <c r="C11" s="82"/>
      <c r="D11" s="71"/>
      <c r="E11" s="71" t="s">
        <v>662</v>
      </c>
      <c r="F11" s="73" t="s">
        <v>659</v>
      </c>
      <c r="G11" s="71">
        <v>2012</v>
      </c>
      <c r="H11" s="71"/>
      <c r="I11" s="71"/>
      <c r="J11" s="71"/>
      <c r="K11" s="71"/>
      <c r="L11" s="71"/>
      <c r="M11" s="78">
        <f t="shared" si="0"/>
        <v>0</v>
      </c>
      <c r="N11" s="83"/>
      <c r="O11" s="83"/>
      <c r="P11" s="83"/>
      <c r="Q11" s="83"/>
      <c r="R11" s="83"/>
      <c r="S11" s="78">
        <v>320000</v>
      </c>
      <c r="T11" s="83"/>
      <c r="U11" s="83"/>
      <c r="V11" s="83"/>
      <c r="W11" s="83"/>
      <c r="X11" s="83"/>
      <c r="Y11" s="84"/>
      <c r="Z11" s="84"/>
      <c r="AA11" s="84"/>
      <c r="AB11" s="84"/>
      <c r="AC11" s="84"/>
      <c r="AD11" s="84"/>
      <c r="AE11" s="82"/>
      <c r="AF11" s="82"/>
      <c r="AG11" s="85">
        <v>0.7</v>
      </c>
      <c r="AH11" s="84"/>
      <c r="AI11" s="82"/>
      <c r="AQ11" s="66"/>
      <c r="AR11" s="66"/>
      <c r="AS11" s="67" t="s">
        <v>679</v>
      </c>
      <c r="AT11" s="66"/>
      <c r="AU11" s="66"/>
    </row>
    <row r="12" spans="1:47" s="65" customFormat="1" ht="21">
      <c r="A12" s="77">
        <f t="shared" si="1"/>
        <v>10</v>
      </c>
      <c r="B12" s="71" t="s">
        <v>731</v>
      </c>
      <c r="C12" s="82"/>
      <c r="D12" s="71"/>
      <c r="E12" s="71"/>
      <c r="F12" s="73" t="s">
        <v>659</v>
      </c>
      <c r="G12" s="71">
        <v>2012</v>
      </c>
      <c r="H12" s="71"/>
      <c r="I12" s="71"/>
      <c r="J12" s="71"/>
      <c r="K12" s="71"/>
      <c r="L12" s="71"/>
      <c r="M12" s="78">
        <f t="shared" si="0"/>
        <v>0</v>
      </c>
      <c r="N12" s="83"/>
      <c r="O12" s="83"/>
      <c r="P12" s="83"/>
      <c r="Q12" s="83"/>
      <c r="R12" s="83"/>
      <c r="S12" s="78">
        <v>500000</v>
      </c>
      <c r="T12" s="83"/>
      <c r="U12" s="83"/>
      <c r="V12" s="83"/>
      <c r="W12" s="83"/>
      <c r="X12" s="83"/>
      <c r="Y12" s="84"/>
      <c r="Z12" s="84"/>
      <c r="AA12" s="84"/>
      <c r="AB12" s="84"/>
      <c r="AC12" s="84"/>
      <c r="AD12" s="84"/>
      <c r="AE12" s="82"/>
      <c r="AF12" s="82"/>
      <c r="AG12" s="85"/>
      <c r="AH12" s="84"/>
      <c r="AI12" s="82" t="s">
        <v>726</v>
      </c>
      <c r="AQ12" s="66"/>
      <c r="AR12" s="66"/>
      <c r="AS12" s="67"/>
      <c r="AT12" s="66"/>
      <c r="AU12" s="66"/>
    </row>
    <row r="13" spans="1:47" s="65" customFormat="1" ht="21">
      <c r="A13" s="77">
        <f t="shared" si="1"/>
        <v>11</v>
      </c>
      <c r="B13" s="71" t="s">
        <v>732</v>
      </c>
      <c r="C13" s="82"/>
      <c r="D13" s="71"/>
      <c r="E13" s="71"/>
      <c r="F13" s="73" t="s">
        <v>659</v>
      </c>
      <c r="G13" s="71">
        <v>2012</v>
      </c>
      <c r="H13" s="71"/>
      <c r="I13" s="71"/>
      <c r="J13" s="71"/>
      <c r="K13" s="71"/>
      <c r="L13" s="71"/>
      <c r="M13" s="78">
        <f t="shared" si="0"/>
        <v>0</v>
      </c>
      <c r="N13" s="83"/>
      <c r="O13" s="83"/>
      <c r="P13" s="83"/>
      <c r="Q13" s="83"/>
      <c r="R13" s="83"/>
      <c r="S13" s="78">
        <v>350000</v>
      </c>
      <c r="T13" s="83"/>
      <c r="U13" s="83"/>
      <c r="V13" s="83"/>
      <c r="W13" s="83"/>
      <c r="X13" s="83"/>
      <c r="Y13" s="84"/>
      <c r="Z13" s="84"/>
      <c r="AA13" s="84"/>
      <c r="AB13" s="84"/>
      <c r="AC13" s="84"/>
      <c r="AD13" s="84"/>
      <c r="AE13" s="82"/>
      <c r="AF13" s="82"/>
      <c r="AG13" s="85"/>
      <c r="AH13" s="84"/>
      <c r="AI13" s="82" t="s">
        <v>726</v>
      </c>
      <c r="AQ13" s="66"/>
      <c r="AR13" s="66"/>
      <c r="AS13" s="67"/>
      <c r="AT13" s="66"/>
      <c r="AU13" s="66"/>
    </row>
    <row r="14" spans="1:47" s="65" customFormat="1" ht="21">
      <c r="A14" s="77">
        <f t="shared" si="1"/>
        <v>12</v>
      </c>
      <c r="B14" s="71" t="s">
        <v>733</v>
      </c>
      <c r="C14" s="82"/>
      <c r="D14" s="71"/>
      <c r="E14" s="71"/>
      <c r="F14" s="73" t="s">
        <v>659</v>
      </c>
      <c r="G14" s="71">
        <v>2012</v>
      </c>
      <c r="H14" s="71"/>
      <c r="I14" s="71"/>
      <c r="J14" s="71"/>
      <c r="K14" s="71"/>
      <c r="L14" s="71"/>
      <c r="M14" s="78">
        <f t="shared" si="0"/>
        <v>0</v>
      </c>
      <c r="N14" s="83"/>
      <c r="O14" s="83"/>
      <c r="P14" s="83"/>
      <c r="Q14" s="83"/>
      <c r="R14" s="83"/>
      <c r="S14" s="78">
        <v>740000</v>
      </c>
      <c r="T14" s="83"/>
      <c r="U14" s="83"/>
      <c r="V14" s="83"/>
      <c r="W14" s="83"/>
      <c r="X14" s="83"/>
      <c r="Y14" s="84"/>
      <c r="Z14" s="84"/>
      <c r="AA14" s="84"/>
      <c r="AB14" s="84"/>
      <c r="AC14" s="84"/>
      <c r="AD14" s="84"/>
      <c r="AE14" s="82"/>
      <c r="AF14" s="82"/>
      <c r="AG14" s="85"/>
      <c r="AH14" s="84"/>
      <c r="AI14" s="82" t="s">
        <v>734</v>
      </c>
      <c r="AQ14" s="66"/>
      <c r="AR14" s="66"/>
      <c r="AS14" s="67"/>
      <c r="AT14" s="66"/>
      <c r="AU14" s="66"/>
    </row>
    <row r="15" spans="1:47" s="65" customFormat="1" ht="21">
      <c r="A15" s="77">
        <f t="shared" si="1"/>
        <v>13</v>
      </c>
      <c r="B15" s="71" t="s">
        <v>735</v>
      </c>
      <c r="C15" s="82"/>
      <c r="D15" s="71"/>
      <c r="E15" s="71" t="s">
        <v>662</v>
      </c>
      <c r="F15" s="73" t="s">
        <v>659</v>
      </c>
      <c r="G15" s="71">
        <v>2013</v>
      </c>
      <c r="H15" s="71"/>
      <c r="I15" s="71"/>
      <c r="J15" s="71"/>
      <c r="K15" s="71"/>
      <c r="L15" s="71"/>
      <c r="M15" s="78">
        <f t="shared" si="0"/>
        <v>0</v>
      </c>
      <c r="N15" s="83"/>
      <c r="O15" s="83"/>
      <c r="P15" s="83"/>
      <c r="Q15" s="83"/>
      <c r="R15" s="83"/>
      <c r="S15" s="78">
        <v>100000</v>
      </c>
      <c r="T15" s="83"/>
      <c r="U15" s="83"/>
      <c r="V15" s="83"/>
      <c r="W15" s="83"/>
      <c r="X15" s="83"/>
      <c r="Y15" s="84"/>
      <c r="Z15" s="84"/>
      <c r="AA15" s="84"/>
      <c r="AB15" s="84"/>
      <c r="AC15" s="84"/>
      <c r="AD15" s="84"/>
      <c r="AE15" s="82"/>
      <c r="AF15" s="82"/>
      <c r="AG15" s="85">
        <v>1</v>
      </c>
      <c r="AH15" s="84"/>
      <c r="AI15" s="82"/>
      <c r="AQ15" s="66"/>
      <c r="AR15" s="66"/>
      <c r="AS15" s="67"/>
      <c r="AT15" s="66"/>
      <c r="AU15" s="66"/>
    </row>
    <row r="16" spans="1:47" s="65" customFormat="1" ht="21">
      <c r="A16" s="77">
        <f t="shared" si="1"/>
        <v>14</v>
      </c>
      <c r="B16" s="82" t="s">
        <v>730</v>
      </c>
      <c r="C16" s="82"/>
      <c r="D16" s="71"/>
      <c r="E16" s="82" t="s">
        <v>662</v>
      </c>
      <c r="F16" s="73" t="s">
        <v>659</v>
      </c>
      <c r="G16" s="71">
        <v>2013</v>
      </c>
      <c r="H16" s="71"/>
      <c r="I16" s="71"/>
      <c r="J16" s="71"/>
      <c r="K16" s="71"/>
      <c r="L16" s="71"/>
      <c r="M16" s="78">
        <f t="shared" si="0"/>
        <v>0</v>
      </c>
      <c r="N16" s="83"/>
      <c r="O16" s="83"/>
      <c r="P16" s="83"/>
      <c r="Q16" s="83"/>
      <c r="R16" s="83"/>
      <c r="S16" s="78">
        <v>320000</v>
      </c>
      <c r="T16" s="83"/>
      <c r="U16" s="83"/>
      <c r="V16" s="83"/>
      <c r="W16" s="83"/>
      <c r="X16" s="83"/>
      <c r="Y16" s="84"/>
      <c r="Z16" s="84"/>
      <c r="AA16" s="84"/>
      <c r="AB16" s="84"/>
      <c r="AC16" s="84"/>
      <c r="AD16" s="84"/>
      <c r="AE16" s="82"/>
      <c r="AF16" s="82"/>
      <c r="AG16" s="85"/>
      <c r="AH16" s="84"/>
      <c r="AI16" s="82"/>
      <c r="AQ16" s="66"/>
      <c r="AR16" s="66"/>
      <c r="AS16" s="67"/>
      <c r="AT16" s="66"/>
      <c r="AU16" s="66"/>
    </row>
    <row r="17" spans="1:47" s="65" customFormat="1" ht="21">
      <c r="A17" s="77">
        <f t="shared" si="1"/>
        <v>15</v>
      </c>
      <c r="B17" s="82" t="s">
        <v>675</v>
      </c>
      <c r="C17" s="82"/>
      <c r="D17" s="82"/>
      <c r="E17" s="82" t="s">
        <v>675</v>
      </c>
      <c r="F17" s="73" t="s">
        <v>659</v>
      </c>
      <c r="G17" s="71">
        <v>2013</v>
      </c>
      <c r="H17" s="71"/>
      <c r="I17" s="71"/>
      <c r="J17" s="71"/>
      <c r="K17" s="71"/>
      <c r="L17" s="71"/>
      <c r="M17" s="78">
        <f t="shared" si="0"/>
        <v>0</v>
      </c>
      <c r="N17" s="83"/>
      <c r="O17" s="83"/>
      <c r="P17" s="83"/>
      <c r="Q17" s="83"/>
      <c r="R17" s="83"/>
      <c r="S17" s="78">
        <v>10000</v>
      </c>
      <c r="T17" s="83"/>
      <c r="U17" s="83"/>
      <c r="V17" s="83"/>
      <c r="W17" s="83"/>
      <c r="X17" s="83"/>
      <c r="Y17" s="84"/>
      <c r="Z17" s="84"/>
      <c r="AA17" s="84"/>
      <c r="AB17" s="84"/>
      <c r="AC17" s="84"/>
      <c r="AD17" s="84"/>
      <c r="AE17" s="82"/>
      <c r="AF17" s="82"/>
      <c r="AG17" s="85">
        <v>1</v>
      </c>
      <c r="AH17" s="84"/>
      <c r="AI17" s="82"/>
      <c r="AQ17" s="66"/>
      <c r="AR17" s="66"/>
      <c r="AS17" s="66"/>
    </row>
    <row r="18" spans="1:47" s="65" customFormat="1" ht="21">
      <c r="A18" s="77">
        <f t="shared" si="1"/>
        <v>16</v>
      </c>
      <c r="B18" s="82" t="s">
        <v>736</v>
      </c>
      <c r="C18" s="82"/>
      <c r="D18" s="82"/>
      <c r="E18" s="82" t="s">
        <v>666</v>
      </c>
      <c r="F18" s="73" t="s">
        <v>659</v>
      </c>
      <c r="G18" s="71">
        <v>2013</v>
      </c>
      <c r="H18" s="71"/>
      <c r="I18" s="71"/>
      <c r="J18" s="71"/>
      <c r="K18" s="71"/>
      <c r="L18" s="71"/>
      <c r="M18" s="78">
        <f t="shared" si="0"/>
        <v>0</v>
      </c>
      <c r="N18" s="83"/>
      <c r="O18" s="83"/>
      <c r="P18" s="83"/>
      <c r="Q18" s="83"/>
      <c r="R18" s="83"/>
      <c r="S18" s="78">
        <v>40000</v>
      </c>
      <c r="T18" s="83"/>
      <c r="U18" s="83"/>
      <c r="V18" s="83"/>
      <c r="W18" s="83"/>
      <c r="X18" s="83"/>
      <c r="Y18" s="84"/>
      <c r="Z18" s="84"/>
      <c r="AA18" s="84"/>
      <c r="AB18" s="84"/>
      <c r="AC18" s="84"/>
      <c r="AD18" s="84"/>
      <c r="AE18" s="82"/>
      <c r="AF18" s="82"/>
      <c r="AG18" s="85"/>
      <c r="AH18" s="84"/>
      <c r="AI18" s="82"/>
      <c r="AQ18" s="66"/>
      <c r="AR18" s="66"/>
      <c r="AS18" s="66"/>
    </row>
    <row r="19" spans="1:47" s="65" customFormat="1" ht="21">
      <c r="A19" s="77">
        <f t="shared" si="1"/>
        <v>17</v>
      </c>
      <c r="B19" s="82" t="s">
        <v>737</v>
      </c>
      <c r="C19" s="82"/>
      <c r="D19" s="82"/>
      <c r="E19" s="82" t="s">
        <v>669</v>
      </c>
      <c r="F19" s="73" t="s">
        <v>659</v>
      </c>
      <c r="G19" s="71">
        <v>2013</v>
      </c>
      <c r="H19" s="71"/>
      <c r="I19" s="71"/>
      <c r="J19" s="71"/>
      <c r="K19" s="71"/>
      <c r="L19" s="71"/>
      <c r="M19" s="78">
        <f t="shared" si="0"/>
        <v>0</v>
      </c>
      <c r="N19" s="83"/>
      <c r="O19" s="83"/>
      <c r="P19" s="83"/>
      <c r="Q19" s="83"/>
      <c r="R19" s="83"/>
      <c r="S19" s="78">
        <v>150000</v>
      </c>
      <c r="T19" s="83"/>
      <c r="U19" s="83"/>
      <c r="V19" s="83"/>
      <c r="W19" s="83"/>
      <c r="X19" s="83"/>
      <c r="Y19" s="84"/>
      <c r="Z19" s="84"/>
      <c r="AA19" s="84"/>
      <c r="AB19" s="84"/>
      <c r="AC19" s="84"/>
      <c r="AD19" s="84"/>
      <c r="AE19" s="82"/>
      <c r="AF19" s="82"/>
      <c r="AG19" s="85"/>
      <c r="AH19" s="84"/>
      <c r="AI19" s="82"/>
      <c r="AQ19" s="66"/>
      <c r="AR19" s="66"/>
      <c r="AS19" s="66"/>
    </row>
    <row r="20" spans="1:47" s="65" customFormat="1" ht="21">
      <c r="A20" s="77">
        <f t="shared" si="1"/>
        <v>18</v>
      </c>
      <c r="B20" s="82" t="s">
        <v>738</v>
      </c>
      <c r="C20" s="82"/>
      <c r="D20" s="82"/>
      <c r="E20" s="82"/>
      <c r="F20" s="73" t="s">
        <v>659</v>
      </c>
      <c r="G20" s="71">
        <v>2013</v>
      </c>
      <c r="H20" s="71"/>
      <c r="I20" s="71"/>
      <c r="J20" s="71"/>
      <c r="K20" s="71"/>
      <c r="L20" s="71"/>
      <c r="M20" s="78">
        <f t="shared" si="0"/>
        <v>0</v>
      </c>
      <c r="N20" s="83"/>
      <c r="O20" s="83"/>
      <c r="P20" s="83"/>
      <c r="Q20" s="83"/>
      <c r="R20" s="83"/>
      <c r="S20" s="78">
        <v>100000</v>
      </c>
      <c r="T20" s="83"/>
      <c r="U20" s="83"/>
      <c r="V20" s="83"/>
      <c r="W20" s="83"/>
      <c r="X20" s="83"/>
      <c r="Y20" s="84"/>
      <c r="Z20" s="84"/>
      <c r="AA20" s="84"/>
      <c r="AB20" s="84"/>
      <c r="AC20" s="84"/>
      <c r="AD20" s="84"/>
      <c r="AE20" s="82"/>
      <c r="AF20" s="82"/>
      <c r="AG20" s="85"/>
      <c r="AH20" s="84"/>
      <c r="AI20" s="82" t="s">
        <v>726</v>
      </c>
      <c r="AQ20" s="66"/>
      <c r="AR20" s="66"/>
      <c r="AS20" s="66"/>
    </row>
    <row r="21" spans="1:47" s="65" customFormat="1" ht="21">
      <c r="A21" s="77">
        <f t="shared" si="1"/>
        <v>19</v>
      </c>
      <c r="B21" s="82" t="s">
        <v>721</v>
      </c>
      <c r="C21" s="82"/>
      <c r="D21" s="82"/>
      <c r="E21" s="82" t="s">
        <v>666</v>
      </c>
      <c r="F21" s="82" t="s">
        <v>663</v>
      </c>
      <c r="G21" s="82"/>
      <c r="H21" s="71" t="s">
        <v>739</v>
      </c>
      <c r="I21" s="71"/>
      <c r="J21" s="71"/>
      <c r="K21" s="71"/>
      <c r="L21" s="71"/>
      <c r="M21" s="78">
        <f t="shared" si="0"/>
        <v>0</v>
      </c>
      <c r="N21" s="83"/>
      <c r="O21" s="83"/>
      <c r="P21" s="83"/>
      <c r="Q21" s="83"/>
      <c r="R21" s="83"/>
      <c r="S21" s="78">
        <v>5400</v>
      </c>
      <c r="T21" s="83"/>
      <c r="U21" s="83"/>
      <c r="V21" s="83"/>
      <c r="W21" s="83"/>
      <c r="X21" s="83"/>
      <c r="Y21" s="84"/>
      <c r="Z21" s="84"/>
      <c r="AA21" s="84"/>
      <c r="AB21" s="84"/>
      <c r="AC21" s="84"/>
      <c r="AD21" s="84"/>
      <c r="AE21" s="82"/>
      <c r="AF21" s="82"/>
      <c r="AG21" s="85">
        <v>0.5</v>
      </c>
      <c r="AH21" s="84"/>
      <c r="AI21" s="82"/>
      <c r="AQ21" s="66"/>
      <c r="AR21" s="66"/>
      <c r="AS21" s="66"/>
    </row>
    <row r="22" spans="1:47" s="65" customFormat="1" ht="21" customHeight="1">
      <c r="A22" s="77">
        <f t="shared" si="1"/>
        <v>20</v>
      </c>
      <c r="B22" s="82" t="s">
        <v>740</v>
      </c>
      <c r="C22" s="82"/>
      <c r="D22" s="82"/>
      <c r="E22" s="82" t="s">
        <v>666</v>
      </c>
      <c r="F22" s="82" t="s">
        <v>663</v>
      </c>
      <c r="G22" s="82"/>
      <c r="H22" s="71"/>
      <c r="I22" s="71"/>
      <c r="J22" s="71"/>
      <c r="K22" s="71"/>
      <c r="L22" s="71"/>
      <c r="M22" s="78">
        <f t="shared" si="0"/>
        <v>0</v>
      </c>
      <c r="N22" s="83"/>
      <c r="O22" s="83"/>
      <c r="P22" s="83"/>
      <c r="Q22" s="83"/>
      <c r="R22" s="83"/>
      <c r="S22" s="78">
        <v>630000</v>
      </c>
      <c r="T22" s="83"/>
      <c r="U22" s="83"/>
      <c r="V22" s="83"/>
      <c r="W22" s="83"/>
      <c r="X22" s="83"/>
      <c r="Y22" s="84"/>
      <c r="Z22" s="84"/>
      <c r="AA22" s="84"/>
      <c r="AB22" s="84"/>
      <c r="AC22" s="84"/>
      <c r="AD22" s="84"/>
      <c r="AE22" s="82"/>
      <c r="AF22" s="82"/>
      <c r="AG22" s="85">
        <v>0.05</v>
      </c>
      <c r="AH22" s="84"/>
      <c r="AI22" s="82"/>
      <c r="AQ22" s="66"/>
      <c r="AR22" s="66"/>
      <c r="AS22" s="66"/>
    </row>
    <row r="23" spans="1:47" ht="21" customHeight="1">
      <c r="A23" s="77">
        <f t="shared" si="1"/>
        <v>21</v>
      </c>
      <c r="B23" s="82" t="s">
        <v>741</v>
      </c>
      <c r="C23" s="82"/>
      <c r="D23" s="82"/>
      <c r="E23" s="82"/>
      <c r="F23" s="82" t="s">
        <v>663</v>
      </c>
      <c r="G23" s="82"/>
      <c r="H23" s="71"/>
      <c r="I23" s="71"/>
      <c r="J23" s="71"/>
      <c r="K23" s="71"/>
      <c r="L23" s="71"/>
      <c r="M23" s="78">
        <f t="shared" si="0"/>
        <v>0</v>
      </c>
      <c r="N23" s="83"/>
      <c r="O23" s="83"/>
      <c r="P23" s="83"/>
      <c r="Q23" s="83"/>
      <c r="R23" s="83"/>
      <c r="S23" s="78">
        <v>50000</v>
      </c>
      <c r="T23" s="83"/>
      <c r="U23" s="83"/>
      <c r="V23" s="83"/>
      <c r="W23" s="83"/>
      <c r="X23" s="83"/>
      <c r="Y23" s="84"/>
      <c r="Z23" s="84"/>
      <c r="AA23" s="84"/>
      <c r="AB23" s="84"/>
      <c r="AC23" s="84"/>
      <c r="AD23" s="84"/>
      <c r="AE23" s="82"/>
      <c r="AF23" s="82"/>
      <c r="AG23" s="85"/>
      <c r="AH23" s="84"/>
      <c r="AI23" s="82"/>
      <c r="AS23" s="57"/>
      <c r="AT23"/>
      <c r="AU23"/>
    </row>
    <row r="24" spans="1:47" ht="21" customHeight="1">
      <c r="A24" s="77">
        <f t="shared" si="1"/>
        <v>22</v>
      </c>
      <c r="B24" s="82" t="s">
        <v>927</v>
      </c>
      <c r="C24" s="82"/>
      <c r="D24" s="82"/>
      <c r="E24" s="82"/>
      <c r="F24" s="82" t="s">
        <v>663</v>
      </c>
      <c r="G24" s="82"/>
      <c r="H24" s="71"/>
      <c r="I24" s="71"/>
      <c r="J24" s="71"/>
      <c r="K24" s="71"/>
      <c r="L24" s="71"/>
      <c r="M24" s="78">
        <f t="shared" si="0"/>
        <v>0</v>
      </c>
      <c r="N24" s="83"/>
      <c r="O24" s="83"/>
      <c r="P24" s="83"/>
      <c r="Q24" s="83"/>
      <c r="R24" s="83"/>
      <c r="S24" s="78">
        <v>50000</v>
      </c>
      <c r="T24" s="83"/>
      <c r="U24" s="83"/>
      <c r="V24" s="83"/>
      <c r="W24" s="83"/>
      <c r="X24" s="83"/>
      <c r="Y24" s="84"/>
      <c r="Z24" s="84"/>
      <c r="AA24" s="84"/>
      <c r="AB24" s="84"/>
      <c r="AC24" s="84"/>
      <c r="AD24" s="84"/>
      <c r="AE24" s="82"/>
      <c r="AF24" s="82"/>
      <c r="AG24" s="85"/>
      <c r="AH24" s="84"/>
      <c r="AI24" s="82"/>
      <c r="AS24" s="57"/>
      <c r="AT24"/>
      <c r="AU24"/>
    </row>
    <row r="25" spans="1:47" ht="21" customHeight="1">
      <c r="A25" s="77">
        <f t="shared" si="1"/>
        <v>23</v>
      </c>
      <c r="B25" s="82" t="s">
        <v>742</v>
      </c>
      <c r="C25" s="82"/>
      <c r="D25" s="82"/>
      <c r="E25" s="82" t="s">
        <v>666</v>
      </c>
      <c r="F25" s="82" t="s">
        <v>663</v>
      </c>
      <c r="G25" s="82"/>
      <c r="H25" s="71"/>
      <c r="I25" s="71"/>
      <c r="J25" s="71"/>
      <c r="K25" s="71"/>
      <c r="L25" s="71"/>
      <c r="M25" s="78">
        <f t="shared" si="0"/>
        <v>0</v>
      </c>
      <c r="N25" s="83"/>
      <c r="O25" s="83"/>
      <c r="P25" s="83"/>
      <c r="Q25" s="83"/>
      <c r="R25" s="83"/>
      <c r="S25" s="78">
        <v>100000</v>
      </c>
      <c r="T25" s="83"/>
      <c r="U25" s="83"/>
      <c r="V25" s="83"/>
      <c r="W25" s="83"/>
      <c r="X25" s="83"/>
      <c r="Y25" s="84"/>
      <c r="Z25" s="84"/>
      <c r="AA25" s="84"/>
      <c r="AB25" s="84"/>
      <c r="AC25" s="84"/>
      <c r="AD25" s="84"/>
      <c r="AE25" s="82"/>
      <c r="AF25" s="82"/>
      <c r="AG25" s="85"/>
      <c r="AH25" s="84"/>
      <c r="AI25" s="82"/>
      <c r="AS25" s="57"/>
      <c r="AT25"/>
      <c r="AU25"/>
    </row>
    <row r="26" spans="1:47" ht="21" customHeight="1">
      <c r="A26" s="77">
        <f t="shared" si="1"/>
        <v>24</v>
      </c>
      <c r="B26" s="82" t="s">
        <v>737</v>
      </c>
      <c r="C26" s="82" t="s">
        <v>743</v>
      </c>
      <c r="D26" s="82"/>
      <c r="E26" s="82" t="s">
        <v>669</v>
      </c>
      <c r="F26" s="82" t="s">
        <v>663</v>
      </c>
      <c r="G26" s="82"/>
      <c r="H26" s="71"/>
      <c r="I26" s="71"/>
      <c r="J26" s="71"/>
      <c r="K26" s="71"/>
      <c r="L26" s="71"/>
      <c r="M26" s="78">
        <f t="shared" si="0"/>
        <v>0</v>
      </c>
      <c r="N26" s="83"/>
      <c r="O26" s="83"/>
      <c r="P26" s="83"/>
      <c r="Q26" s="83"/>
      <c r="R26" s="83"/>
      <c r="S26" s="78">
        <v>200000</v>
      </c>
      <c r="T26" s="83"/>
      <c r="U26" s="83"/>
      <c r="V26" s="83"/>
      <c r="W26" s="83"/>
      <c r="X26" s="83"/>
      <c r="Y26" s="84"/>
      <c r="Z26" s="84"/>
      <c r="AA26" s="84"/>
      <c r="AB26" s="84"/>
      <c r="AC26" s="84"/>
      <c r="AD26" s="84"/>
      <c r="AE26" s="82"/>
      <c r="AF26" s="82"/>
      <c r="AG26" s="85"/>
      <c r="AH26" s="84"/>
      <c r="AI26" s="82"/>
      <c r="AS26" s="57"/>
      <c r="AT26"/>
      <c r="AU26"/>
    </row>
    <row r="27" spans="1:47" ht="21" customHeight="1">
      <c r="A27" s="77">
        <f t="shared" si="1"/>
        <v>25</v>
      </c>
      <c r="B27" s="82" t="s">
        <v>744</v>
      </c>
      <c r="C27" s="82"/>
      <c r="D27" s="82"/>
      <c r="E27" s="82" t="s">
        <v>662</v>
      </c>
      <c r="F27" s="82" t="s">
        <v>663</v>
      </c>
      <c r="G27" s="82"/>
      <c r="H27" s="71"/>
      <c r="I27" s="71"/>
      <c r="J27" s="71"/>
      <c r="K27" s="71"/>
      <c r="L27" s="71"/>
      <c r="M27" s="78">
        <f t="shared" si="0"/>
        <v>0</v>
      </c>
      <c r="N27" s="83"/>
      <c r="O27" s="83"/>
      <c r="P27" s="83"/>
      <c r="Q27" s="83"/>
      <c r="R27" s="83"/>
      <c r="S27" s="78">
        <v>215000</v>
      </c>
      <c r="T27" s="83"/>
      <c r="U27" s="83"/>
      <c r="V27" s="83"/>
      <c r="W27" s="83"/>
      <c r="X27" s="83"/>
      <c r="Y27" s="84"/>
      <c r="Z27" s="84"/>
      <c r="AA27" s="84"/>
      <c r="AB27" s="84"/>
      <c r="AC27" s="84"/>
      <c r="AD27" s="84"/>
      <c r="AE27" s="82"/>
      <c r="AF27" s="82"/>
      <c r="AG27" s="85"/>
      <c r="AH27" s="84"/>
      <c r="AI27" s="82"/>
      <c r="AS27" s="57"/>
      <c r="AT27"/>
      <c r="AU27"/>
    </row>
    <row r="28" spans="1:47" ht="21" customHeight="1">
      <c r="A28" s="77">
        <f t="shared" si="1"/>
        <v>26</v>
      </c>
      <c r="B28" s="82" t="s">
        <v>745</v>
      </c>
      <c r="C28" s="82" t="s">
        <v>746</v>
      </c>
      <c r="D28" s="82"/>
      <c r="E28" s="82"/>
      <c r="F28" s="82" t="s">
        <v>663</v>
      </c>
      <c r="G28" s="82"/>
      <c r="H28" s="71"/>
      <c r="I28" s="71"/>
      <c r="J28" s="71"/>
      <c r="K28" s="71"/>
      <c r="L28" s="71"/>
      <c r="M28" s="78">
        <f t="shared" si="0"/>
        <v>0</v>
      </c>
      <c r="N28" s="83"/>
      <c r="O28" s="83"/>
      <c r="P28" s="83"/>
      <c r="Q28" s="83"/>
      <c r="R28" s="83"/>
      <c r="S28" s="78">
        <v>50000</v>
      </c>
      <c r="T28" s="83"/>
      <c r="U28" s="83"/>
      <c r="V28" s="83"/>
      <c r="W28" s="83"/>
      <c r="X28" s="83"/>
      <c r="Y28" s="84"/>
      <c r="Z28" s="84"/>
      <c r="AA28" s="84"/>
      <c r="AB28" s="84"/>
      <c r="AC28" s="84"/>
      <c r="AD28" s="84"/>
      <c r="AE28" s="82"/>
      <c r="AF28" s="82"/>
      <c r="AG28" s="85"/>
      <c r="AH28" s="84"/>
      <c r="AI28" s="82"/>
      <c r="AS28" s="57"/>
      <c r="AT28"/>
      <c r="AU28"/>
    </row>
    <row r="29" spans="1:47" ht="21" customHeight="1">
      <c r="A29" s="77">
        <f t="shared" si="1"/>
        <v>27</v>
      </c>
      <c r="B29" s="82" t="s">
        <v>747</v>
      </c>
      <c r="C29" s="82"/>
      <c r="D29" s="82"/>
      <c r="E29" s="82"/>
      <c r="F29" s="82" t="s">
        <v>663</v>
      </c>
      <c r="G29" s="82"/>
      <c r="H29" s="71"/>
      <c r="I29" s="71"/>
      <c r="J29" s="71"/>
      <c r="K29" s="71"/>
      <c r="L29" s="71"/>
      <c r="M29" s="78">
        <f t="shared" si="0"/>
        <v>0</v>
      </c>
      <c r="N29" s="83"/>
      <c r="O29" s="83"/>
      <c r="P29" s="83"/>
      <c r="Q29" s="83"/>
      <c r="R29" s="83"/>
      <c r="S29" s="78">
        <v>300000</v>
      </c>
      <c r="T29" s="83"/>
      <c r="U29" s="83"/>
      <c r="V29" s="83"/>
      <c r="W29" s="83"/>
      <c r="X29" s="83"/>
      <c r="Y29" s="84"/>
      <c r="Z29" s="84"/>
      <c r="AA29" s="84"/>
      <c r="AB29" s="84"/>
      <c r="AC29" s="84"/>
      <c r="AD29" s="84"/>
      <c r="AE29" s="82"/>
      <c r="AF29" s="82"/>
      <c r="AG29" s="85"/>
      <c r="AH29" s="84"/>
      <c r="AI29" s="82"/>
      <c r="AS29" s="57"/>
      <c r="AT29"/>
      <c r="AU29"/>
    </row>
    <row r="30" spans="1:47">
      <c r="A30" s="77">
        <f t="shared" si="1"/>
        <v>28</v>
      </c>
      <c r="B30" s="82"/>
      <c r="C30" s="82"/>
      <c r="D30" s="82"/>
      <c r="E30" s="82"/>
      <c r="F30" s="82"/>
      <c r="G30" s="82"/>
      <c r="H30" s="71"/>
      <c r="I30" s="71"/>
      <c r="J30" s="71"/>
      <c r="K30" s="71"/>
      <c r="L30" s="71"/>
      <c r="M30" s="78">
        <f t="shared" ref="M30:M66" si="2">N30+O30+P30+Q30+R30</f>
        <v>0</v>
      </c>
      <c r="N30" s="83"/>
      <c r="O30" s="83"/>
      <c r="P30" s="83"/>
      <c r="Q30" s="83"/>
      <c r="R30" s="83"/>
      <c r="S30" s="78">
        <f t="shared" ref="S30:S66" si="3">T30+U30+V30+W30+X30</f>
        <v>0</v>
      </c>
      <c r="T30" s="83"/>
      <c r="U30" s="83"/>
      <c r="V30" s="83"/>
      <c r="W30" s="83"/>
      <c r="X30" s="83"/>
      <c r="Y30" s="84"/>
      <c r="Z30" s="84"/>
      <c r="AA30" s="84"/>
      <c r="AB30" s="84"/>
      <c r="AC30" s="84"/>
      <c r="AD30" s="84"/>
      <c r="AE30" s="82"/>
      <c r="AF30" s="82"/>
      <c r="AG30" s="85"/>
      <c r="AH30" s="84"/>
      <c r="AI30" s="82"/>
      <c r="AS30" s="57"/>
      <c r="AT30"/>
      <c r="AU30"/>
    </row>
    <row r="31" spans="1:47">
      <c r="A31" s="77">
        <f t="shared" si="1"/>
        <v>29</v>
      </c>
      <c r="B31" s="82"/>
      <c r="C31" s="82"/>
      <c r="D31" s="82"/>
      <c r="E31" s="82"/>
      <c r="F31" s="82"/>
      <c r="G31" s="82"/>
      <c r="H31" s="71"/>
      <c r="I31" s="71"/>
      <c r="J31" s="71"/>
      <c r="K31" s="71"/>
      <c r="L31" s="71"/>
      <c r="M31" s="78">
        <f t="shared" si="2"/>
        <v>0</v>
      </c>
      <c r="N31" s="83"/>
      <c r="O31" s="83"/>
      <c r="P31" s="83"/>
      <c r="Q31" s="83"/>
      <c r="R31" s="83"/>
      <c r="S31" s="78">
        <f t="shared" si="3"/>
        <v>0</v>
      </c>
      <c r="T31" s="83"/>
      <c r="U31" s="83"/>
      <c r="V31" s="83"/>
      <c r="W31" s="83"/>
      <c r="X31" s="83"/>
      <c r="Y31" s="84"/>
      <c r="Z31" s="84"/>
      <c r="AA31" s="84"/>
      <c r="AB31" s="84"/>
      <c r="AC31" s="84"/>
      <c r="AD31" s="84"/>
      <c r="AE31" s="82"/>
      <c r="AF31" s="82"/>
      <c r="AG31" s="85"/>
      <c r="AH31" s="84"/>
      <c r="AI31" s="82"/>
      <c r="AS31" s="57"/>
      <c r="AT31"/>
      <c r="AU31"/>
    </row>
    <row r="32" spans="1:47">
      <c r="A32" s="77">
        <f t="shared" si="1"/>
        <v>30</v>
      </c>
      <c r="B32" s="82"/>
      <c r="C32" s="82"/>
      <c r="D32" s="82"/>
      <c r="E32" s="82"/>
      <c r="F32" s="82"/>
      <c r="G32" s="82"/>
      <c r="H32" s="71"/>
      <c r="I32" s="71"/>
      <c r="J32" s="71"/>
      <c r="K32" s="71"/>
      <c r="L32" s="71"/>
      <c r="M32" s="78">
        <f t="shared" si="2"/>
        <v>0</v>
      </c>
      <c r="N32" s="83"/>
      <c r="O32" s="83"/>
      <c r="P32" s="83"/>
      <c r="Q32" s="83"/>
      <c r="R32" s="83"/>
      <c r="S32" s="78">
        <f t="shared" si="3"/>
        <v>0</v>
      </c>
      <c r="T32" s="83"/>
      <c r="U32" s="83"/>
      <c r="V32" s="83"/>
      <c r="W32" s="83"/>
      <c r="X32" s="83"/>
      <c r="Y32" s="84"/>
      <c r="Z32" s="84"/>
      <c r="AA32" s="84"/>
      <c r="AB32" s="84"/>
      <c r="AC32" s="84"/>
      <c r="AD32" s="84"/>
      <c r="AE32" s="82"/>
      <c r="AF32" s="82"/>
      <c r="AG32" s="85"/>
      <c r="AH32" s="84"/>
      <c r="AI32" s="82"/>
      <c r="AS32" s="57"/>
      <c r="AT32"/>
      <c r="AU32"/>
    </row>
    <row r="33" spans="1:47">
      <c r="A33" s="77">
        <f t="shared" si="1"/>
        <v>31</v>
      </c>
      <c r="B33" s="82"/>
      <c r="C33" s="82"/>
      <c r="D33" s="82"/>
      <c r="E33" s="82"/>
      <c r="F33" s="82"/>
      <c r="G33" s="82"/>
      <c r="H33" s="71"/>
      <c r="I33" s="71"/>
      <c r="J33" s="71"/>
      <c r="K33" s="71"/>
      <c r="L33" s="71"/>
      <c r="M33" s="78">
        <f t="shared" si="2"/>
        <v>0</v>
      </c>
      <c r="N33" s="83"/>
      <c r="O33" s="83"/>
      <c r="P33" s="83"/>
      <c r="Q33" s="83"/>
      <c r="R33" s="83"/>
      <c r="S33" s="78">
        <f t="shared" si="3"/>
        <v>0</v>
      </c>
      <c r="T33" s="83"/>
      <c r="U33" s="83"/>
      <c r="V33" s="83"/>
      <c r="W33" s="83"/>
      <c r="X33" s="83"/>
      <c r="Y33" s="84"/>
      <c r="Z33" s="84"/>
      <c r="AA33" s="84"/>
      <c r="AB33" s="84"/>
      <c r="AC33" s="84"/>
      <c r="AD33" s="84"/>
      <c r="AE33" s="82"/>
      <c r="AF33" s="82"/>
      <c r="AG33" s="85"/>
      <c r="AH33" s="84"/>
      <c r="AI33" s="82"/>
      <c r="AS33" s="57"/>
      <c r="AT33"/>
      <c r="AU33"/>
    </row>
    <row r="34" spans="1:47">
      <c r="A34" s="77">
        <f t="shared" si="1"/>
        <v>32</v>
      </c>
      <c r="B34" s="82"/>
      <c r="C34" s="82"/>
      <c r="D34" s="82"/>
      <c r="E34" s="82"/>
      <c r="F34" s="82"/>
      <c r="G34" s="82"/>
      <c r="H34" s="71"/>
      <c r="I34" s="71"/>
      <c r="J34" s="71"/>
      <c r="K34" s="71"/>
      <c r="L34" s="71"/>
      <c r="M34" s="78">
        <f t="shared" si="2"/>
        <v>0</v>
      </c>
      <c r="N34" s="83"/>
      <c r="O34" s="83"/>
      <c r="P34" s="83"/>
      <c r="Q34" s="83"/>
      <c r="R34" s="83"/>
      <c r="S34" s="78">
        <f t="shared" si="3"/>
        <v>0</v>
      </c>
      <c r="T34" s="83"/>
      <c r="U34" s="83"/>
      <c r="V34" s="83"/>
      <c r="W34" s="83"/>
      <c r="X34" s="83"/>
      <c r="Y34" s="84"/>
      <c r="Z34" s="84"/>
      <c r="AA34" s="84"/>
      <c r="AB34" s="84"/>
      <c r="AC34" s="84"/>
      <c r="AD34" s="84"/>
      <c r="AE34" s="82"/>
      <c r="AF34" s="82"/>
      <c r="AG34" s="85"/>
      <c r="AH34" s="84"/>
      <c r="AI34" s="82"/>
      <c r="AS34" s="57"/>
      <c r="AT34"/>
      <c r="AU34"/>
    </row>
    <row r="35" spans="1:47">
      <c r="A35" s="77">
        <f t="shared" si="1"/>
        <v>33</v>
      </c>
      <c r="B35" s="82"/>
      <c r="C35" s="82"/>
      <c r="D35" s="82"/>
      <c r="E35" s="82"/>
      <c r="F35" s="82"/>
      <c r="G35" s="82"/>
      <c r="H35" s="71"/>
      <c r="I35" s="71"/>
      <c r="J35" s="71"/>
      <c r="K35" s="71"/>
      <c r="L35" s="71"/>
      <c r="M35" s="78">
        <f t="shared" si="2"/>
        <v>0</v>
      </c>
      <c r="N35" s="83"/>
      <c r="O35" s="83"/>
      <c r="P35" s="83"/>
      <c r="Q35" s="83"/>
      <c r="R35" s="83"/>
      <c r="S35" s="78">
        <f t="shared" si="3"/>
        <v>0</v>
      </c>
      <c r="T35" s="83"/>
      <c r="U35" s="83"/>
      <c r="V35" s="83"/>
      <c r="W35" s="83"/>
      <c r="X35" s="83"/>
      <c r="Y35" s="84"/>
      <c r="Z35" s="84"/>
      <c r="AA35" s="84"/>
      <c r="AB35" s="84"/>
      <c r="AC35" s="84"/>
      <c r="AD35" s="84"/>
      <c r="AE35" s="82"/>
      <c r="AF35" s="82"/>
      <c r="AG35" s="85"/>
      <c r="AH35" s="84"/>
      <c r="AI35" s="82"/>
      <c r="AS35" s="57"/>
      <c r="AT35"/>
      <c r="AU35"/>
    </row>
    <row r="36" spans="1:47">
      <c r="A36" s="77">
        <f t="shared" si="1"/>
        <v>34</v>
      </c>
      <c r="B36" s="82"/>
      <c r="C36" s="82"/>
      <c r="D36" s="82"/>
      <c r="E36" s="82"/>
      <c r="F36" s="82"/>
      <c r="G36" s="82"/>
      <c r="H36" s="71"/>
      <c r="I36" s="71"/>
      <c r="J36" s="71"/>
      <c r="K36" s="71"/>
      <c r="L36" s="71"/>
      <c r="M36" s="78">
        <f t="shared" si="2"/>
        <v>0</v>
      </c>
      <c r="N36" s="83"/>
      <c r="O36" s="83"/>
      <c r="P36" s="83"/>
      <c r="Q36" s="83"/>
      <c r="R36" s="83"/>
      <c r="S36" s="78">
        <f t="shared" si="3"/>
        <v>0</v>
      </c>
      <c r="T36" s="83"/>
      <c r="U36" s="83"/>
      <c r="V36" s="83"/>
      <c r="W36" s="83"/>
      <c r="X36" s="83"/>
      <c r="Y36" s="84"/>
      <c r="Z36" s="84"/>
      <c r="AA36" s="84"/>
      <c r="AB36" s="84"/>
      <c r="AC36" s="84"/>
      <c r="AD36" s="84"/>
      <c r="AE36" s="82"/>
      <c r="AF36" s="82"/>
      <c r="AG36" s="85"/>
      <c r="AH36" s="84"/>
      <c r="AI36" s="82"/>
      <c r="AS36" s="57"/>
      <c r="AT36"/>
      <c r="AU36"/>
    </row>
    <row r="37" spans="1:47">
      <c r="A37" s="77">
        <f t="shared" si="1"/>
        <v>35</v>
      </c>
      <c r="B37" s="82"/>
      <c r="C37" s="82"/>
      <c r="D37" s="82"/>
      <c r="E37" s="82"/>
      <c r="F37" s="82"/>
      <c r="G37" s="82"/>
      <c r="H37" s="71"/>
      <c r="I37" s="71"/>
      <c r="J37" s="71"/>
      <c r="K37" s="71"/>
      <c r="L37" s="71"/>
      <c r="M37" s="78">
        <f t="shared" si="2"/>
        <v>0</v>
      </c>
      <c r="N37" s="83"/>
      <c r="O37" s="83"/>
      <c r="P37" s="83"/>
      <c r="Q37" s="83"/>
      <c r="R37" s="83"/>
      <c r="S37" s="78">
        <f t="shared" si="3"/>
        <v>0</v>
      </c>
      <c r="T37" s="83"/>
      <c r="U37" s="83"/>
      <c r="V37" s="83"/>
      <c r="W37" s="83"/>
      <c r="X37" s="83"/>
      <c r="Y37" s="84"/>
      <c r="Z37" s="84"/>
      <c r="AA37" s="84"/>
      <c r="AB37" s="84"/>
      <c r="AC37" s="84"/>
      <c r="AD37" s="84"/>
      <c r="AE37" s="82"/>
      <c r="AF37" s="82"/>
      <c r="AG37" s="85"/>
      <c r="AH37" s="84"/>
      <c r="AI37" s="82"/>
      <c r="AS37" s="57"/>
      <c r="AT37"/>
      <c r="AU37"/>
    </row>
    <row r="38" spans="1:47">
      <c r="A38" s="77">
        <f t="shared" si="1"/>
        <v>36</v>
      </c>
      <c r="B38" s="82"/>
      <c r="C38" s="82"/>
      <c r="D38" s="82"/>
      <c r="E38" s="82"/>
      <c r="F38" s="82"/>
      <c r="G38" s="82"/>
      <c r="H38" s="71"/>
      <c r="I38" s="71"/>
      <c r="J38" s="71"/>
      <c r="K38" s="71"/>
      <c r="L38" s="71"/>
      <c r="M38" s="78">
        <f t="shared" si="2"/>
        <v>0</v>
      </c>
      <c r="N38" s="83"/>
      <c r="O38" s="83"/>
      <c r="P38" s="83"/>
      <c r="Q38" s="83"/>
      <c r="R38" s="83"/>
      <c r="S38" s="78">
        <f t="shared" si="3"/>
        <v>0</v>
      </c>
      <c r="T38" s="83"/>
      <c r="U38" s="83"/>
      <c r="V38" s="83"/>
      <c r="W38" s="83"/>
      <c r="X38" s="83"/>
      <c r="Y38" s="84"/>
      <c r="Z38" s="84"/>
      <c r="AA38" s="84"/>
      <c r="AB38" s="84"/>
      <c r="AC38" s="84"/>
      <c r="AD38" s="84"/>
      <c r="AE38" s="82"/>
      <c r="AF38" s="82"/>
      <c r="AG38" s="85"/>
      <c r="AH38" s="84"/>
      <c r="AI38" s="82"/>
      <c r="AS38" s="57"/>
      <c r="AT38"/>
      <c r="AU38"/>
    </row>
    <row r="39" spans="1:47">
      <c r="A39" s="77">
        <f t="shared" si="1"/>
        <v>37</v>
      </c>
      <c r="B39" s="82"/>
      <c r="C39" s="82"/>
      <c r="D39" s="82"/>
      <c r="E39" s="82"/>
      <c r="F39" s="82"/>
      <c r="G39" s="82"/>
      <c r="H39" s="71"/>
      <c r="I39" s="71"/>
      <c r="J39" s="71"/>
      <c r="K39" s="71"/>
      <c r="L39" s="71"/>
      <c r="M39" s="78">
        <f t="shared" si="2"/>
        <v>0</v>
      </c>
      <c r="N39" s="83"/>
      <c r="O39" s="83"/>
      <c r="P39" s="83"/>
      <c r="Q39" s="83"/>
      <c r="R39" s="83"/>
      <c r="S39" s="78">
        <f t="shared" si="3"/>
        <v>0</v>
      </c>
      <c r="T39" s="83"/>
      <c r="U39" s="83"/>
      <c r="V39" s="83"/>
      <c r="W39" s="83"/>
      <c r="X39" s="83"/>
      <c r="Y39" s="84"/>
      <c r="Z39" s="84"/>
      <c r="AA39" s="84"/>
      <c r="AB39" s="84"/>
      <c r="AC39" s="84"/>
      <c r="AD39" s="84"/>
      <c r="AE39" s="82"/>
      <c r="AF39" s="82"/>
      <c r="AG39" s="85"/>
      <c r="AH39" s="84"/>
      <c r="AI39" s="82"/>
      <c r="AS39" s="57"/>
      <c r="AT39"/>
      <c r="AU39"/>
    </row>
    <row r="40" spans="1:47">
      <c r="A40" s="77">
        <f t="shared" si="1"/>
        <v>38</v>
      </c>
      <c r="B40" s="82"/>
      <c r="C40" s="82"/>
      <c r="D40" s="82"/>
      <c r="E40" s="82"/>
      <c r="F40" s="82"/>
      <c r="G40" s="82"/>
      <c r="H40" s="71"/>
      <c r="I40" s="71"/>
      <c r="J40" s="71"/>
      <c r="K40" s="71"/>
      <c r="L40" s="71"/>
      <c r="M40" s="78">
        <f t="shared" si="2"/>
        <v>0</v>
      </c>
      <c r="N40" s="83"/>
      <c r="O40" s="83"/>
      <c r="P40" s="83"/>
      <c r="Q40" s="83"/>
      <c r="R40" s="83"/>
      <c r="S40" s="78">
        <f t="shared" si="3"/>
        <v>0</v>
      </c>
      <c r="T40" s="83"/>
      <c r="U40" s="83"/>
      <c r="V40" s="83"/>
      <c r="W40" s="83"/>
      <c r="X40" s="83"/>
      <c r="Y40" s="84"/>
      <c r="Z40" s="84"/>
      <c r="AA40" s="84"/>
      <c r="AB40" s="84"/>
      <c r="AC40" s="84"/>
      <c r="AD40" s="84"/>
      <c r="AE40" s="82"/>
      <c r="AF40" s="82"/>
      <c r="AG40" s="85"/>
      <c r="AH40" s="84"/>
      <c r="AI40" s="82"/>
      <c r="AS40" s="57"/>
      <c r="AT40"/>
      <c r="AU40"/>
    </row>
    <row r="41" spans="1:47">
      <c r="A41" s="77">
        <f t="shared" si="1"/>
        <v>39</v>
      </c>
      <c r="B41" s="82"/>
      <c r="C41" s="82"/>
      <c r="D41" s="82"/>
      <c r="E41" s="82"/>
      <c r="F41" s="82"/>
      <c r="G41" s="82"/>
      <c r="H41" s="71"/>
      <c r="I41" s="71"/>
      <c r="J41" s="71"/>
      <c r="K41" s="71"/>
      <c r="L41" s="71"/>
      <c r="M41" s="78">
        <f t="shared" si="2"/>
        <v>0</v>
      </c>
      <c r="N41" s="83"/>
      <c r="O41" s="83"/>
      <c r="P41" s="83"/>
      <c r="Q41" s="83"/>
      <c r="R41" s="83"/>
      <c r="S41" s="78">
        <f t="shared" si="3"/>
        <v>0</v>
      </c>
      <c r="T41" s="83"/>
      <c r="U41" s="83"/>
      <c r="V41" s="83"/>
      <c r="W41" s="83"/>
      <c r="X41" s="83"/>
      <c r="Y41" s="84"/>
      <c r="Z41" s="84"/>
      <c r="AA41" s="84"/>
      <c r="AB41" s="84"/>
      <c r="AC41" s="84"/>
      <c r="AD41" s="84"/>
      <c r="AE41" s="82"/>
      <c r="AF41" s="82"/>
      <c r="AG41" s="85"/>
      <c r="AH41" s="84"/>
      <c r="AI41" s="82"/>
      <c r="AS41" s="57"/>
      <c r="AT41"/>
      <c r="AU41"/>
    </row>
    <row r="42" spans="1:47">
      <c r="A42" s="77">
        <f t="shared" si="1"/>
        <v>40</v>
      </c>
      <c r="B42" s="82"/>
      <c r="C42" s="82"/>
      <c r="D42" s="82"/>
      <c r="E42" s="82"/>
      <c r="F42" s="82"/>
      <c r="G42" s="82"/>
      <c r="H42" s="71"/>
      <c r="I42" s="71"/>
      <c r="J42" s="71"/>
      <c r="K42" s="71"/>
      <c r="L42" s="71"/>
      <c r="M42" s="78">
        <f t="shared" si="2"/>
        <v>0</v>
      </c>
      <c r="N42" s="83"/>
      <c r="O42" s="83"/>
      <c r="P42" s="83"/>
      <c r="Q42" s="83"/>
      <c r="R42" s="83"/>
      <c r="S42" s="78">
        <f t="shared" si="3"/>
        <v>0</v>
      </c>
      <c r="T42" s="83"/>
      <c r="U42" s="83"/>
      <c r="V42" s="83"/>
      <c r="W42" s="83"/>
      <c r="X42" s="83"/>
      <c r="Y42" s="84"/>
      <c r="Z42" s="84"/>
      <c r="AA42" s="84"/>
      <c r="AB42" s="84"/>
      <c r="AC42" s="84"/>
      <c r="AD42" s="84"/>
      <c r="AE42" s="82"/>
      <c r="AF42" s="82"/>
      <c r="AG42" s="85"/>
      <c r="AH42" s="84"/>
      <c r="AI42" s="82"/>
      <c r="AT42"/>
      <c r="AU42"/>
    </row>
    <row r="43" spans="1:47">
      <c r="A43" s="77">
        <f t="shared" si="1"/>
        <v>41</v>
      </c>
      <c r="B43" s="82"/>
      <c r="C43" s="82"/>
      <c r="D43" s="82"/>
      <c r="E43" s="82"/>
      <c r="F43" s="82"/>
      <c r="G43" s="82"/>
      <c r="H43" s="71"/>
      <c r="I43" s="71"/>
      <c r="J43" s="71"/>
      <c r="K43" s="71"/>
      <c r="L43" s="71"/>
      <c r="M43" s="78">
        <f t="shared" si="2"/>
        <v>0</v>
      </c>
      <c r="N43" s="83"/>
      <c r="O43" s="83"/>
      <c r="P43" s="83"/>
      <c r="Q43" s="83"/>
      <c r="R43" s="83"/>
      <c r="S43" s="78">
        <f t="shared" si="3"/>
        <v>0</v>
      </c>
      <c r="T43" s="83"/>
      <c r="U43" s="83"/>
      <c r="V43" s="83"/>
      <c r="W43" s="83"/>
      <c r="X43" s="83"/>
      <c r="Y43" s="84"/>
      <c r="Z43" s="84"/>
      <c r="AA43" s="84"/>
      <c r="AB43" s="84"/>
      <c r="AC43" s="84"/>
      <c r="AD43" s="84"/>
      <c r="AE43" s="82"/>
      <c r="AF43" s="82"/>
      <c r="AG43" s="85"/>
      <c r="AH43" s="84"/>
      <c r="AI43" s="82"/>
      <c r="AT43"/>
      <c r="AU43"/>
    </row>
    <row r="44" spans="1:47">
      <c r="A44" s="77">
        <f t="shared" si="1"/>
        <v>42</v>
      </c>
      <c r="B44" s="82"/>
      <c r="C44" s="82"/>
      <c r="D44" s="82"/>
      <c r="E44" s="82"/>
      <c r="F44" s="82"/>
      <c r="G44" s="82"/>
      <c r="H44" s="71"/>
      <c r="I44" s="71"/>
      <c r="J44" s="71"/>
      <c r="K44" s="71"/>
      <c r="L44" s="71"/>
      <c r="M44" s="78">
        <f t="shared" si="2"/>
        <v>0</v>
      </c>
      <c r="N44" s="83"/>
      <c r="O44" s="83"/>
      <c r="P44" s="83"/>
      <c r="Q44" s="83"/>
      <c r="R44" s="83"/>
      <c r="S44" s="78">
        <f t="shared" si="3"/>
        <v>0</v>
      </c>
      <c r="T44" s="83"/>
      <c r="U44" s="83"/>
      <c r="V44" s="83"/>
      <c r="W44" s="83"/>
      <c r="X44" s="83"/>
      <c r="Y44" s="84"/>
      <c r="Z44" s="84"/>
      <c r="AA44" s="84"/>
      <c r="AB44" s="84"/>
      <c r="AC44" s="84"/>
      <c r="AD44" s="84"/>
      <c r="AE44" s="82"/>
      <c r="AF44" s="82"/>
      <c r="AG44" s="85"/>
      <c r="AH44" s="84"/>
      <c r="AI44" s="82"/>
      <c r="AT44"/>
      <c r="AU44"/>
    </row>
    <row r="45" spans="1:47">
      <c r="A45" s="77">
        <f t="shared" si="1"/>
        <v>43</v>
      </c>
      <c r="B45" s="82"/>
      <c r="C45" s="82"/>
      <c r="D45" s="82"/>
      <c r="E45" s="82"/>
      <c r="F45" s="82"/>
      <c r="G45" s="82"/>
      <c r="H45" s="71"/>
      <c r="I45" s="71"/>
      <c r="J45" s="71"/>
      <c r="K45" s="71"/>
      <c r="L45" s="71"/>
      <c r="M45" s="78">
        <f t="shared" si="2"/>
        <v>0</v>
      </c>
      <c r="N45" s="83"/>
      <c r="O45" s="83"/>
      <c r="P45" s="83"/>
      <c r="Q45" s="83"/>
      <c r="R45" s="83"/>
      <c r="S45" s="78">
        <f t="shared" si="3"/>
        <v>0</v>
      </c>
      <c r="T45" s="83"/>
      <c r="U45" s="83"/>
      <c r="V45" s="83"/>
      <c r="W45" s="83"/>
      <c r="X45" s="83"/>
      <c r="Y45" s="84"/>
      <c r="Z45" s="84"/>
      <c r="AA45" s="84"/>
      <c r="AB45" s="84"/>
      <c r="AC45" s="84"/>
      <c r="AD45" s="84"/>
      <c r="AE45" s="82"/>
      <c r="AF45" s="82"/>
      <c r="AG45" s="85"/>
      <c r="AH45" s="84"/>
      <c r="AI45" s="82"/>
      <c r="AT45"/>
      <c r="AU45"/>
    </row>
    <row r="46" spans="1:47">
      <c r="A46" s="77">
        <f t="shared" si="1"/>
        <v>44</v>
      </c>
      <c r="B46" s="82"/>
      <c r="C46" s="82"/>
      <c r="D46" s="82"/>
      <c r="E46" s="82"/>
      <c r="F46" s="82"/>
      <c r="G46" s="82"/>
      <c r="H46" s="71"/>
      <c r="I46" s="71"/>
      <c r="J46" s="71"/>
      <c r="K46" s="71"/>
      <c r="L46" s="71"/>
      <c r="M46" s="78">
        <f t="shared" si="2"/>
        <v>0</v>
      </c>
      <c r="N46" s="83"/>
      <c r="O46" s="83"/>
      <c r="P46" s="83"/>
      <c r="Q46" s="83"/>
      <c r="R46" s="83"/>
      <c r="S46" s="78">
        <f t="shared" si="3"/>
        <v>0</v>
      </c>
      <c r="T46" s="83"/>
      <c r="U46" s="83"/>
      <c r="V46" s="83"/>
      <c r="W46" s="83"/>
      <c r="X46" s="83"/>
      <c r="Y46" s="84"/>
      <c r="Z46" s="84"/>
      <c r="AA46" s="84"/>
      <c r="AB46" s="84"/>
      <c r="AC46" s="84"/>
      <c r="AD46" s="84"/>
      <c r="AE46" s="82"/>
      <c r="AF46" s="82"/>
      <c r="AG46" s="85"/>
      <c r="AH46" s="84"/>
      <c r="AI46" s="82"/>
      <c r="AT46"/>
      <c r="AU46"/>
    </row>
    <row r="47" spans="1:47">
      <c r="A47" s="77">
        <f t="shared" si="1"/>
        <v>45</v>
      </c>
      <c r="B47" s="82"/>
      <c r="C47" s="82"/>
      <c r="D47" s="82"/>
      <c r="E47" s="82"/>
      <c r="F47" s="82"/>
      <c r="G47" s="82"/>
      <c r="H47" s="71"/>
      <c r="I47" s="71"/>
      <c r="J47" s="71"/>
      <c r="K47" s="71"/>
      <c r="L47" s="71"/>
      <c r="M47" s="78">
        <f t="shared" si="2"/>
        <v>0</v>
      </c>
      <c r="N47" s="83"/>
      <c r="O47" s="83"/>
      <c r="P47" s="83"/>
      <c r="Q47" s="83"/>
      <c r="R47" s="83"/>
      <c r="S47" s="78">
        <f t="shared" si="3"/>
        <v>0</v>
      </c>
      <c r="T47" s="83"/>
      <c r="U47" s="83"/>
      <c r="V47" s="83"/>
      <c r="W47" s="83"/>
      <c r="X47" s="83"/>
      <c r="Y47" s="84"/>
      <c r="Z47" s="84"/>
      <c r="AA47" s="84"/>
      <c r="AB47" s="84"/>
      <c r="AC47" s="84"/>
      <c r="AD47" s="84"/>
      <c r="AE47" s="82"/>
      <c r="AF47" s="82"/>
      <c r="AG47" s="85"/>
      <c r="AH47" s="84"/>
      <c r="AI47" s="82"/>
      <c r="AT47"/>
      <c r="AU47"/>
    </row>
    <row r="48" spans="1:47">
      <c r="A48" s="77">
        <f t="shared" si="1"/>
        <v>46</v>
      </c>
      <c r="B48" s="82"/>
      <c r="C48" s="82"/>
      <c r="D48" s="82"/>
      <c r="E48" s="82"/>
      <c r="F48" s="82"/>
      <c r="G48" s="82"/>
      <c r="H48" s="71"/>
      <c r="I48" s="71"/>
      <c r="J48" s="71"/>
      <c r="K48" s="71"/>
      <c r="L48" s="71"/>
      <c r="M48" s="78">
        <f t="shared" si="2"/>
        <v>0</v>
      </c>
      <c r="N48" s="83"/>
      <c r="O48" s="83"/>
      <c r="P48" s="83"/>
      <c r="Q48" s="83"/>
      <c r="R48" s="83"/>
      <c r="S48" s="78">
        <f t="shared" si="3"/>
        <v>0</v>
      </c>
      <c r="T48" s="83"/>
      <c r="U48" s="83"/>
      <c r="V48" s="83"/>
      <c r="W48" s="83"/>
      <c r="X48" s="83"/>
      <c r="Y48" s="84"/>
      <c r="Z48" s="84"/>
      <c r="AA48" s="84"/>
      <c r="AB48" s="84"/>
      <c r="AC48" s="84"/>
      <c r="AD48" s="84"/>
      <c r="AE48" s="82"/>
      <c r="AF48" s="82"/>
      <c r="AG48" s="85"/>
      <c r="AH48" s="84"/>
      <c r="AI48" s="82"/>
      <c r="AT48"/>
      <c r="AU48"/>
    </row>
    <row r="49" spans="1:47">
      <c r="A49" s="77">
        <f t="shared" si="1"/>
        <v>47</v>
      </c>
      <c r="B49" s="82"/>
      <c r="C49" s="82"/>
      <c r="D49" s="82"/>
      <c r="E49" s="82"/>
      <c r="F49" s="82"/>
      <c r="G49" s="82"/>
      <c r="H49" s="71"/>
      <c r="I49" s="71"/>
      <c r="J49" s="71"/>
      <c r="K49" s="71"/>
      <c r="L49" s="71"/>
      <c r="M49" s="78">
        <f t="shared" si="2"/>
        <v>0</v>
      </c>
      <c r="N49" s="83"/>
      <c r="O49" s="83"/>
      <c r="P49" s="83"/>
      <c r="Q49" s="83"/>
      <c r="R49" s="83"/>
      <c r="S49" s="78">
        <f t="shared" si="3"/>
        <v>0</v>
      </c>
      <c r="T49" s="83"/>
      <c r="U49" s="83"/>
      <c r="V49" s="83"/>
      <c r="W49" s="83"/>
      <c r="X49" s="83"/>
      <c r="Y49" s="84"/>
      <c r="Z49" s="84"/>
      <c r="AA49" s="84"/>
      <c r="AB49" s="84"/>
      <c r="AC49" s="84"/>
      <c r="AD49" s="84"/>
      <c r="AE49" s="82"/>
      <c r="AF49" s="82"/>
      <c r="AG49" s="85"/>
      <c r="AH49" s="84"/>
      <c r="AI49" s="82"/>
      <c r="AT49"/>
      <c r="AU49"/>
    </row>
    <row r="50" spans="1:47">
      <c r="A50" s="77">
        <f t="shared" si="1"/>
        <v>48</v>
      </c>
      <c r="B50" s="82"/>
      <c r="C50" s="82"/>
      <c r="D50" s="82"/>
      <c r="E50" s="82"/>
      <c r="F50" s="82"/>
      <c r="G50" s="82"/>
      <c r="H50" s="71"/>
      <c r="I50" s="71"/>
      <c r="J50" s="71"/>
      <c r="K50" s="71"/>
      <c r="L50" s="71"/>
      <c r="M50" s="78">
        <f t="shared" si="2"/>
        <v>0</v>
      </c>
      <c r="N50" s="83"/>
      <c r="O50" s="83"/>
      <c r="P50" s="83"/>
      <c r="Q50" s="83"/>
      <c r="R50" s="83"/>
      <c r="S50" s="78">
        <f t="shared" si="3"/>
        <v>0</v>
      </c>
      <c r="T50" s="83"/>
      <c r="U50" s="83"/>
      <c r="V50" s="83"/>
      <c r="W50" s="83"/>
      <c r="X50" s="83"/>
      <c r="Y50" s="84"/>
      <c r="Z50" s="84"/>
      <c r="AA50" s="84"/>
      <c r="AB50" s="84"/>
      <c r="AC50" s="84"/>
      <c r="AD50" s="84"/>
      <c r="AE50" s="82"/>
      <c r="AF50" s="82"/>
      <c r="AG50" s="85"/>
      <c r="AH50" s="84"/>
      <c r="AI50" s="82"/>
      <c r="AT50"/>
      <c r="AU50"/>
    </row>
    <row r="51" spans="1:47">
      <c r="A51" s="77">
        <f t="shared" si="1"/>
        <v>49</v>
      </c>
      <c r="B51" s="82"/>
      <c r="C51" s="82"/>
      <c r="D51" s="82"/>
      <c r="E51" s="82"/>
      <c r="F51" s="82"/>
      <c r="G51" s="82"/>
      <c r="H51" s="71"/>
      <c r="I51" s="71"/>
      <c r="J51" s="71"/>
      <c r="K51" s="71"/>
      <c r="L51" s="71"/>
      <c r="M51" s="78">
        <f t="shared" si="2"/>
        <v>0</v>
      </c>
      <c r="N51" s="83"/>
      <c r="O51" s="83"/>
      <c r="P51" s="83"/>
      <c r="Q51" s="83"/>
      <c r="R51" s="83"/>
      <c r="S51" s="78">
        <f t="shared" si="3"/>
        <v>0</v>
      </c>
      <c r="T51" s="83"/>
      <c r="U51" s="83"/>
      <c r="V51" s="83"/>
      <c r="W51" s="83"/>
      <c r="X51" s="83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Q51"/>
      <c r="AR51"/>
      <c r="AS51"/>
      <c r="AT51"/>
      <c r="AU51"/>
    </row>
    <row r="52" spans="1:47">
      <c r="A52" s="77">
        <f t="shared" si="1"/>
        <v>50</v>
      </c>
      <c r="B52" s="82"/>
      <c r="C52" s="82"/>
      <c r="D52" s="82"/>
      <c r="E52" s="82"/>
      <c r="F52" s="82"/>
      <c r="G52" s="82"/>
      <c r="H52" s="71"/>
      <c r="I52" s="71"/>
      <c r="J52" s="71"/>
      <c r="K52" s="71"/>
      <c r="L52" s="71"/>
      <c r="M52" s="78">
        <f t="shared" si="2"/>
        <v>0</v>
      </c>
      <c r="N52" s="83"/>
      <c r="O52" s="83"/>
      <c r="P52" s="83"/>
      <c r="Q52" s="83"/>
      <c r="R52" s="83"/>
      <c r="S52" s="78">
        <f t="shared" si="3"/>
        <v>0</v>
      </c>
      <c r="T52" s="83"/>
      <c r="U52" s="83"/>
      <c r="V52" s="83"/>
      <c r="W52" s="83"/>
      <c r="X52" s="83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Q52"/>
      <c r="AR52"/>
      <c r="AS52"/>
      <c r="AT52"/>
      <c r="AU52"/>
    </row>
    <row r="53" spans="1:47">
      <c r="A53" s="77">
        <f t="shared" si="1"/>
        <v>51</v>
      </c>
      <c r="B53" s="82"/>
      <c r="C53" s="82"/>
      <c r="D53" s="82"/>
      <c r="E53" s="82"/>
      <c r="F53" s="82"/>
      <c r="G53" s="82"/>
      <c r="H53" s="71"/>
      <c r="I53" s="71"/>
      <c r="J53" s="71"/>
      <c r="K53" s="71"/>
      <c r="L53" s="71"/>
      <c r="M53" s="78">
        <f t="shared" si="2"/>
        <v>0</v>
      </c>
      <c r="N53" s="83"/>
      <c r="O53" s="83"/>
      <c r="P53" s="83"/>
      <c r="Q53" s="83"/>
      <c r="R53" s="83"/>
      <c r="S53" s="78">
        <f t="shared" si="3"/>
        <v>0</v>
      </c>
      <c r="T53" s="83"/>
      <c r="U53" s="83"/>
      <c r="V53" s="83"/>
      <c r="W53" s="83"/>
      <c r="X53" s="83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Q53"/>
      <c r="AR53"/>
      <c r="AS53"/>
      <c r="AT53"/>
      <c r="AU53"/>
    </row>
    <row r="54" spans="1:47">
      <c r="A54" s="77">
        <f t="shared" si="1"/>
        <v>52</v>
      </c>
      <c r="B54" s="82"/>
      <c r="C54" s="82"/>
      <c r="D54" s="82"/>
      <c r="E54" s="82"/>
      <c r="F54" s="82"/>
      <c r="G54" s="82"/>
      <c r="H54" s="71"/>
      <c r="I54" s="71"/>
      <c r="J54" s="71"/>
      <c r="K54" s="71"/>
      <c r="L54" s="71"/>
      <c r="M54" s="78">
        <f t="shared" si="2"/>
        <v>0</v>
      </c>
      <c r="N54" s="83"/>
      <c r="O54" s="83"/>
      <c r="P54" s="83"/>
      <c r="Q54" s="83"/>
      <c r="R54" s="83"/>
      <c r="S54" s="78">
        <f t="shared" si="3"/>
        <v>0</v>
      </c>
      <c r="T54" s="83"/>
      <c r="U54" s="83"/>
      <c r="V54" s="83"/>
      <c r="W54" s="83"/>
      <c r="X54" s="83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Q54"/>
      <c r="AR54"/>
      <c r="AS54"/>
      <c r="AT54"/>
      <c r="AU54"/>
    </row>
    <row r="55" spans="1:47">
      <c r="A55" s="77">
        <f t="shared" si="1"/>
        <v>53</v>
      </c>
      <c r="B55" s="82"/>
      <c r="C55" s="82"/>
      <c r="D55" s="82"/>
      <c r="E55" s="82"/>
      <c r="F55" s="82"/>
      <c r="G55" s="82"/>
      <c r="H55" s="71"/>
      <c r="I55" s="71"/>
      <c r="J55" s="71"/>
      <c r="K55" s="71"/>
      <c r="L55" s="71"/>
      <c r="M55" s="78">
        <f t="shared" si="2"/>
        <v>0</v>
      </c>
      <c r="N55" s="83"/>
      <c r="O55" s="83"/>
      <c r="P55" s="83"/>
      <c r="Q55" s="83"/>
      <c r="R55" s="83"/>
      <c r="S55" s="78">
        <f t="shared" si="3"/>
        <v>0</v>
      </c>
      <c r="T55" s="83"/>
      <c r="U55" s="83"/>
      <c r="V55" s="83"/>
      <c r="W55" s="83"/>
      <c r="X55" s="83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Q55"/>
      <c r="AR55"/>
      <c r="AS55"/>
      <c r="AT55"/>
      <c r="AU55"/>
    </row>
    <row r="56" spans="1:47">
      <c r="A56" s="77">
        <f t="shared" si="1"/>
        <v>54</v>
      </c>
      <c r="B56" s="82"/>
      <c r="C56" s="82"/>
      <c r="D56" s="82"/>
      <c r="E56" s="82"/>
      <c r="F56" s="82"/>
      <c r="G56" s="82"/>
      <c r="H56" s="71"/>
      <c r="I56" s="71"/>
      <c r="J56" s="71"/>
      <c r="K56" s="71"/>
      <c r="L56" s="71"/>
      <c r="M56" s="78">
        <f t="shared" si="2"/>
        <v>0</v>
      </c>
      <c r="N56" s="83"/>
      <c r="O56" s="83"/>
      <c r="P56" s="83"/>
      <c r="Q56" s="83"/>
      <c r="R56" s="83"/>
      <c r="S56" s="78">
        <f t="shared" si="3"/>
        <v>0</v>
      </c>
      <c r="T56" s="83"/>
      <c r="U56" s="83"/>
      <c r="V56" s="83"/>
      <c r="W56" s="83"/>
      <c r="X56" s="83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Q56"/>
      <c r="AR56"/>
      <c r="AS56"/>
      <c r="AT56"/>
      <c r="AU56"/>
    </row>
    <row r="57" spans="1:47">
      <c r="A57" s="77">
        <f t="shared" si="1"/>
        <v>55</v>
      </c>
      <c r="B57" s="82"/>
      <c r="C57" s="82"/>
      <c r="D57" s="82"/>
      <c r="E57" s="82"/>
      <c r="F57" s="82"/>
      <c r="G57" s="82"/>
      <c r="H57" s="71"/>
      <c r="I57" s="71"/>
      <c r="J57" s="71"/>
      <c r="K57" s="71"/>
      <c r="L57" s="71"/>
      <c r="M57" s="78">
        <f t="shared" si="2"/>
        <v>0</v>
      </c>
      <c r="N57" s="83"/>
      <c r="O57" s="83"/>
      <c r="P57" s="83"/>
      <c r="Q57" s="83"/>
      <c r="R57" s="83"/>
      <c r="S57" s="78">
        <f t="shared" si="3"/>
        <v>0</v>
      </c>
      <c r="T57" s="83"/>
      <c r="U57" s="83"/>
      <c r="V57" s="83"/>
      <c r="W57" s="83"/>
      <c r="X57" s="83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Q57"/>
      <c r="AR57"/>
      <c r="AS57"/>
      <c r="AT57"/>
      <c r="AU57"/>
    </row>
    <row r="58" spans="1:47">
      <c r="A58" s="77">
        <f t="shared" si="1"/>
        <v>56</v>
      </c>
      <c r="B58" s="82"/>
      <c r="C58" s="82"/>
      <c r="D58" s="82"/>
      <c r="E58" s="82"/>
      <c r="F58" s="82"/>
      <c r="G58" s="82"/>
      <c r="H58" s="71"/>
      <c r="I58" s="71"/>
      <c r="J58" s="71"/>
      <c r="K58" s="71"/>
      <c r="L58" s="71"/>
      <c r="M58" s="78">
        <f t="shared" si="2"/>
        <v>0</v>
      </c>
      <c r="N58" s="83"/>
      <c r="O58" s="83"/>
      <c r="P58" s="83"/>
      <c r="Q58" s="83"/>
      <c r="R58" s="83"/>
      <c r="S58" s="78">
        <f t="shared" si="3"/>
        <v>0</v>
      </c>
      <c r="T58" s="83"/>
      <c r="U58" s="83"/>
      <c r="V58" s="83"/>
      <c r="W58" s="83"/>
      <c r="X58" s="83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Q58"/>
      <c r="AR58"/>
      <c r="AS58"/>
      <c r="AT58"/>
      <c r="AU58"/>
    </row>
    <row r="59" spans="1:47">
      <c r="A59" s="77">
        <f t="shared" si="1"/>
        <v>57</v>
      </c>
      <c r="B59" s="82"/>
      <c r="C59" s="82"/>
      <c r="D59" s="82"/>
      <c r="E59" s="82"/>
      <c r="F59" s="82"/>
      <c r="G59" s="82"/>
      <c r="H59" s="71"/>
      <c r="I59" s="71"/>
      <c r="J59" s="71"/>
      <c r="K59" s="71"/>
      <c r="L59" s="71"/>
      <c r="M59" s="78">
        <f t="shared" si="2"/>
        <v>0</v>
      </c>
      <c r="N59" s="83"/>
      <c r="O59" s="83"/>
      <c r="P59" s="83"/>
      <c r="Q59" s="83"/>
      <c r="R59" s="83"/>
      <c r="S59" s="78">
        <f t="shared" si="3"/>
        <v>0</v>
      </c>
      <c r="T59" s="83"/>
      <c r="U59" s="83"/>
      <c r="V59" s="83"/>
      <c r="W59" s="83"/>
      <c r="X59" s="83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Q59"/>
      <c r="AR59"/>
      <c r="AS59"/>
      <c r="AT59"/>
      <c r="AU59"/>
    </row>
    <row r="60" spans="1:47">
      <c r="A60" s="77">
        <f t="shared" si="1"/>
        <v>58</v>
      </c>
      <c r="B60" s="82"/>
      <c r="C60" s="82"/>
      <c r="D60" s="82"/>
      <c r="E60" s="82"/>
      <c r="F60" s="82"/>
      <c r="G60" s="82"/>
      <c r="H60" s="71"/>
      <c r="I60" s="71"/>
      <c r="J60" s="71"/>
      <c r="K60" s="71"/>
      <c r="L60" s="71"/>
      <c r="M60" s="78">
        <f t="shared" si="2"/>
        <v>0</v>
      </c>
      <c r="N60" s="83"/>
      <c r="O60" s="83"/>
      <c r="P60" s="83"/>
      <c r="Q60" s="83"/>
      <c r="R60" s="83"/>
      <c r="S60" s="78">
        <f t="shared" si="3"/>
        <v>0</v>
      </c>
      <c r="T60" s="83"/>
      <c r="U60" s="83"/>
      <c r="V60" s="83"/>
      <c r="W60" s="83"/>
      <c r="X60" s="83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Q60"/>
      <c r="AR60"/>
      <c r="AS60"/>
      <c r="AT60"/>
      <c r="AU60"/>
    </row>
    <row r="61" spans="1:47">
      <c r="A61" s="77">
        <f t="shared" si="1"/>
        <v>59</v>
      </c>
      <c r="B61" s="82"/>
      <c r="C61" s="82"/>
      <c r="D61" s="82"/>
      <c r="E61" s="82"/>
      <c r="F61" s="82"/>
      <c r="G61" s="82"/>
      <c r="H61" s="71"/>
      <c r="I61" s="71"/>
      <c r="J61" s="71"/>
      <c r="K61" s="71"/>
      <c r="L61" s="71"/>
      <c r="M61" s="78">
        <f t="shared" si="2"/>
        <v>0</v>
      </c>
      <c r="N61" s="83"/>
      <c r="O61" s="83"/>
      <c r="P61" s="83"/>
      <c r="Q61" s="83"/>
      <c r="R61" s="83"/>
      <c r="S61" s="78">
        <f t="shared" si="3"/>
        <v>0</v>
      </c>
      <c r="T61" s="83"/>
      <c r="U61" s="83"/>
      <c r="V61" s="83"/>
      <c r="W61" s="83"/>
      <c r="X61" s="83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Q61"/>
      <c r="AR61"/>
      <c r="AS61"/>
      <c r="AT61"/>
      <c r="AU61"/>
    </row>
    <row r="62" spans="1:47">
      <c r="A62" s="77">
        <f t="shared" si="1"/>
        <v>60</v>
      </c>
      <c r="B62" s="82"/>
      <c r="C62" s="82"/>
      <c r="D62" s="82"/>
      <c r="E62" s="82"/>
      <c r="F62" s="82"/>
      <c r="G62" s="82"/>
      <c r="H62" s="71"/>
      <c r="I62" s="71"/>
      <c r="J62" s="71"/>
      <c r="K62" s="71"/>
      <c r="L62" s="71"/>
      <c r="M62" s="78">
        <f t="shared" si="2"/>
        <v>0</v>
      </c>
      <c r="N62" s="83"/>
      <c r="O62" s="83"/>
      <c r="P62" s="83"/>
      <c r="Q62" s="83"/>
      <c r="R62" s="83"/>
      <c r="S62" s="78">
        <f t="shared" si="3"/>
        <v>0</v>
      </c>
      <c r="T62" s="83"/>
      <c r="U62" s="83"/>
      <c r="V62" s="83"/>
      <c r="W62" s="83"/>
      <c r="X62" s="83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Q62"/>
      <c r="AR62"/>
      <c r="AS62"/>
      <c r="AT62"/>
      <c r="AU62"/>
    </row>
    <row r="63" spans="1:47">
      <c r="A63" s="77">
        <f t="shared" si="1"/>
        <v>61</v>
      </c>
      <c r="B63" s="82"/>
      <c r="C63" s="82"/>
      <c r="D63" s="82"/>
      <c r="E63" s="82"/>
      <c r="F63" s="82"/>
      <c r="G63" s="82"/>
      <c r="H63" s="71"/>
      <c r="I63" s="71"/>
      <c r="J63" s="71"/>
      <c r="K63" s="71"/>
      <c r="L63" s="71"/>
      <c r="M63" s="78">
        <f t="shared" si="2"/>
        <v>0</v>
      </c>
      <c r="N63" s="83"/>
      <c r="O63" s="83"/>
      <c r="P63" s="83"/>
      <c r="Q63" s="83"/>
      <c r="R63" s="83"/>
      <c r="S63" s="78">
        <f t="shared" si="3"/>
        <v>0</v>
      </c>
      <c r="T63" s="83"/>
      <c r="U63" s="83"/>
      <c r="V63" s="83"/>
      <c r="W63" s="83"/>
      <c r="X63" s="83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Q63"/>
      <c r="AR63"/>
      <c r="AS63"/>
      <c r="AT63"/>
      <c r="AU63"/>
    </row>
    <row r="64" spans="1:47">
      <c r="A64" s="77">
        <f t="shared" si="1"/>
        <v>62</v>
      </c>
      <c r="B64" s="82"/>
      <c r="C64" s="82"/>
      <c r="D64" s="82"/>
      <c r="E64" s="82"/>
      <c r="F64" s="82"/>
      <c r="G64" s="82"/>
      <c r="H64" s="71"/>
      <c r="I64" s="71"/>
      <c r="J64" s="71"/>
      <c r="K64" s="71"/>
      <c r="L64" s="71"/>
      <c r="M64" s="78">
        <f t="shared" si="2"/>
        <v>0</v>
      </c>
      <c r="N64" s="83"/>
      <c r="O64" s="83"/>
      <c r="P64" s="83"/>
      <c r="Q64" s="83"/>
      <c r="R64" s="83"/>
      <c r="S64" s="78">
        <f t="shared" si="3"/>
        <v>0</v>
      </c>
      <c r="T64" s="83"/>
      <c r="U64" s="83"/>
      <c r="V64" s="83"/>
      <c r="W64" s="83"/>
      <c r="X64" s="83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Q64"/>
      <c r="AR64"/>
      <c r="AS64"/>
      <c r="AT64"/>
      <c r="AU64"/>
    </row>
    <row r="65" spans="1:47">
      <c r="A65" s="77">
        <f t="shared" si="1"/>
        <v>63</v>
      </c>
      <c r="B65" s="82"/>
      <c r="C65" s="82"/>
      <c r="D65" s="82"/>
      <c r="E65" s="82"/>
      <c r="F65" s="82"/>
      <c r="G65" s="82"/>
      <c r="H65" s="71"/>
      <c r="I65" s="71"/>
      <c r="J65" s="71"/>
      <c r="K65" s="71"/>
      <c r="L65" s="71"/>
      <c r="M65" s="78">
        <f t="shared" si="2"/>
        <v>0</v>
      </c>
      <c r="N65" s="83"/>
      <c r="O65" s="83"/>
      <c r="P65" s="83"/>
      <c r="Q65" s="83"/>
      <c r="R65" s="83"/>
      <c r="S65" s="78">
        <f t="shared" si="3"/>
        <v>0</v>
      </c>
      <c r="T65" s="83"/>
      <c r="U65" s="83"/>
      <c r="V65" s="83"/>
      <c r="W65" s="83"/>
      <c r="X65" s="83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Q65"/>
      <c r="AR65"/>
      <c r="AS65"/>
      <c r="AT65"/>
      <c r="AU65"/>
    </row>
    <row r="66" spans="1:47">
      <c r="A66" s="77">
        <f t="shared" si="1"/>
        <v>64</v>
      </c>
      <c r="B66" s="82"/>
      <c r="C66" s="82"/>
      <c r="D66" s="82"/>
      <c r="E66" s="82"/>
      <c r="F66" s="82"/>
      <c r="G66" s="82"/>
      <c r="H66" s="71"/>
      <c r="I66" s="71"/>
      <c r="J66" s="71"/>
      <c r="K66" s="71"/>
      <c r="L66" s="71"/>
      <c r="M66" s="78">
        <f t="shared" si="2"/>
        <v>0</v>
      </c>
      <c r="N66" s="83"/>
      <c r="O66" s="83"/>
      <c r="P66" s="83"/>
      <c r="Q66" s="83"/>
      <c r="R66" s="83"/>
      <c r="S66" s="78">
        <f t="shared" si="3"/>
        <v>0</v>
      </c>
      <c r="T66" s="83"/>
      <c r="U66" s="83"/>
      <c r="V66" s="83"/>
      <c r="W66" s="83"/>
      <c r="X66" s="83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Q66"/>
      <c r="AR66"/>
      <c r="AS66"/>
      <c r="AT66"/>
      <c r="AU66"/>
    </row>
    <row r="67" spans="1:47">
      <c r="A67" s="77">
        <f t="shared" si="1"/>
        <v>65</v>
      </c>
      <c r="B67" s="82"/>
      <c r="C67" s="82"/>
      <c r="D67" s="82"/>
      <c r="E67" s="82"/>
      <c r="F67" s="82"/>
      <c r="G67" s="82"/>
      <c r="H67" s="71"/>
      <c r="I67" s="71"/>
      <c r="J67" s="71"/>
      <c r="K67" s="71"/>
      <c r="L67" s="71"/>
      <c r="M67" s="78">
        <f t="shared" ref="M67:M130" si="4">N67+O67+P67+Q67+R67</f>
        <v>0</v>
      </c>
      <c r="N67" s="83"/>
      <c r="O67" s="83"/>
      <c r="P67" s="83"/>
      <c r="Q67" s="83"/>
      <c r="R67" s="83"/>
      <c r="S67" s="78">
        <f t="shared" ref="S67:S130" si="5">T67+U67+V67+W67+X67</f>
        <v>0</v>
      </c>
      <c r="T67" s="83"/>
      <c r="U67" s="83"/>
      <c r="V67" s="83"/>
      <c r="W67" s="83"/>
      <c r="X67" s="83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Q67"/>
      <c r="AR67"/>
      <c r="AS67"/>
      <c r="AT67"/>
      <c r="AU67"/>
    </row>
    <row r="68" spans="1:47">
      <c r="A68" s="77">
        <f t="shared" si="1"/>
        <v>66</v>
      </c>
      <c r="B68" s="82"/>
      <c r="C68" s="82"/>
      <c r="D68" s="82"/>
      <c r="E68" s="82"/>
      <c r="F68" s="82"/>
      <c r="G68" s="82"/>
      <c r="H68" s="71"/>
      <c r="I68" s="71"/>
      <c r="J68" s="71"/>
      <c r="K68" s="71"/>
      <c r="L68" s="71"/>
      <c r="M68" s="78">
        <f t="shared" si="4"/>
        <v>0</v>
      </c>
      <c r="N68" s="83"/>
      <c r="O68" s="83"/>
      <c r="P68" s="83"/>
      <c r="Q68" s="83"/>
      <c r="R68" s="83"/>
      <c r="S68" s="78">
        <f t="shared" si="5"/>
        <v>0</v>
      </c>
      <c r="T68" s="83"/>
      <c r="U68" s="83"/>
      <c r="V68" s="83"/>
      <c r="W68" s="83"/>
      <c r="X68" s="83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Q68"/>
      <c r="AR68"/>
      <c r="AS68"/>
      <c r="AT68"/>
      <c r="AU68"/>
    </row>
    <row r="69" spans="1:47">
      <c r="A69" s="77">
        <f t="shared" ref="A69:A132" si="6">A68+1</f>
        <v>67</v>
      </c>
      <c r="B69" s="82"/>
      <c r="C69" s="82"/>
      <c r="D69" s="82"/>
      <c r="E69" s="82"/>
      <c r="F69" s="82"/>
      <c r="G69" s="82"/>
      <c r="H69" s="71"/>
      <c r="I69" s="71"/>
      <c r="J69" s="71"/>
      <c r="K69" s="71"/>
      <c r="L69" s="71"/>
      <c r="M69" s="78">
        <f t="shared" si="4"/>
        <v>0</v>
      </c>
      <c r="N69" s="83"/>
      <c r="O69" s="83"/>
      <c r="P69" s="83"/>
      <c r="Q69" s="83"/>
      <c r="R69" s="83"/>
      <c r="S69" s="78">
        <f t="shared" si="5"/>
        <v>0</v>
      </c>
      <c r="T69" s="83"/>
      <c r="U69" s="83"/>
      <c r="V69" s="83"/>
      <c r="W69" s="83"/>
      <c r="X69" s="83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Q69"/>
      <c r="AR69"/>
      <c r="AS69"/>
      <c r="AT69"/>
      <c r="AU69"/>
    </row>
    <row r="70" spans="1:47">
      <c r="A70" s="77">
        <f t="shared" si="6"/>
        <v>68</v>
      </c>
      <c r="B70" s="82"/>
      <c r="C70" s="82"/>
      <c r="D70" s="82"/>
      <c r="E70" s="82"/>
      <c r="F70" s="82"/>
      <c r="G70" s="82"/>
      <c r="H70" s="71"/>
      <c r="I70" s="71"/>
      <c r="J70" s="71"/>
      <c r="K70" s="71"/>
      <c r="L70" s="71"/>
      <c r="M70" s="78">
        <f t="shared" si="4"/>
        <v>0</v>
      </c>
      <c r="N70" s="83"/>
      <c r="O70" s="83"/>
      <c r="P70" s="83"/>
      <c r="Q70" s="83"/>
      <c r="R70" s="83"/>
      <c r="S70" s="78">
        <f t="shared" si="5"/>
        <v>0</v>
      </c>
      <c r="T70" s="83"/>
      <c r="U70" s="83"/>
      <c r="V70" s="83"/>
      <c r="W70" s="83"/>
      <c r="X70" s="83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Q70"/>
      <c r="AR70"/>
      <c r="AS70"/>
      <c r="AT70"/>
      <c r="AU70"/>
    </row>
    <row r="71" spans="1:47">
      <c r="A71" s="77">
        <f t="shared" si="6"/>
        <v>69</v>
      </c>
      <c r="B71" s="82"/>
      <c r="C71" s="82"/>
      <c r="D71" s="82"/>
      <c r="E71" s="82"/>
      <c r="F71" s="82"/>
      <c r="G71" s="82"/>
      <c r="H71" s="71"/>
      <c r="I71" s="71"/>
      <c r="J71" s="71"/>
      <c r="K71" s="71"/>
      <c r="L71" s="71"/>
      <c r="M71" s="78">
        <f t="shared" si="4"/>
        <v>0</v>
      </c>
      <c r="N71" s="83"/>
      <c r="O71" s="83"/>
      <c r="P71" s="83"/>
      <c r="Q71" s="83"/>
      <c r="R71" s="83"/>
      <c r="S71" s="78">
        <f t="shared" si="5"/>
        <v>0</v>
      </c>
      <c r="T71" s="83"/>
      <c r="U71" s="83"/>
      <c r="V71" s="83"/>
      <c r="W71" s="83"/>
      <c r="X71" s="83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Q71"/>
      <c r="AR71"/>
      <c r="AS71"/>
      <c r="AT71"/>
      <c r="AU71"/>
    </row>
    <row r="72" spans="1:47">
      <c r="A72" s="77">
        <f t="shared" si="6"/>
        <v>70</v>
      </c>
      <c r="B72" s="82"/>
      <c r="C72" s="82"/>
      <c r="D72" s="82"/>
      <c r="E72" s="82"/>
      <c r="F72" s="82"/>
      <c r="G72" s="82"/>
      <c r="H72" s="71"/>
      <c r="I72" s="71"/>
      <c r="J72" s="71"/>
      <c r="K72" s="71"/>
      <c r="L72" s="71"/>
      <c r="M72" s="78">
        <f t="shared" si="4"/>
        <v>0</v>
      </c>
      <c r="N72" s="83"/>
      <c r="O72" s="83"/>
      <c r="P72" s="83"/>
      <c r="Q72" s="83"/>
      <c r="R72" s="83"/>
      <c r="S72" s="78">
        <f t="shared" si="5"/>
        <v>0</v>
      </c>
      <c r="T72" s="83"/>
      <c r="U72" s="83"/>
      <c r="V72" s="83"/>
      <c r="W72" s="83"/>
      <c r="X72" s="83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Q72"/>
      <c r="AR72"/>
      <c r="AS72"/>
      <c r="AT72"/>
      <c r="AU72"/>
    </row>
    <row r="73" spans="1:47">
      <c r="A73" s="77">
        <f t="shared" si="6"/>
        <v>71</v>
      </c>
      <c r="B73" s="82"/>
      <c r="C73" s="82"/>
      <c r="D73" s="82"/>
      <c r="E73" s="82"/>
      <c r="F73" s="82"/>
      <c r="G73" s="82"/>
      <c r="H73" s="71"/>
      <c r="I73" s="71"/>
      <c r="J73" s="71"/>
      <c r="K73" s="71"/>
      <c r="L73" s="71"/>
      <c r="M73" s="78">
        <f t="shared" si="4"/>
        <v>0</v>
      </c>
      <c r="N73" s="83"/>
      <c r="O73" s="83"/>
      <c r="P73" s="83"/>
      <c r="Q73" s="83"/>
      <c r="R73" s="83"/>
      <c r="S73" s="78">
        <f t="shared" si="5"/>
        <v>0</v>
      </c>
      <c r="T73" s="83"/>
      <c r="U73" s="83"/>
      <c r="V73" s="83"/>
      <c r="W73" s="83"/>
      <c r="X73" s="83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Q73"/>
      <c r="AR73"/>
      <c r="AS73"/>
      <c r="AT73"/>
      <c r="AU73"/>
    </row>
    <row r="74" spans="1:47">
      <c r="A74" s="77">
        <f t="shared" si="6"/>
        <v>72</v>
      </c>
      <c r="B74" s="82"/>
      <c r="C74" s="82"/>
      <c r="D74" s="82"/>
      <c r="E74" s="82"/>
      <c r="F74" s="82"/>
      <c r="G74" s="82"/>
      <c r="H74" s="71"/>
      <c r="I74" s="71"/>
      <c r="J74" s="71"/>
      <c r="K74" s="71"/>
      <c r="L74" s="71"/>
      <c r="M74" s="78">
        <f t="shared" si="4"/>
        <v>0</v>
      </c>
      <c r="N74" s="83"/>
      <c r="O74" s="83"/>
      <c r="P74" s="83"/>
      <c r="Q74" s="83"/>
      <c r="R74" s="83"/>
      <c r="S74" s="78">
        <f t="shared" si="5"/>
        <v>0</v>
      </c>
      <c r="T74" s="83"/>
      <c r="U74" s="83"/>
      <c r="V74" s="83"/>
      <c r="W74" s="83"/>
      <c r="X74" s="83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Q74"/>
      <c r="AR74"/>
      <c r="AS74"/>
      <c r="AT74"/>
      <c r="AU74"/>
    </row>
    <row r="75" spans="1:47">
      <c r="A75" s="77">
        <f t="shared" si="6"/>
        <v>73</v>
      </c>
      <c r="B75" s="82"/>
      <c r="C75" s="82"/>
      <c r="D75" s="82"/>
      <c r="E75" s="82"/>
      <c r="F75" s="82"/>
      <c r="G75" s="82"/>
      <c r="H75" s="71"/>
      <c r="I75" s="71"/>
      <c r="J75" s="71"/>
      <c r="K75" s="71"/>
      <c r="L75" s="71"/>
      <c r="M75" s="78">
        <f t="shared" si="4"/>
        <v>0</v>
      </c>
      <c r="N75" s="83"/>
      <c r="O75" s="83"/>
      <c r="P75" s="83"/>
      <c r="Q75" s="83"/>
      <c r="R75" s="83"/>
      <c r="S75" s="78">
        <f t="shared" si="5"/>
        <v>0</v>
      </c>
      <c r="T75" s="83"/>
      <c r="U75" s="83"/>
      <c r="V75" s="83"/>
      <c r="W75" s="83"/>
      <c r="X75" s="83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Q75"/>
      <c r="AR75"/>
      <c r="AS75"/>
      <c r="AT75"/>
      <c r="AU75"/>
    </row>
    <row r="76" spans="1:47">
      <c r="A76" s="77">
        <f t="shared" si="6"/>
        <v>74</v>
      </c>
      <c r="B76" s="82"/>
      <c r="C76" s="82"/>
      <c r="D76" s="82"/>
      <c r="E76" s="82"/>
      <c r="F76" s="82"/>
      <c r="G76" s="82"/>
      <c r="H76" s="71"/>
      <c r="I76" s="71"/>
      <c r="J76" s="71"/>
      <c r="K76" s="71"/>
      <c r="L76" s="71"/>
      <c r="M76" s="78">
        <f t="shared" si="4"/>
        <v>0</v>
      </c>
      <c r="N76" s="83"/>
      <c r="O76" s="83"/>
      <c r="P76" s="83"/>
      <c r="Q76" s="83"/>
      <c r="R76" s="83"/>
      <c r="S76" s="78">
        <f t="shared" si="5"/>
        <v>0</v>
      </c>
      <c r="T76" s="83"/>
      <c r="U76" s="83"/>
      <c r="V76" s="83"/>
      <c r="W76" s="83"/>
      <c r="X76" s="83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Q76"/>
      <c r="AR76"/>
      <c r="AS76"/>
      <c r="AT76"/>
      <c r="AU76"/>
    </row>
    <row r="77" spans="1:47">
      <c r="A77" s="77">
        <f t="shared" si="6"/>
        <v>75</v>
      </c>
      <c r="B77" s="82"/>
      <c r="C77" s="82"/>
      <c r="D77" s="82"/>
      <c r="E77" s="82"/>
      <c r="F77" s="82"/>
      <c r="G77" s="82"/>
      <c r="H77" s="71"/>
      <c r="I77" s="71"/>
      <c r="J77" s="71"/>
      <c r="K77" s="71"/>
      <c r="L77" s="71"/>
      <c r="M77" s="78">
        <f t="shared" si="4"/>
        <v>0</v>
      </c>
      <c r="N77" s="83"/>
      <c r="O77" s="83"/>
      <c r="P77" s="83"/>
      <c r="Q77" s="83"/>
      <c r="R77" s="83"/>
      <c r="S77" s="78">
        <f t="shared" si="5"/>
        <v>0</v>
      </c>
      <c r="T77" s="83"/>
      <c r="U77" s="83"/>
      <c r="V77" s="83"/>
      <c r="W77" s="83"/>
      <c r="X77" s="83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Q77"/>
      <c r="AR77"/>
      <c r="AS77"/>
      <c r="AT77"/>
      <c r="AU77"/>
    </row>
    <row r="78" spans="1:47">
      <c r="A78" s="77">
        <f t="shared" si="6"/>
        <v>76</v>
      </c>
      <c r="B78" s="82"/>
      <c r="C78" s="82"/>
      <c r="D78" s="82"/>
      <c r="E78" s="82"/>
      <c r="F78" s="82"/>
      <c r="G78" s="82"/>
      <c r="H78" s="71"/>
      <c r="I78" s="71"/>
      <c r="J78" s="71"/>
      <c r="K78" s="71"/>
      <c r="L78" s="71"/>
      <c r="M78" s="78">
        <f t="shared" si="4"/>
        <v>0</v>
      </c>
      <c r="N78" s="83"/>
      <c r="O78" s="83"/>
      <c r="P78" s="83"/>
      <c r="Q78" s="83"/>
      <c r="R78" s="83"/>
      <c r="S78" s="78">
        <f t="shared" si="5"/>
        <v>0</v>
      </c>
      <c r="T78" s="83"/>
      <c r="U78" s="83"/>
      <c r="V78" s="83"/>
      <c r="W78" s="83"/>
      <c r="X78" s="83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Q78"/>
      <c r="AR78"/>
      <c r="AS78"/>
      <c r="AT78"/>
      <c r="AU78"/>
    </row>
    <row r="79" spans="1:47">
      <c r="A79" s="77">
        <f t="shared" si="6"/>
        <v>77</v>
      </c>
      <c r="B79" s="82"/>
      <c r="C79" s="82"/>
      <c r="D79" s="82"/>
      <c r="E79" s="82"/>
      <c r="F79" s="82"/>
      <c r="G79" s="82"/>
      <c r="H79" s="71"/>
      <c r="I79" s="71"/>
      <c r="J79" s="71"/>
      <c r="K79" s="71"/>
      <c r="L79" s="71"/>
      <c r="M79" s="78">
        <f t="shared" si="4"/>
        <v>0</v>
      </c>
      <c r="N79" s="83"/>
      <c r="O79" s="83"/>
      <c r="P79" s="83"/>
      <c r="Q79" s="83"/>
      <c r="R79" s="83"/>
      <c r="S79" s="78">
        <f t="shared" si="5"/>
        <v>0</v>
      </c>
      <c r="T79" s="83"/>
      <c r="U79" s="83"/>
      <c r="V79" s="83"/>
      <c r="W79" s="83"/>
      <c r="X79" s="83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Q79"/>
      <c r="AR79"/>
      <c r="AS79"/>
      <c r="AT79"/>
      <c r="AU79"/>
    </row>
    <row r="80" spans="1:47">
      <c r="A80" s="77">
        <f t="shared" si="6"/>
        <v>78</v>
      </c>
      <c r="B80" s="82"/>
      <c r="C80" s="82"/>
      <c r="D80" s="82"/>
      <c r="E80" s="82"/>
      <c r="F80" s="82"/>
      <c r="G80" s="82"/>
      <c r="H80" s="71"/>
      <c r="I80" s="71"/>
      <c r="J80" s="71"/>
      <c r="K80" s="71"/>
      <c r="L80" s="71"/>
      <c r="M80" s="78">
        <f t="shared" si="4"/>
        <v>0</v>
      </c>
      <c r="N80" s="83"/>
      <c r="O80" s="83"/>
      <c r="P80" s="83"/>
      <c r="Q80" s="83"/>
      <c r="R80" s="83"/>
      <c r="S80" s="78">
        <f t="shared" si="5"/>
        <v>0</v>
      </c>
      <c r="T80" s="83"/>
      <c r="U80" s="83"/>
      <c r="V80" s="83"/>
      <c r="W80" s="83"/>
      <c r="X80" s="83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Q80"/>
      <c r="AR80"/>
      <c r="AS80"/>
      <c r="AT80"/>
      <c r="AU80"/>
    </row>
    <row r="81" spans="1:47">
      <c r="A81" s="77">
        <f t="shared" si="6"/>
        <v>79</v>
      </c>
      <c r="B81" s="82"/>
      <c r="C81" s="82"/>
      <c r="D81" s="82"/>
      <c r="E81" s="82"/>
      <c r="F81" s="82"/>
      <c r="G81" s="82"/>
      <c r="H81" s="71"/>
      <c r="I81" s="71"/>
      <c r="J81" s="71"/>
      <c r="K81" s="71"/>
      <c r="L81" s="71"/>
      <c r="M81" s="78">
        <f t="shared" si="4"/>
        <v>0</v>
      </c>
      <c r="N81" s="83"/>
      <c r="O81" s="83"/>
      <c r="P81" s="83"/>
      <c r="Q81" s="83"/>
      <c r="R81" s="83"/>
      <c r="S81" s="78">
        <f t="shared" si="5"/>
        <v>0</v>
      </c>
      <c r="T81" s="83"/>
      <c r="U81" s="83"/>
      <c r="V81" s="83"/>
      <c r="W81" s="83"/>
      <c r="X81" s="83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Q81"/>
      <c r="AR81"/>
      <c r="AS81"/>
      <c r="AT81"/>
      <c r="AU81"/>
    </row>
    <row r="82" spans="1:47">
      <c r="A82" s="77">
        <f t="shared" si="6"/>
        <v>80</v>
      </c>
      <c r="B82" s="82"/>
      <c r="C82" s="82"/>
      <c r="D82" s="82"/>
      <c r="E82" s="82"/>
      <c r="F82" s="82"/>
      <c r="G82" s="82"/>
      <c r="H82" s="71"/>
      <c r="I82" s="71"/>
      <c r="J82" s="71"/>
      <c r="K82" s="71"/>
      <c r="L82" s="71"/>
      <c r="M82" s="78">
        <f t="shared" si="4"/>
        <v>0</v>
      </c>
      <c r="N82" s="83"/>
      <c r="O82" s="83"/>
      <c r="P82" s="83"/>
      <c r="Q82" s="83"/>
      <c r="R82" s="83"/>
      <c r="S82" s="78">
        <f t="shared" si="5"/>
        <v>0</v>
      </c>
      <c r="T82" s="83"/>
      <c r="U82" s="83"/>
      <c r="V82" s="83"/>
      <c r="W82" s="83"/>
      <c r="X82" s="83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Q82"/>
      <c r="AR82"/>
      <c r="AS82"/>
      <c r="AT82"/>
      <c r="AU82"/>
    </row>
    <row r="83" spans="1:47">
      <c r="A83" s="77">
        <f t="shared" si="6"/>
        <v>81</v>
      </c>
      <c r="B83" s="82"/>
      <c r="C83" s="82"/>
      <c r="D83" s="82"/>
      <c r="E83" s="82"/>
      <c r="F83" s="82"/>
      <c r="G83" s="82"/>
      <c r="H83" s="71"/>
      <c r="I83" s="71"/>
      <c r="J83" s="71"/>
      <c r="K83" s="71"/>
      <c r="L83" s="71"/>
      <c r="M83" s="78">
        <f t="shared" si="4"/>
        <v>0</v>
      </c>
      <c r="N83" s="83"/>
      <c r="O83" s="83"/>
      <c r="P83" s="83"/>
      <c r="Q83" s="83"/>
      <c r="R83" s="83"/>
      <c r="S83" s="78">
        <f t="shared" si="5"/>
        <v>0</v>
      </c>
      <c r="T83" s="83"/>
      <c r="U83" s="83"/>
      <c r="V83" s="83"/>
      <c r="W83" s="83"/>
      <c r="X83" s="83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Q83"/>
      <c r="AR83"/>
      <c r="AS83"/>
      <c r="AT83"/>
      <c r="AU83"/>
    </row>
    <row r="84" spans="1:47">
      <c r="A84" s="77">
        <f t="shared" si="6"/>
        <v>82</v>
      </c>
      <c r="B84" s="82"/>
      <c r="C84" s="82"/>
      <c r="D84" s="82"/>
      <c r="E84" s="82"/>
      <c r="F84" s="82"/>
      <c r="G84" s="82"/>
      <c r="H84" s="71"/>
      <c r="I84" s="71"/>
      <c r="J84" s="71"/>
      <c r="K84" s="71"/>
      <c r="L84" s="71"/>
      <c r="M84" s="78">
        <f t="shared" si="4"/>
        <v>0</v>
      </c>
      <c r="N84" s="83"/>
      <c r="O84" s="83"/>
      <c r="P84" s="83"/>
      <c r="Q84" s="83"/>
      <c r="R84" s="83"/>
      <c r="S84" s="78">
        <f t="shared" si="5"/>
        <v>0</v>
      </c>
      <c r="T84" s="83"/>
      <c r="U84" s="83"/>
      <c r="V84" s="83"/>
      <c r="W84" s="83"/>
      <c r="X84" s="83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Q84"/>
      <c r="AR84"/>
      <c r="AS84"/>
      <c r="AT84"/>
      <c r="AU84"/>
    </row>
    <row r="85" spans="1:47">
      <c r="A85" s="77">
        <f t="shared" si="6"/>
        <v>83</v>
      </c>
      <c r="B85" s="82"/>
      <c r="C85" s="82"/>
      <c r="D85" s="82"/>
      <c r="E85" s="82"/>
      <c r="F85" s="82"/>
      <c r="G85" s="82"/>
      <c r="H85" s="71"/>
      <c r="I85" s="71"/>
      <c r="J85" s="71"/>
      <c r="K85" s="71"/>
      <c r="L85" s="71"/>
      <c r="M85" s="78">
        <f t="shared" si="4"/>
        <v>0</v>
      </c>
      <c r="N85" s="83"/>
      <c r="O85" s="83"/>
      <c r="P85" s="83"/>
      <c r="Q85" s="83"/>
      <c r="R85" s="83"/>
      <c r="S85" s="78">
        <f t="shared" si="5"/>
        <v>0</v>
      </c>
      <c r="T85" s="83"/>
      <c r="U85" s="83"/>
      <c r="V85" s="83"/>
      <c r="W85" s="83"/>
      <c r="X85" s="83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Q85"/>
      <c r="AR85"/>
      <c r="AS85"/>
      <c r="AT85"/>
      <c r="AU85"/>
    </row>
    <row r="86" spans="1:47">
      <c r="A86" s="77">
        <f t="shared" si="6"/>
        <v>84</v>
      </c>
      <c r="B86" s="82"/>
      <c r="C86" s="82"/>
      <c r="D86" s="82"/>
      <c r="E86" s="82"/>
      <c r="F86" s="82"/>
      <c r="G86" s="82"/>
      <c r="H86" s="71"/>
      <c r="I86" s="71"/>
      <c r="J86" s="71"/>
      <c r="K86" s="71"/>
      <c r="L86" s="71"/>
      <c r="M86" s="78">
        <f t="shared" si="4"/>
        <v>0</v>
      </c>
      <c r="N86" s="83"/>
      <c r="O86" s="83"/>
      <c r="P86" s="83"/>
      <c r="Q86" s="83"/>
      <c r="R86" s="83"/>
      <c r="S86" s="78">
        <f t="shared" si="5"/>
        <v>0</v>
      </c>
      <c r="T86" s="83"/>
      <c r="U86" s="83"/>
      <c r="V86" s="83"/>
      <c r="W86" s="83"/>
      <c r="X86" s="83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Q86"/>
      <c r="AR86"/>
      <c r="AS86"/>
      <c r="AT86"/>
      <c r="AU86"/>
    </row>
    <row r="87" spans="1:47">
      <c r="A87" s="77">
        <f t="shared" si="6"/>
        <v>85</v>
      </c>
      <c r="B87" s="82"/>
      <c r="C87" s="82"/>
      <c r="D87" s="82"/>
      <c r="E87" s="82"/>
      <c r="F87" s="82"/>
      <c r="G87" s="82"/>
      <c r="H87" s="71"/>
      <c r="I87" s="71"/>
      <c r="J87" s="71"/>
      <c r="K87" s="71"/>
      <c r="L87" s="71"/>
      <c r="M87" s="78">
        <f t="shared" si="4"/>
        <v>0</v>
      </c>
      <c r="N87" s="83"/>
      <c r="O87" s="83"/>
      <c r="P87" s="83"/>
      <c r="Q87" s="83"/>
      <c r="R87" s="83"/>
      <c r="S87" s="78">
        <f t="shared" si="5"/>
        <v>0</v>
      </c>
      <c r="T87" s="83"/>
      <c r="U87" s="83"/>
      <c r="V87" s="83"/>
      <c r="W87" s="83"/>
      <c r="X87" s="83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Q87"/>
      <c r="AR87"/>
      <c r="AS87"/>
      <c r="AT87"/>
      <c r="AU87"/>
    </row>
    <row r="88" spans="1:47">
      <c r="A88" s="77">
        <f t="shared" si="6"/>
        <v>86</v>
      </c>
      <c r="B88" s="82"/>
      <c r="C88" s="82"/>
      <c r="D88" s="82"/>
      <c r="E88" s="82"/>
      <c r="F88" s="82"/>
      <c r="G88" s="82"/>
      <c r="H88" s="71"/>
      <c r="I88" s="71"/>
      <c r="J88" s="71"/>
      <c r="K88" s="71"/>
      <c r="L88" s="71"/>
      <c r="M88" s="78">
        <f t="shared" si="4"/>
        <v>0</v>
      </c>
      <c r="N88" s="83"/>
      <c r="O88" s="83"/>
      <c r="P88" s="83"/>
      <c r="Q88" s="83"/>
      <c r="R88" s="83"/>
      <c r="S88" s="78">
        <f t="shared" si="5"/>
        <v>0</v>
      </c>
      <c r="T88" s="83"/>
      <c r="U88" s="83"/>
      <c r="V88" s="83"/>
      <c r="W88" s="83"/>
      <c r="X88" s="83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Q88"/>
      <c r="AR88"/>
      <c r="AS88"/>
      <c r="AT88"/>
      <c r="AU88"/>
    </row>
    <row r="89" spans="1:47">
      <c r="A89" s="77">
        <f t="shared" si="6"/>
        <v>87</v>
      </c>
      <c r="B89" s="82"/>
      <c r="C89" s="82"/>
      <c r="D89" s="82"/>
      <c r="E89" s="82"/>
      <c r="F89" s="82"/>
      <c r="G89" s="82"/>
      <c r="H89" s="71"/>
      <c r="I89" s="71"/>
      <c r="J89" s="71"/>
      <c r="K89" s="71"/>
      <c r="L89" s="71"/>
      <c r="M89" s="78">
        <f t="shared" si="4"/>
        <v>0</v>
      </c>
      <c r="N89" s="83"/>
      <c r="O89" s="83"/>
      <c r="P89" s="83"/>
      <c r="Q89" s="83"/>
      <c r="R89" s="83"/>
      <c r="S89" s="78">
        <f t="shared" si="5"/>
        <v>0</v>
      </c>
      <c r="T89" s="83"/>
      <c r="U89" s="83"/>
      <c r="V89" s="83"/>
      <c r="W89" s="83"/>
      <c r="X89" s="83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Q89"/>
      <c r="AR89"/>
      <c r="AS89"/>
      <c r="AT89"/>
      <c r="AU89"/>
    </row>
    <row r="90" spans="1:47">
      <c r="A90" s="77">
        <f t="shared" si="6"/>
        <v>88</v>
      </c>
      <c r="B90" s="82"/>
      <c r="C90" s="82"/>
      <c r="D90" s="82"/>
      <c r="E90" s="82"/>
      <c r="F90" s="82"/>
      <c r="G90" s="82"/>
      <c r="H90" s="71"/>
      <c r="I90" s="71"/>
      <c r="J90" s="71"/>
      <c r="K90" s="71"/>
      <c r="L90" s="71"/>
      <c r="M90" s="78">
        <f t="shared" si="4"/>
        <v>0</v>
      </c>
      <c r="N90" s="83"/>
      <c r="O90" s="83"/>
      <c r="P90" s="83"/>
      <c r="Q90" s="83"/>
      <c r="R90" s="83"/>
      <c r="S90" s="78">
        <f t="shared" si="5"/>
        <v>0</v>
      </c>
      <c r="T90" s="83"/>
      <c r="U90" s="83"/>
      <c r="V90" s="83"/>
      <c r="W90" s="83"/>
      <c r="X90" s="83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Q90"/>
      <c r="AR90"/>
      <c r="AS90"/>
      <c r="AT90"/>
      <c r="AU90"/>
    </row>
    <row r="91" spans="1:47">
      <c r="A91" s="77">
        <f t="shared" si="6"/>
        <v>89</v>
      </c>
      <c r="B91" s="82"/>
      <c r="C91" s="82"/>
      <c r="D91" s="82"/>
      <c r="E91" s="82"/>
      <c r="F91" s="82"/>
      <c r="G91" s="82"/>
      <c r="H91" s="71"/>
      <c r="I91" s="71"/>
      <c r="J91" s="71"/>
      <c r="K91" s="71"/>
      <c r="L91" s="71"/>
      <c r="M91" s="78">
        <f t="shared" si="4"/>
        <v>0</v>
      </c>
      <c r="N91" s="83"/>
      <c r="O91" s="83"/>
      <c r="P91" s="83"/>
      <c r="Q91" s="83"/>
      <c r="R91" s="83"/>
      <c r="S91" s="78">
        <f t="shared" si="5"/>
        <v>0</v>
      </c>
      <c r="T91" s="83"/>
      <c r="U91" s="83"/>
      <c r="V91" s="83"/>
      <c r="W91" s="83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Q91"/>
      <c r="AR91"/>
      <c r="AS91"/>
      <c r="AT91"/>
      <c r="AU91"/>
    </row>
    <row r="92" spans="1:47">
      <c r="A92" s="77">
        <f t="shared" si="6"/>
        <v>90</v>
      </c>
      <c r="B92" s="82"/>
      <c r="C92" s="82"/>
      <c r="D92" s="82"/>
      <c r="E92" s="82"/>
      <c r="F92" s="82"/>
      <c r="G92" s="82"/>
      <c r="H92" s="71"/>
      <c r="I92" s="71"/>
      <c r="J92" s="71"/>
      <c r="K92" s="71"/>
      <c r="L92" s="71"/>
      <c r="M92" s="78">
        <f t="shared" si="4"/>
        <v>0</v>
      </c>
      <c r="N92" s="83"/>
      <c r="O92" s="83"/>
      <c r="P92" s="83"/>
      <c r="Q92" s="83"/>
      <c r="R92" s="83"/>
      <c r="S92" s="78">
        <f t="shared" si="5"/>
        <v>0</v>
      </c>
      <c r="T92" s="83"/>
      <c r="U92" s="83"/>
      <c r="V92" s="83"/>
      <c r="W92" s="83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Q92"/>
      <c r="AR92"/>
      <c r="AS92"/>
      <c r="AT92"/>
      <c r="AU92"/>
    </row>
    <row r="93" spans="1:47">
      <c r="A93" s="77">
        <f t="shared" si="6"/>
        <v>91</v>
      </c>
      <c r="B93" s="82"/>
      <c r="C93" s="82"/>
      <c r="D93" s="82"/>
      <c r="E93" s="82"/>
      <c r="F93" s="82"/>
      <c r="G93" s="82"/>
      <c r="H93" s="71"/>
      <c r="I93" s="71"/>
      <c r="J93" s="71"/>
      <c r="K93" s="71"/>
      <c r="L93" s="71"/>
      <c r="M93" s="78">
        <f t="shared" si="4"/>
        <v>0</v>
      </c>
      <c r="N93" s="83"/>
      <c r="O93" s="83"/>
      <c r="P93" s="83"/>
      <c r="Q93" s="83"/>
      <c r="R93" s="83"/>
      <c r="S93" s="78">
        <f t="shared" si="5"/>
        <v>0</v>
      </c>
      <c r="T93" s="83"/>
      <c r="U93" s="83"/>
      <c r="V93" s="83"/>
      <c r="W93" s="83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Q93"/>
      <c r="AR93"/>
      <c r="AS93"/>
      <c r="AT93"/>
      <c r="AU93"/>
    </row>
    <row r="94" spans="1:47">
      <c r="A94" s="77">
        <f t="shared" si="6"/>
        <v>92</v>
      </c>
      <c r="B94" s="82"/>
      <c r="C94" s="82"/>
      <c r="D94" s="82"/>
      <c r="E94" s="82"/>
      <c r="F94" s="82"/>
      <c r="G94" s="82"/>
      <c r="H94" s="71"/>
      <c r="I94" s="71"/>
      <c r="J94" s="71"/>
      <c r="K94" s="71"/>
      <c r="L94" s="71"/>
      <c r="M94" s="78">
        <f t="shared" si="4"/>
        <v>0</v>
      </c>
      <c r="N94" s="83"/>
      <c r="O94" s="83"/>
      <c r="P94" s="83"/>
      <c r="Q94" s="83"/>
      <c r="R94" s="83"/>
      <c r="S94" s="78">
        <f t="shared" si="5"/>
        <v>0</v>
      </c>
      <c r="T94" s="83"/>
      <c r="U94" s="83"/>
      <c r="V94" s="83"/>
      <c r="W94" s="83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Q94"/>
      <c r="AR94"/>
      <c r="AS94"/>
      <c r="AT94"/>
      <c r="AU94"/>
    </row>
    <row r="95" spans="1:47">
      <c r="A95" s="77">
        <f t="shared" si="6"/>
        <v>93</v>
      </c>
      <c r="B95" s="82"/>
      <c r="C95" s="82"/>
      <c r="D95" s="82"/>
      <c r="E95" s="82"/>
      <c r="F95" s="82"/>
      <c r="G95" s="82"/>
      <c r="H95" s="71"/>
      <c r="I95" s="71"/>
      <c r="J95" s="71"/>
      <c r="K95" s="71"/>
      <c r="L95" s="71"/>
      <c r="M95" s="78">
        <f t="shared" si="4"/>
        <v>0</v>
      </c>
      <c r="N95" s="83"/>
      <c r="O95" s="83"/>
      <c r="P95" s="83"/>
      <c r="Q95" s="83"/>
      <c r="R95" s="83"/>
      <c r="S95" s="78">
        <f t="shared" si="5"/>
        <v>0</v>
      </c>
      <c r="T95" s="83"/>
      <c r="U95" s="83"/>
      <c r="V95" s="83"/>
      <c r="W95" s="83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Q95"/>
      <c r="AR95"/>
      <c r="AS95"/>
      <c r="AT95"/>
      <c r="AU95"/>
    </row>
    <row r="96" spans="1:47">
      <c r="A96" s="77">
        <f t="shared" si="6"/>
        <v>94</v>
      </c>
      <c r="B96" s="82"/>
      <c r="C96" s="82"/>
      <c r="D96" s="82"/>
      <c r="E96" s="82"/>
      <c r="F96" s="82"/>
      <c r="G96" s="82"/>
      <c r="H96" s="71"/>
      <c r="I96" s="71"/>
      <c r="J96" s="71"/>
      <c r="K96" s="71"/>
      <c r="L96" s="71"/>
      <c r="M96" s="78">
        <f t="shared" si="4"/>
        <v>0</v>
      </c>
      <c r="N96" s="83"/>
      <c r="O96" s="83"/>
      <c r="P96" s="83"/>
      <c r="Q96" s="83"/>
      <c r="R96" s="83"/>
      <c r="S96" s="78">
        <f t="shared" si="5"/>
        <v>0</v>
      </c>
      <c r="T96" s="83"/>
      <c r="U96" s="83"/>
      <c r="V96" s="83"/>
      <c r="W96" s="83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Q96"/>
      <c r="AR96"/>
      <c r="AS96"/>
      <c r="AT96"/>
      <c r="AU96"/>
    </row>
    <row r="97" spans="1:47">
      <c r="A97" s="77">
        <f t="shared" si="6"/>
        <v>95</v>
      </c>
      <c r="B97" s="82"/>
      <c r="C97" s="82"/>
      <c r="D97" s="82"/>
      <c r="E97" s="82"/>
      <c r="F97" s="82"/>
      <c r="G97" s="82"/>
      <c r="H97" s="71"/>
      <c r="I97" s="71"/>
      <c r="J97" s="71"/>
      <c r="K97" s="71"/>
      <c r="L97" s="71"/>
      <c r="M97" s="78">
        <f t="shared" si="4"/>
        <v>0</v>
      </c>
      <c r="N97" s="83"/>
      <c r="O97" s="83"/>
      <c r="P97" s="83"/>
      <c r="Q97" s="83"/>
      <c r="R97" s="83"/>
      <c r="S97" s="78">
        <f t="shared" si="5"/>
        <v>0</v>
      </c>
      <c r="T97" s="83"/>
      <c r="U97" s="83"/>
      <c r="V97" s="83"/>
      <c r="W97" s="83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Q97"/>
      <c r="AR97"/>
      <c r="AS97"/>
      <c r="AT97"/>
      <c r="AU97"/>
    </row>
    <row r="98" spans="1:47">
      <c r="A98" s="77">
        <f t="shared" si="6"/>
        <v>96</v>
      </c>
      <c r="B98" s="82"/>
      <c r="C98" s="82"/>
      <c r="D98" s="82"/>
      <c r="E98" s="82"/>
      <c r="F98" s="82"/>
      <c r="G98" s="82"/>
      <c r="H98" s="71"/>
      <c r="I98" s="71"/>
      <c r="J98" s="71"/>
      <c r="K98" s="71"/>
      <c r="L98" s="71"/>
      <c r="M98" s="78">
        <f t="shared" si="4"/>
        <v>0</v>
      </c>
      <c r="N98" s="83"/>
      <c r="O98" s="83"/>
      <c r="P98" s="83"/>
      <c r="Q98" s="83"/>
      <c r="R98" s="83"/>
      <c r="S98" s="78">
        <f t="shared" si="5"/>
        <v>0</v>
      </c>
      <c r="T98" s="83"/>
      <c r="U98" s="83"/>
      <c r="V98" s="83"/>
      <c r="W98" s="83"/>
      <c r="X98" s="83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Q98"/>
      <c r="AR98"/>
      <c r="AS98"/>
      <c r="AT98"/>
      <c r="AU98"/>
    </row>
    <row r="99" spans="1:47">
      <c r="A99" s="77">
        <f t="shared" si="6"/>
        <v>97</v>
      </c>
      <c r="B99" s="82"/>
      <c r="C99" s="82"/>
      <c r="D99" s="82"/>
      <c r="E99" s="82"/>
      <c r="F99" s="82"/>
      <c r="G99" s="82"/>
      <c r="H99" s="71"/>
      <c r="I99" s="71"/>
      <c r="J99" s="71"/>
      <c r="K99" s="71"/>
      <c r="L99" s="71"/>
      <c r="M99" s="78">
        <f t="shared" si="4"/>
        <v>0</v>
      </c>
      <c r="N99" s="83"/>
      <c r="O99" s="83"/>
      <c r="P99" s="83"/>
      <c r="Q99" s="83"/>
      <c r="R99" s="83"/>
      <c r="S99" s="78">
        <f t="shared" si="5"/>
        <v>0</v>
      </c>
      <c r="T99" s="83"/>
      <c r="U99" s="83"/>
      <c r="V99" s="83"/>
      <c r="W99" s="83"/>
      <c r="X99" s="83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Q99"/>
      <c r="AR99"/>
      <c r="AS99"/>
      <c r="AT99"/>
      <c r="AU99"/>
    </row>
    <row r="100" spans="1:47">
      <c r="A100" s="77">
        <f t="shared" si="6"/>
        <v>98</v>
      </c>
      <c r="B100" s="82"/>
      <c r="C100" s="82"/>
      <c r="D100" s="82"/>
      <c r="E100" s="82"/>
      <c r="F100" s="82"/>
      <c r="G100" s="82"/>
      <c r="H100" s="71"/>
      <c r="I100" s="71"/>
      <c r="J100" s="71"/>
      <c r="K100" s="71"/>
      <c r="L100" s="71"/>
      <c r="M100" s="78">
        <f t="shared" si="4"/>
        <v>0</v>
      </c>
      <c r="N100" s="83"/>
      <c r="O100" s="83"/>
      <c r="P100" s="83"/>
      <c r="Q100" s="83"/>
      <c r="R100" s="83"/>
      <c r="S100" s="78">
        <f t="shared" si="5"/>
        <v>0</v>
      </c>
      <c r="T100" s="83"/>
      <c r="U100" s="83"/>
      <c r="V100" s="83"/>
      <c r="W100" s="83"/>
      <c r="X100" s="83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Q100"/>
      <c r="AR100"/>
      <c r="AS100"/>
      <c r="AT100"/>
      <c r="AU100"/>
    </row>
    <row r="101" spans="1:47">
      <c r="A101" s="77">
        <f t="shared" si="6"/>
        <v>99</v>
      </c>
      <c r="B101" s="82"/>
      <c r="C101" s="82"/>
      <c r="D101" s="82"/>
      <c r="E101" s="82"/>
      <c r="F101" s="82"/>
      <c r="G101" s="82"/>
      <c r="H101" s="71"/>
      <c r="I101" s="71"/>
      <c r="J101" s="71"/>
      <c r="K101" s="71"/>
      <c r="L101" s="71"/>
      <c r="M101" s="78">
        <f t="shared" si="4"/>
        <v>0</v>
      </c>
      <c r="N101" s="83"/>
      <c r="O101" s="83"/>
      <c r="P101" s="83"/>
      <c r="Q101" s="83"/>
      <c r="R101" s="83"/>
      <c r="S101" s="78">
        <f t="shared" si="5"/>
        <v>0</v>
      </c>
      <c r="T101" s="83"/>
      <c r="U101" s="83"/>
      <c r="V101" s="83"/>
      <c r="W101" s="83"/>
      <c r="X101" s="83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Q101"/>
      <c r="AR101"/>
      <c r="AS101"/>
      <c r="AT101"/>
      <c r="AU101"/>
    </row>
    <row r="102" spans="1:47">
      <c r="A102" s="77">
        <f t="shared" si="6"/>
        <v>100</v>
      </c>
      <c r="B102" s="82"/>
      <c r="C102" s="82"/>
      <c r="D102" s="82"/>
      <c r="E102" s="82"/>
      <c r="F102" s="82"/>
      <c r="G102" s="82"/>
      <c r="H102" s="71"/>
      <c r="I102" s="71"/>
      <c r="J102" s="71"/>
      <c r="K102" s="71"/>
      <c r="L102" s="71"/>
      <c r="M102" s="78">
        <f t="shared" si="4"/>
        <v>0</v>
      </c>
      <c r="N102" s="83"/>
      <c r="O102" s="83"/>
      <c r="P102" s="83"/>
      <c r="Q102" s="83"/>
      <c r="R102" s="83"/>
      <c r="S102" s="78">
        <f t="shared" si="5"/>
        <v>0</v>
      </c>
      <c r="T102" s="83"/>
      <c r="U102" s="83"/>
      <c r="V102" s="83"/>
      <c r="W102" s="83"/>
      <c r="X102" s="83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Q102"/>
      <c r="AR102"/>
      <c r="AS102"/>
      <c r="AT102"/>
      <c r="AU102"/>
    </row>
    <row r="103" spans="1:47">
      <c r="A103" s="77">
        <f t="shared" si="6"/>
        <v>101</v>
      </c>
      <c r="B103" s="82"/>
      <c r="C103" s="82"/>
      <c r="D103" s="82"/>
      <c r="E103" s="82"/>
      <c r="F103" s="82"/>
      <c r="G103" s="82"/>
      <c r="H103" s="71"/>
      <c r="I103" s="71"/>
      <c r="J103" s="71"/>
      <c r="K103" s="71"/>
      <c r="L103" s="71"/>
      <c r="M103" s="78">
        <f t="shared" si="4"/>
        <v>0</v>
      </c>
      <c r="N103" s="83"/>
      <c r="O103" s="83"/>
      <c r="P103" s="83"/>
      <c r="Q103" s="83"/>
      <c r="R103" s="83"/>
      <c r="S103" s="78">
        <f t="shared" si="5"/>
        <v>0</v>
      </c>
      <c r="T103" s="83"/>
      <c r="U103" s="83"/>
      <c r="V103" s="83"/>
      <c r="W103" s="83"/>
      <c r="X103" s="83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Q103"/>
      <c r="AR103"/>
      <c r="AS103"/>
      <c r="AT103"/>
      <c r="AU103"/>
    </row>
    <row r="104" spans="1:47">
      <c r="A104" s="77">
        <f t="shared" si="6"/>
        <v>102</v>
      </c>
      <c r="B104" s="82"/>
      <c r="C104" s="82"/>
      <c r="D104" s="82"/>
      <c r="E104" s="82"/>
      <c r="F104" s="82"/>
      <c r="G104" s="82"/>
      <c r="H104" s="71"/>
      <c r="I104" s="71"/>
      <c r="J104" s="71"/>
      <c r="K104" s="71"/>
      <c r="L104" s="71"/>
      <c r="M104" s="78">
        <f t="shared" si="4"/>
        <v>0</v>
      </c>
      <c r="N104" s="83"/>
      <c r="O104" s="83"/>
      <c r="P104" s="83"/>
      <c r="Q104" s="83"/>
      <c r="R104" s="83"/>
      <c r="S104" s="78">
        <f t="shared" si="5"/>
        <v>0</v>
      </c>
      <c r="T104" s="83"/>
      <c r="U104" s="83"/>
      <c r="V104" s="83"/>
      <c r="W104" s="83"/>
      <c r="X104" s="83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Q104"/>
      <c r="AR104"/>
      <c r="AS104"/>
      <c r="AT104"/>
      <c r="AU104"/>
    </row>
    <row r="105" spans="1:47">
      <c r="A105" s="77">
        <f t="shared" si="6"/>
        <v>103</v>
      </c>
      <c r="B105" s="82"/>
      <c r="C105" s="82"/>
      <c r="D105" s="82"/>
      <c r="E105" s="82"/>
      <c r="F105" s="82"/>
      <c r="G105" s="82"/>
      <c r="H105" s="71"/>
      <c r="I105" s="71"/>
      <c r="J105" s="71"/>
      <c r="K105" s="71"/>
      <c r="L105" s="71"/>
      <c r="M105" s="78">
        <f t="shared" si="4"/>
        <v>0</v>
      </c>
      <c r="N105" s="83"/>
      <c r="O105" s="83"/>
      <c r="P105" s="83"/>
      <c r="Q105" s="83"/>
      <c r="R105" s="83"/>
      <c r="S105" s="78">
        <f t="shared" si="5"/>
        <v>0</v>
      </c>
      <c r="T105" s="83"/>
      <c r="U105" s="83"/>
      <c r="V105" s="83"/>
      <c r="W105" s="83"/>
      <c r="X105" s="83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Q105"/>
      <c r="AR105"/>
      <c r="AS105"/>
      <c r="AT105"/>
      <c r="AU105"/>
    </row>
    <row r="106" spans="1:47">
      <c r="A106" s="77">
        <f t="shared" si="6"/>
        <v>104</v>
      </c>
      <c r="B106" s="82"/>
      <c r="C106" s="82"/>
      <c r="D106" s="82"/>
      <c r="E106" s="82"/>
      <c r="F106" s="82"/>
      <c r="G106" s="82"/>
      <c r="H106" s="71"/>
      <c r="I106" s="71"/>
      <c r="J106" s="71"/>
      <c r="K106" s="71"/>
      <c r="L106" s="71"/>
      <c r="M106" s="78">
        <f t="shared" si="4"/>
        <v>0</v>
      </c>
      <c r="N106" s="83"/>
      <c r="O106" s="83"/>
      <c r="P106" s="83"/>
      <c r="Q106" s="83"/>
      <c r="R106" s="83"/>
      <c r="S106" s="78">
        <f t="shared" si="5"/>
        <v>0</v>
      </c>
      <c r="T106" s="83"/>
      <c r="U106" s="83"/>
      <c r="V106" s="83"/>
      <c r="W106" s="83"/>
      <c r="X106" s="83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Q106"/>
      <c r="AR106"/>
      <c r="AS106"/>
      <c r="AT106"/>
      <c r="AU106"/>
    </row>
    <row r="107" spans="1:47">
      <c r="A107" s="77">
        <f t="shared" si="6"/>
        <v>105</v>
      </c>
      <c r="B107" s="82"/>
      <c r="C107" s="82"/>
      <c r="D107" s="82"/>
      <c r="E107" s="82"/>
      <c r="F107" s="82"/>
      <c r="G107" s="82"/>
      <c r="H107" s="71"/>
      <c r="I107" s="71"/>
      <c r="J107" s="71"/>
      <c r="K107" s="71"/>
      <c r="L107" s="71"/>
      <c r="M107" s="78">
        <f t="shared" si="4"/>
        <v>0</v>
      </c>
      <c r="N107" s="83"/>
      <c r="O107" s="83"/>
      <c r="P107" s="83"/>
      <c r="Q107" s="83"/>
      <c r="R107" s="83"/>
      <c r="S107" s="78">
        <f t="shared" si="5"/>
        <v>0</v>
      </c>
      <c r="T107" s="83"/>
      <c r="U107" s="83"/>
      <c r="V107" s="83"/>
      <c r="W107" s="83"/>
      <c r="X107" s="83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Q107"/>
      <c r="AR107"/>
      <c r="AS107"/>
      <c r="AT107"/>
      <c r="AU107"/>
    </row>
    <row r="108" spans="1:47">
      <c r="A108" s="77">
        <f t="shared" si="6"/>
        <v>106</v>
      </c>
      <c r="B108" s="82"/>
      <c r="C108" s="82"/>
      <c r="D108" s="82"/>
      <c r="E108" s="82"/>
      <c r="F108" s="82"/>
      <c r="G108" s="82"/>
      <c r="H108" s="71"/>
      <c r="I108" s="71"/>
      <c r="J108" s="71"/>
      <c r="K108" s="71"/>
      <c r="L108" s="71"/>
      <c r="M108" s="78">
        <f t="shared" si="4"/>
        <v>0</v>
      </c>
      <c r="N108" s="83"/>
      <c r="O108" s="83"/>
      <c r="P108" s="83"/>
      <c r="Q108" s="83"/>
      <c r="R108" s="83"/>
      <c r="S108" s="78">
        <f t="shared" si="5"/>
        <v>0</v>
      </c>
      <c r="T108" s="83"/>
      <c r="U108" s="83"/>
      <c r="V108" s="83"/>
      <c r="W108" s="83"/>
      <c r="X108" s="83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Q108"/>
      <c r="AR108"/>
      <c r="AS108"/>
      <c r="AT108"/>
      <c r="AU108"/>
    </row>
    <row r="109" spans="1:47">
      <c r="A109" s="77">
        <f t="shared" si="6"/>
        <v>107</v>
      </c>
      <c r="B109" s="82"/>
      <c r="C109" s="82"/>
      <c r="D109" s="82"/>
      <c r="E109" s="82"/>
      <c r="F109" s="82"/>
      <c r="G109" s="82"/>
      <c r="H109" s="71"/>
      <c r="I109" s="71"/>
      <c r="J109" s="71"/>
      <c r="K109" s="71"/>
      <c r="L109" s="71"/>
      <c r="M109" s="78">
        <f t="shared" si="4"/>
        <v>0</v>
      </c>
      <c r="N109" s="83"/>
      <c r="O109" s="83"/>
      <c r="P109" s="83"/>
      <c r="Q109" s="83"/>
      <c r="R109" s="83"/>
      <c r="S109" s="78">
        <f t="shared" si="5"/>
        <v>0</v>
      </c>
      <c r="T109" s="83"/>
      <c r="U109" s="83"/>
      <c r="V109" s="83"/>
      <c r="W109" s="83"/>
      <c r="X109" s="83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Q109"/>
      <c r="AR109"/>
      <c r="AS109"/>
      <c r="AT109"/>
      <c r="AU109"/>
    </row>
    <row r="110" spans="1:47">
      <c r="A110" s="77">
        <f t="shared" si="6"/>
        <v>108</v>
      </c>
      <c r="B110" s="82"/>
      <c r="C110" s="82"/>
      <c r="D110" s="82"/>
      <c r="E110" s="82"/>
      <c r="F110" s="82"/>
      <c r="G110" s="82"/>
      <c r="H110" s="71"/>
      <c r="I110" s="71"/>
      <c r="J110" s="71"/>
      <c r="K110" s="71"/>
      <c r="L110" s="71"/>
      <c r="M110" s="78">
        <f t="shared" si="4"/>
        <v>0</v>
      </c>
      <c r="N110" s="83"/>
      <c r="O110" s="83"/>
      <c r="P110" s="83"/>
      <c r="Q110" s="83"/>
      <c r="R110" s="83"/>
      <c r="S110" s="78">
        <f t="shared" si="5"/>
        <v>0</v>
      </c>
      <c r="T110" s="83"/>
      <c r="U110" s="83"/>
      <c r="V110" s="83"/>
      <c r="W110" s="83"/>
      <c r="X110" s="83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Q110"/>
      <c r="AR110"/>
      <c r="AS110"/>
      <c r="AT110"/>
      <c r="AU110"/>
    </row>
    <row r="111" spans="1:47">
      <c r="A111" s="77">
        <f t="shared" si="6"/>
        <v>109</v>
      </c>
      <c r="B111" s="82"/>
      <c r="C111" s="82"/>
      <c r="D111" s="82"/>
      <c r="E111" s="82"/>
      <c r="F111" s="82"/>
      <c r="G111" s="82"/>
      <c r="H111" s="71"/>
      <c r="I111" s="71"/>
      <c r="J111" s="71"/>
      <c r="K111" s="71"/>
      <c r="L111" s="71"/>
      <c r="M111" s="78">
        <f t="shared" si="4"/>
        <v>0</v>
      </c>
      <c r="N111" s="83"/>
      <c r="O111" s="83"/>
      <c r="P111" s="83"/>
      <c r="Q111" s="83"/>
      <c r="R111" s="83"/>
      <c r="S111" s="78">
        <f t="shared" si="5"/>
        <v>0</v>
      </c>
      <c r="T111" s="83"/>
      <c r="U111" s="83"/>
      <c r="V111" s="83"/>
      <c r="W111" s="83"/>
      <c r="X111" s="83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Q111"/>
      <c r="AR111"/>
      <c r="AS111"/>
      <c r="AT111"/>
      <c r="AU111"/>
    </row>
    <row r="112" spans="1:47">
      <c r="A112" s="77">
        <f t="shared" si="6"/>
        <v>110</v>
      </c>
      <c r="B112" s="82"/>
      <c r="C112" s="82"/>
      <c r="D112" s="82"/>
      <c r="E112" s="82"/>
      <c r="F112" s="82"/>
      <c r="G112" s="82"/>
      <c r="H112" s="71"/>
      <c r="I112" s="71"/>
      <c r="J112" s="71"/>
      <c r="K112" s="71"/>
      <c r="L112" s="71"/>
      <c r="M112" s="78">
        <f t="shared" si="4"/>
        <v>0</v>
      </c>
      <c r="N112" s="83"/>
      <c r="O112" s="83"/>
      <c r="P112" s="83"/>
      <c r="Q112" s="83"/>
      <c r="R112" s="83"/>
      <c r="S112" s="78">
        <f t="shared" si="5"/>
        <v>0</v>
      </c>
      <c r="T112" s="83"/>
      <c r="U112" s="83"/>
      <c r="V112" s="83"/>
      <c r="W112" s="83"/>
      <c r="X112" s="83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Q112"/>
      <c r="AR112"/>
      <c r="AS112"/>
      <c r="AT112"/>
      <c r="AU112"/>
    </row>
    <row r="113" spans="1:47">
      <c r="A113" s="77">
        <f t="shared" si="6"/>
        <v>111</v>
      </c>
      <c r="B113" s="82"/>
      <c r="C113" s="82"/>
      <c r="D113" s="82"/>
      <c r="E113" s="82"/>
      <c r="F113" s="82"/>
      <c r="G113" s="82"/>
      <c r="H113" s="71"/>
      <c r="I113" s="71"/>
      <c r="J113" s="71"/>
      <c r="K113" s="71"/>
      <c r="L113" s="71"/>
      <c r="M113" s="78">
        <f t="shared" si="4"/>
        <v>0</v>
      </c>
      <c r="N113" s="83"/>
      <c r="O113" s="83"/>
      <c r="P113" s="83"/>
      <c r="Q113" s="83"/>
      <c r="R113" s="83"/>
      <c r="S113" s="78">
        <f t="shared" si="5"/>
        <v>0</v>
      </c>
      <c r="T113" s="83"/>
      <c r="U113" s="83"/>
      <c r="V113" s="83"/>
      <c r="W113" s="83"/>
      <c r="X113" s="83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Q113"/>
      <c r="AR113"/>
      <c r="AS113"/>
      <c r="AT113"/>
      <c r="AU113"/>
    </row>
    <row r="114" spans="1:47">
      <c r="A114" s="77">
        <f t="shared" si="6"/>
        <v>112</v>
      </c>
      <c r="B114" s="82"/>
      <c r="C114" s="82"/>
      <c r="D114" s="82"/>
      <c r="E114" s="82"/>
      <c r="F114" s="82"/>
      <c r="G114" s="82"/>
      <c r="H114" s="71"/>
      <c r="I114" s="71"/>
      <c r="J114" s="71"/>
      <c r="K114" s="71"/>
      <c r="L114" s="71"/>
      <c r="M114" s="78">
        <f t="shared" si="4"/>
        <v>0</v>
      </c>
      <c r="N114" s="83"/>
      <c r="O114" s="83"/>
      <c r="P114" s="83"/>
      <c r="Q114" s="83"/>
      <c r="R114" s="83"/>
      <c r="S114" s="78">
        <f t="shared" si="5"/>
        <v>0</v>
      </c>
      <c r="T114" s="83"/>
      <c r="U114" s="83"/>
      <c r="V114" s="83"/>
      <c r="W114" s="83"/>
      <c r="X114" s="83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Q114"/>
      <c r="AR114"/>
      <c r="AS114"/>
      <c r="AT114"/>
      <c r="AU114"/>
    </row>
    <row r="115" spans="1:47">
      <c r="A115" s="77">
        <f t="shared" si="6"/>
        <v>113</v>
      </c>
      <c r="B115" s="82"/>
      <c r="C115" s="82"/>
      <c r="D115" s="82"/>
      <c r="E115" s="82"/>
      <c r="F115" s="82"/>
      <c r="G115" s="82"/>
      <c r="H115" s="71"/>
      <c r="I115" s="71"/>
      <c r="J115" s="71"/>
      <c r="K115" s="71"/>
      <c r="L115" s="71"/>
      <c r="M115" s="78">
        <f t="shared" si="4"/>
        <v>0</v>
      </c>
      <c r="N115" s="83"/>
      <c r="O115" s="83"/>
      <c r="P115" s="83"/>
      <c r="Q115" s="83"/>
      <c r="R115" s="83"/>
      <c r="S115" s="78">
        <f t="shared" si="5"/>
        <v>0</v>
      </c>
      <c r="T115" s="83"/>
      <c r="U115" s="83"/>
      <c r="V115" s="83"/>
      <c r="W115" s="83"/>
      <c r="X115" s="83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Q115"/>
      <c r="AR115"/>
      <c r="AS115"/>
      <c r="AT115"/>
      <c r="AU115"/>
    </row>
    <row r="116" spans="1:47">
      <c r="A116" s="77">
        <f t="shared" si="6"/>
        <v>114</v>
      </c>
      <c r="B116" s="82"/>
      <c r="C116" s="82"/>
      <c r="D116" s="82"/>
      <c r="E116" s="82"/>
      <c r="F116" s="82"/>
      <c r="G116" s="82"/>
      <c r="H116" s="71"/>
      <c r="I116" s="71"/>
      <c r="J116" s="71"/>
      <c r="K116" s="71"/>
      <c r="L116" s="71"/>
      <c r="M116" s="78">
        <f t="shared" si="4"/>
        <v>0</v>
      </c>
      <c r="N116" s="83"/>
      <c r="O116" s="83"/>
      <c r="P116" s="83"/>
      <c r="Q116" s="83"/>
      <c r="R116" s="83"/>
      <c r="S116" s="78">
        <f t="shared" si="5"/>
        <v>0</v>
      </c>
      <c r="T116" s="83"/>
      <c r="U116" s="83"/>
      <c r="V116" s="83"/>
      <c r="W116" s="83"/>
      <c r="X116" s="83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Q116"/>
      <c r="AR116"/>
      <c r="AS116"/>
      <c r="AT116"/>
      <c r="AU116"/>
    </row>
    <row r="117" spans="1:47">
      <c r="A117" s="77">
        <f t="shared" si="6"/>
        <v>115</v>
      </c>
      <c r="B117" s="82"/>
      <c r="C117" s="82"/>
      <c r="D117" s="82"/>
      <c r="E117" s="82"/>
      <c r="F117" s="82"/>
      <c r="G117" s="82"/>
      <c r="H117" s="71"/>
      <c r="I117" s="71"/>
      <c r="J117" s="71"/>
      <c r="K117" s="71"/>
      <c r="L117" s="71"/>
      <c r="M117" s="78">
        <f t="shared" si="4"/>
        <v>0</v>
      </c>
      <c r="N117" s="83"/>
      <c r="O117" s="83"/>
      <c r="P117" s="83"/>
      <c r="Q117" s="83"/>
      <c r="R117" s="83"/>
      <c r="S117" s="78">
        <f t="shared" si="5"/>
        <v>0</v>
      </c>
      <c r="T117" s="83"/>
      <c r="U117" s="83"/>
      <c r="V117" s="83"/>
      <c r="W117" s="83"/>
      <c r="X117" s="83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Q117"/>
      <c r="AR117"/>
      <c r="AS117"/>
      <c r="AT117"/>
      <c r="AU117"/>
    </row>
    <row r="118" spans="1:47">
      <c r="A118" s="77">
        <f t="shared" si="6"/>
        <v>116</v>
      </c>
      <c r="B118" s="82"/>
      <c r="C118" s="82"/>
      <c r="D118" s="82"/>
      <c r="E118" s="82"/>
      <c r="F118" s="82"/>
      <c r="G118" s="82"/>
      <c r="H118" s="71"/>
      <c r="I118" s="71"/>
      <c r="J118" s="71"/>
      <c r="K118" s="71"/>
      <c r="L118" s="71"/>
      <c r="M118" s="78">
        <f t="shared" si="4"/>
        <v>0</v>
      </c>
      <c r="N118" s="83"/>
      <c r="O118" s="83"/>
      <c r="P118" s="83"/>
      <c r="Q118" s="83"/>
      <c r="R118" s="83"/>
      <c r="S118" s="78">
        <f t="shared" si="5"/>
        <v>0</v>
      </c>
      <c r="T118" s="83"/>
      <c r="U118" s="83"/>
      <c r="V118" s="83"/>
      <c r="W118" s="83"/>
      <c r="X118" s="83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Q118"/>
      <c r="AR118"/>
      <c r="AS118"/>
      <c r="AT118"/>
      <c r="AU118"/>
    </row>
    <row r="119" spans="1:47">
      <c r="A119" s="77">
        <f t="shared" si="6"/>
        <v>117</v>
      </c>
      <c r="B119" s="82"/>
      <c r="C119" s="82"/>
      <c r="D119" s="82"/>
      <c r="E119" s="82"/>
      <c r="F119" s="82"/>
      <c r="G119" s="82"/>
      <c r="H119" s="71"/>
      <c r="I119" s="71"/>
      <c r="J119" s="71"/>
      <c r="K119" s="71"/>
      <c r="L119" s="71"/>
      <c r="M119" s="78">
        <f t="shared" si="4"/>
        <v>0</v>
      </c>
      <c r="N119" s="83"/>
      <c r="O119" s="83"/>
      <c r="P119" s="83"/>
      <c r="Q119" s="83"/>
      <c r="R119" s="83"/>
      <c r="S119" s="78">
        <f t="shared" si="5"/>
        <v>0</v>
      </c>
      <c r="T119" s="83"/>
      <c r="U119" s="83"/>
      <c r="V119" s="83"/>
      <c r="W119" s="83"/>
      <c r="X119" s="83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Q119"/>
      <c r="AR119"/>
      <c r="AS119"/>
      <c r="AT119"/>
      <c r="AU119"/>
    </row>
    <row r="120" spans="1:47">
      <c r="A120" s="77">
        <f t="shared" si="6"/>
        <v>118</v>
      </c>
      <c r="B120" s="82"/>
      <c r="C120" s="82"/>
      <c r="D120" s="82"/>
      <c r="E120" s="82"/>
      <c r="F120" s="82"/>
      <c r="G120" s="82"/>
      <c r="H120" s="71"/>
      <c r="I120" s="71"/>
      <c r="J120" s="71"/>
      <c r="K120" s="71"/>
      <c r="L120" s="71"/>
      <c r="M120" s="78">
        <f t="shared" si="4"/>
        <v>0</v>
      </c>
      <c r="N120" s="83"/>
      <c r="O120" s="83"/>
      <c r="P120" s="83"/>
      <c r="Q120" s="83"/>
      <c r="R120" s="83"/>
      <c r="S120" s="78">
        <f t="shared" si="5"/>
        <v>0</v>
      </c>
      <c r="T120" s="83"/>
      <c r="U120" s="83"/>
      <c r="V120" s="83"/>
      <c r="W120" s="83"/>
      <c r="X120" s="83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Q120"/>
      <c r="AR120"/>
      <c r="AS120"/>
      <c r="AT120"/>
      <c r="AU120"/>
    </row>
    <row r="121" spans="1:47">
      <c r="A121" s="77">
        <f t="shared" si="6"/>
        <v>119</v>
      </c>
      <c r="B121" s="82"/>
      <c r="C121" s="82"/>
      <c r="D121" s="82"/>
      <c r="E121" s="82"/>
      <c r="F121" s="82"/>
      <c r="G121" s="82"/>
      <c r="H121" s="71"/>
      <c r="I121" s="71"/>
      <c r="J121" s="71"/>
      <c r="K121" s="71"/>
      <c r="L121" s="71"/>
      <c r="M121" s="78">
        <f t="shared" si="4"/>
        <v>0</v>
      </c>
      <c r="N121" s="83"/>
      <c r="O121" s="83"/>
      <c r="P121" s="83"/>
      <c r="Q121" s="83"/>
      <c r="R121" s="83"/>
      <c r="S121" s="78">
        <f t="shared" si="5"/>
        <v>0</v>
      </c>
      <c r="T121" s="83"/>
      <c r="U121" s="83"/>
      <c r="V121" s="83"/>
      <c r="W121" s="83"/>
      <c r="X121" s="83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Q121"/>
      <c r="AR121"/>
      <c r="AS121"/>
      <c r="AT121"/>
      <c r="AU121"/>
    </row>
    <row r="122" spans="1:47">
      <c r="A122" s="77">
        <f t="shared" si="6"/>
        <v>120</v>
      </c>
      <c r="B122" s="82"/>
      <c r="C122" s="82"/>
      <c r="D122" s="82"/>
      <c r="E122" s="82"/>
      <c r="F122" s="82"/>
      <c r="G122" s="82"/>
      <c r="H122" s="71"/>
      <c r="I122" s="71"/>
      <c r="J122" s="71"/>
      <c r="K122" s="71"/>
      <c r="L122" s="71"/>
      <c r="M122" s="78">
        <f t="shared" si="4"/>
        <v>0</v>
      </c>
      <c r="N122" s="83"/>
      <c r="O122" s="83"/>
      <c r="P122" s="83"/>
      <c r="Q122" s="83"/>
      <c r="R122" s="83"/>
      <c r="S122" s="78">
        <f t="shared" si="5"/>
        <v>0</v>
      </c>
      <c r="T122" s="83"/>
      <c r="U122" s="83"/>
      <c r="V122" s="83"/>
      <c r="W122" s="83"/>
      <c r="X122" s="83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Q122"/>
      <c r="AR122"/>
      <c r="AS122"/>
      <c r="AT122"/>
      <c r="AU122"/>
    </row>
    <row r="123" spans="1:47">
      <c r="A123" s="77">
        <f t="shared" si="6"/>
        <v>121</v>
      </c>
      <c r="B123" s="82"/>
      <c r="C123" s="82"/>
      <c r="D123" s="82"/>
      <c r="E123" s="82"/>
      <c r="F123" s="82"/>
      <c r="G123" s="82"/>
      <c r="H123" s="71"/>
      <c r="I123" s="71"/>
      <c r="J123" s="71"/>
      <c r="K123" s="71"/>
      <c r="L123" s="71"/>
      <c r="M123" s="78">
        <f t="shared" si="4"/>
        <v>0</v>
      </c>
      <c r="N123" s="83"/>
      <c r="O123" s="83"/>
      <c r="P123" s="83"/>
      <c r="Q123" s="83"/>
      <c r="R123" s="83"/>
      <c r="S123" s="78">
        <f t="shared" si="5"/>
        <v>0</v>
      </c>
      <c r="T123" s="83"/>
      <c r="U123" s="83"/>
      <c r="V123" s="83"/>
      <c r="W123" s="83"/>
      <c r="X123" s="83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Q123"/>
      <c r="AR123"/>
      <c r="AS123"/>
      <c r="AT123"/>
      <c r="AU123"/>
    </row>
    <row r="124" spans="1:47">
      <c r="A124" s="77">
        <f t="shared" si="6"/>
        <v>122</v>
      </c>
      <c r="B124" s="82"/>
      <c r="C124" s="82"/>
      <c r="D124" s="82"/>
      <c r="E124" s="82"/>
      <c r="F124" s="82"/>
      <c r="G124" s="82"/>
      <c r="H124" s="71"/>
      <c r="I124" s="71"/>
      <c r="J124" s="71"/>
      <c r="K124" s="71"/>
      <c r="L124" s="71"/>
      <c r="M124" s="78">
        <f t="shared" si="4"/>
        <v>0</v>
      </c>
      <c r="N124" s="83"/>
      <c r="O124" s="83"/>
      <c r="P124" s="83"/>
      <c r="Q124" s="83"/>
      <c r="R124" s="83"/>
      <c r="S124" s="78">
        <f t="shared" si="5"/>
        <v>0</v>
      </c>
      <c r="T124" s="83"/>
      <c r="U124" s="83"/>
      <c r="V124" s="83"/>
      <c r="W124" s="83"/>
      <c r="X124" s="83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Q124"/>
      <c r="AR124"/>
      <c r="AS124"/>
      <c r="AT124"/>
      <c r="AU124"/>
    </row>
    <row r="125" spans="1:47">
      <c r="A125" s="77">
        <f t="shared" si="6"/>
        <v>123</v>
      </c>
      <c r="B125" s="82"/>
      <c r="C125" s="82"/>
      <c r="D125" s="82"/>
      <c r="E125" s="82"/>
      <c r="F125" s="82"/>
      <c r="G125" s="82"/>
      <c r="H125" s="71"/>
      <c r="I125" s="71"/>
      <c r="J125" s="71"/>
      <c r="K125" s="71"/>
      <c r="L125" s="71"/>
      <c r="M125" s="78">
        <f t="shared" si="4"/>
        <v>0</v>
      </c>
      <c r="N125" s="83"/>
      <c r="O125" s="83"/>
      <c r="P125" s="83"/>
      <c r="Q125" s="83"/>
      <c r="R125" s="83"/>
      <c r="S125" s="78">
        <f t="shared" si="5"/>
        <v>0</v>
      </c>
      <c r="T125" s="83"/>
      <c r="U125" s="83"/>
      <c r="V125" s="83"/>
      <c r="W125" s="83"/>
      <c r="X125" s="83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Q125"/>
      <c r="AR125"/>
      <c r="AS125"/>
      <c r="AT125"/>
      <c r="AU125"/>
    </row>
    <row r="126" spans="1:47">
      <c r="A126" s="77">
        <f t="shared" si="6"/>
        <v>124</v>
      </c>
      <c r="B126" s="82"/>
      <c r="C126" s="82"/>
      <c r="D126" s="82"/>
      <c r="E126" s="82"/>
      <c r="F126" s="82"/>
      <c r="G126" s="82"/>
      <c r="H126" s="71"/>
      <c r="I126" s="71"/>
      <c r="J126" s="71"/>
      <c r="K126" s="71"/>
      <c r="L126" s="71"/>
      <c r="M126" s="78">
        <f t="shared" si="4"/>
        <v>0</v>
      </c>
      <c r="N126" s="83"/>
      <c r="O126" s="83"/>
      <c r="P126" s="83"/>
      <c r="Q126" s="83"/>
      <c r="R126" s="83"/>
      <c r="S126" s="78">
        <f t="shared" si="5"/>
        <v>0</v>
      </c>
      <c r="T126" s="83"/>
      <c r="U126" s="83"/>
      <c r="V126" s="83"/>
      <c r="W126" s="83"/>
      <c r="X126" s="83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Q126"/>
      <c r="AR126"/>
      <c r="AS126"/>
      <c r="AT126"/>
      <c r="AU126"/>
    </row>
    <row r="127" spans="1:47">
      <c r="A127" s="77">
        <f t="shared" si="6"/>
        <v>125</v>
      </c>
      <c r="B127" s="82"/>
      <c r="C127" s="82"/>
      <c r="D127" s="82"/>
      <c r="E127" s="82"/>
      <c r="F127" s="82"/>
      <c r="G127" s="82"/>
      <c r="H127" s="71"/>
      <c r="I127" s="71"/>
      <c r="J127" s="71"/>
      <c r="K127" s="71"/>
      <c r="L127" s="71"/>
      <c r="M127" s="78">
        <f t="shared" si="4"/>
        <v>0</v>
      </c>
      <c r="N127" s="83"/>
      <c r="O127" s="83"/>
      <c r="P127" s="83"/>
      <c r="Q127" s="83"/>
      <c r="R127" s="83"/>
      <c r="S127" s="78">
        <f t="shared" si="5"/>
        <v>0</v>
      </c>
      <c r="T127" s="83"/>
      <c r="U127" s="83"/>
      <c r="V127" s="83"/>
      <c r="W127" s="83"/>
      <c r="X127" s="83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Q127"/>
      <c r="AR127"/>
      <c r="AS127"/>
      <c r="AT127"/>
      <c r="AU127"/>
    </row>
    <row r="128" spans="1:47">
      <c r="A128" s="77">
        <f t="shared" si="6"/>
        <v>126</v>
      </c>
      <c r="B128" s="82"/>
      <c r="C128" s="82"/>
      <c r="D128" s="82"/>
      <c r="E128" s="82"/>
      <c r="F128" s="82"/>
      <c r="G128" s="82"/>
      <c r="H128" s="71"/>
      <c r="I128" s="71"/>
      <c r="J128" s="71"/>
      <c r="K128" s="71"/>
      <c r="L128" s="71"/>
      <c r="M128" s="78">
        <f t="shared" si="4"/>
        <v>0</v>
      </c>
      <c r="N128" s="83"/>
      <c r="O128" s="83"/>
      <c r="P128" s="83"/>
      <c r="Q128" s="83"/>
      <c r="R128" s="83"/>
      <c r="S128" s="78">
        <f t="shared" si="5"/>
        <v>0</v>
      </c>
      <c r="T128" s="83"/>
      <c r="U128" s="83"/>
      <c r="V128" s="83"/>
      <c r="W128" s="83"/>
      <c r="X128" s="83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Q128"/>
      <c r="AR128"/>
      <c r="AS128"/>
      <c r="AT128"/>
      <c r="AU128"/>
    </row>
    <row r="129" spans="1:47">
      <c r="A129" s="77">
        <f t="shared" si="6"/>
        <v>127</v>
      </c>
      <c r="B129" s="82"/>
      <c r="C129" s="82"/>
      <c r="D129" s="82"/>
      <c r="E129" s="82"/>
      <c r="F129" s="82"/>
      <c r="G129" s="82"/>
      <c r="H129" s="71"/>
      <c r="I129" s="71"/>
      <c r="J129" s="71"/>
      <c r="K129" s="71"/>
      <c r="L129" s="71"/>
      <c r="M129" s="78">
        <f t="shared" si="4"/>
        <v>0</v>
      </c>
      <c r="N129" s="83"/>
      <c r="O129" s="83"/>
      <c r="P129" s="83"/>
      <c r="Q129" s="83"/>
      <c r="R129" s="83"/>
      <c r="S129" s="78">
        <f t="shared" si="5"/>
        <v>0</v>
      </c>
      <c r="T129" s="83"/>
      <c r="U129" s="83"/>
      <c r="V129" s="83"/>
      <c r="W129" s="83"/>
      <c r="X129" s="83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Q129"/>
      <c r="AR129"/>
      <c r="AS129"/>
      <c r="AT129"/>
      <c r="AU129"/>
    </row>
    <row r="130" spans="1:47">
      <c r="A130" s="77">
        <f t="shared" si="6"/>
        <v>128</v>
      </c>
      <c r="B130" s="82"/>
      <c r="C130" s="82"/>
      <c r="D130" s="82"/>
      <c r="E130" s="82"/>
      <c r="F130" s="82"/>
      <c r="G130" s="82"/>
      <c r="H130" s="71"/>
      <c r="I130" s="71"/>
      <c r="J130" s="71"/>
      <c r="K130" s="71"/>
      <c r="L130" s="71"/>
      <c r="M130" s="78">
        <f t="shared" si="4"/>
        <v>0</v>
      </c>
      <c r="N130" s="83"/>
      <c r="O130" s="83"/>
      <c r="P130" s="83"/>
      <c r="Q130" s="83"/>
      <c r="R130" s="83"/>
      <c r="S130" s="78">
        <f t="shared" si="5"/>
        <v>0</v>
      </c>
      <c r="T130" s="83"/>
      <c r="U130" s="83"/>
      <c r="V130" s="83"/>
      <c r="W130" s="83"/>
      <c r="X130" s="83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Q130"/>
      <c r="AR130"/>
      <c r="AS130"/>
      <c r="AT130"/>
      <c r="AU130"/>
    </row>
    <row r="131" spans="1:47">
      <c r="A131" s="77">
        <f t="shared" si="6"/>
        <v>129</v>
      </c>
      <c r="B131" s="82"/>
      <c r="C131" s="82"/>
      <c r="D131" s="82"/>
      <c r="E131" s="82"/>
      <c r="F131" s="82"/>
      <c r="G131" s="82"/>
      <c r="H131" s="71"/>
      <c r="I131" s="71"/>
      <c r="J131" s="71"/>
      <c r="K131" s="71"/>
      <c r="L131" s="71"/>
      <c r="M131" s="78">
        <f t="shared" ref="M131:M194" si="7">N131+O131+P131+Q131+R131</f>
        <v>0</v>
      </c>
      <c r="N131" s="83"/>
      <c r="O131" s="83"/>
      <c r="P131" s="83"/>
      <c r="Q131" s="83"/>
      <c r="R131" s="83"/>
      <c r="S131" s="78">
        <f t="shared" ref="S131:S194" si="8">T131+U131+V131+W131+X131</f>
        <v>0</v>
      </c>
      <c r="T131" s="83"/>
      <c r="U131" s="83"/>
      <c r="V131" s="83"/>
      <c r="W131" s="83"/>
      <c r="X131" s="83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Q131"/>
      <c r="AR131"/>
      <c r="AS131"/>
      <c r="AT131"/>
      <c r="AU131"/>
    </row>
    <row r="132" spans="1:47">
      <c r="A132" s="77">
        <f t="shared" si="6"/>
        <v>130</v>
      </c>
      <c r="B132" s="82"/>
      <c r="C132" s="82"/>
      <c r="D132" s="82"/>
      <c r="E132" s="82"/>
      <c r="F132" s="82"/>
      <c r="G132" s="82"/>
      <c r="H132" s="71"/>
      <c r="I132" s="71"/>
      <c r="J132" s="71"/>
      <c r="K132" s="71"/>
      <c r="L132" s="71"/>
      <c r="M132" s="78">
        <f t="shared" si="7"/>
        <v>0</v>
      </c>
      <c r="N132" s="83"/>
      <c r="O132" s="83"/>
      <c r="P132" s="83"/>
      <c r="Q132" s="83"/>
      <c r="R132" s="83"/>
      <c r="S132" s="78">
        <f t="shared" si="8"/>
        <v>0</v>
      </c>
      <c r="T132" s="83"/>
      <c r="U132" s="83"/>
      <c r="V132" s="83"/>
      <c r="W132" s="83"/>
      <c r="X132" s="83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Q132"/>
      <c r="AR132"/>
      <c r="AS132"/>
      <c r="AT132"/>
      <c r="AU132"/>
    </row>
    <row r="133" spans="1:47">
      <c r="A133" s="77">
        <f t="shared" ref="A133:A196" si="9">A132+1</f>
        <v>131</v>
      </c>
      <c r="B133" s="82"/>
      <c r="C133" s="82"/>
      <c r="D133" s="82"/>
      <c r="E133" s="82"/>
      <c r="F133" s="82"/>
      <c r="G133" s="82"/>
      <c r="H133" s="71"/>
      <c r="I133" s="71"/>
      <c r="J133" s="71"/>
      <c r="K133" s="71"/>
      <c r="L133" s="71"/>
      <c r="M133" s="78">
        <f t="shared" si="7"/>
        <v>0</v>
      </c>
      <c r="N133" s="83"/>
      <c r="O133" s="83"/>
      <c r="P133" s="83"/>
      <c r="Q133" s="83"/>
      <c r="R133" s="83"/>
      <c r="S133" s="78">
        <f t="shared" si="8"/>
        <v>0</v>
      </c>
      <c r="T133" s="83"/>
      <c r="U133" s="83"/>
      <c r="V133" s="83"/>
      <c r="W133" s="83"/>
      <c r="X133" s="83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Q133"/>
      <c r="AR133"/>
      <c r="AS133"/>
      <c r="AT133"/>
      <c r="AU133"/>
    </row>
    <row r="134" spans="1:47">
      <c r="A134" s="77">
        <f t="shared" si="9"/>
        <v>132</v>
      </c>
      <c r="B134" s="82"/>
      <c r="C134" s="82"/>
      <c r="D134" s="82"/>
      <c r="E134" s="82"/>
      <c r="F134" s="82"/>
      <c r="G134" s="82"/>
      <c r="H134" s="71"/>
      <c r="I134" s="71"/>
      <c r="J134" s="71"/>
      <c r="K134" s="71"/>
      <c r="L134" s="71"/>
      <c r="M134" s="78">
        <f t="shared" si="7"/>
        <v>0</v>
      </c>
      <c r="N134" s="83"/>
      <c r="O134" s="83"/>
      <c r="P134" s="83"/>
      <c r="Q134" s="83"/>
      <c r="R134" s="83"/>
      <c r="S134" s="78">
        <f t="shared" si="8"/>
        <v>0</v>
      </c>
      <c r="T134" s="83"/>
      <c r="U134" s="83"/>
      <c r="V134" s="83"/>
      <c r="W134" s="83"/>
      <c r="X134" s="83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Q134"/>
      <c r="AR134"/>
      <c r="AS134"/>
      <c r="AT134"/>
      <c r="AU134"/>
    </row>
    <row r="135" spans="1:47">
      <c r="A135" s="77">
        <f t="shared" si="9"/>
        <v>133</v>
      </c>
      <c r="B135" s="82"/>
      <c r="C135" s="82"/>
      <c r="D135" s="82"/>
      <c r="E135" s="82"/>
      <c r="F135" s="82"/>
      <c r="G135" s="82"/>
      <c r="H135" s="71"/>
      <c r="I135" s="71"/>
      <c r="J135" s="71"/>
      <c r="K135" s="71"/>
      <c r="L135" s="71"/>
      <c r="M135" s="78">
        <f t="shared" si="7"/>
        <v>0</v>
      </c>
      <c r="N135" s="83"/>
      <c r="O135" s="83"/>
      <c r="P135" s="83"/>
      <c r="Q135" s="83"/>
      <c r="R135" s="83"/>
      <c r="S135" s="78">
        <f t="shared" si="8"/>
        <v>0</v>
      </c>
      <c r="T135" s="83"/>
      <c r="U135" s="83"/>
      <c r="V135" s="83"/>
      <c r="W135" s="83"/>
      <c r="X135" s="83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Q135"/>
      <c r="AR135"/>
      <c r="AS135"/>
      <c r="AT135"/>
      <c r="AU135"/>
    </row>
    <row r="136" spans="1:47">
      <c r="A136" s="77">
        <f t="shared" si="9"/>
        <v>134</v>
      </c>
      <c r="B136" s="82"/>
      <c r="C136" s="82"/>
      <c r="D136" s="82"/>
      <c r="E136" s="82"/>
      <c r="F136" s="82"/>
      <c r="G136" s="82"/>
      <c r="H136" s="71"/>
      <c r="I136" s="71"/>
      <c r="J136" s="71"/>
      <c r="K136" s="71"/>
      <c r="L136" s="71"/>
      <c r="M136" s="78">
        <f t="shared" si="7"/>
        <v>0</v>
      </c>
      <c r="N136" s="83"/>
      <c r="O136" s="83"/>
      <c r="P136" s="83"/>
      <c r="Q136" s="83"/>
      <c r="R136" s="83"/>
      <c r="S136" s="78">
        <f t="shared" si="8"/>
        <v>0</v>
      </c>
      <c r="T136" s="83"/>
      <c r="U136" s="83"/>
      <c r="V136" s="83"/>
      <c r="W136" s="83"/>
      <c r="X136" s="83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Q136"/>
      <c r="AR136"/>
      <c r="AS136"/>
      <c r="AT136"/>
      <c r="AU136"/>
    </row>
    <row r="137" spans="1:47">
      <c r="A137" s="77">
        <f t="shared" si="9"/>
        <v>135</v>
      </c>
      <c r="B137" s="82"/>
      <c r="C137" s="82"/>
      <c r="D137" s="82"/>
      <c r="E137" s="82"/>
      <c r="F137" s="82"/>
      <c r="G137" s="82"/>
      <c r="H137" s="71"/>
      <c r="I137" s="71"/>
      <c r="J137" s="71"/>
      <c r="K137" s="71"/>
      <c r="L137" s="71"/>
      <c r="M137" s="78">
        <f t="shared" si="7"/>
        <v>0</v>
      </c>
      <c r="N137" s="83"/>
      <c r="O137" s="83"/>
      <c r="P137" s="83"/>
      <c r="Q137" s="83"/>
      <c r="R137" s="83"/>
      <c r="S137" s="78">
        <f t="shared" si="8"/>
        <v>0</v>
      </c>
      <c r="T137" s="83"/>
      <c r="U137" s="83"/>
      <c r="V137" s="83"/>
      <c r="W137" s="83"/>
      <c r="X137" s="83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Q137"/>
      <c r="AR137"/>
      <c r="AS137"/>
      <c r="AT137"/>
      <c r="AU137"/>
    </row>
    <row r="138" spans="1:47">
      <c r="A138" s="77">
        <f t="shared" si="9"/>
        <v>136</v>
      </c>
      <c r="B138" s="82"/>
      <c r="C138" s="82"/>
      <c r="D138" s="82"/>
      <c r="E138" s="82"/>
      <c r="F138" s="82"/>
      <c r="G138" s="82"/>
      <c r="H138" s="71"/>
      <c r="I138" s="71"/>
      <c r="J138" s="71"/>
      <c r="K138" s="71"/>
      <c r="L138" s="71"/>
      <c r="M138" s="78">
        <f t="shared" si="7"/>
        <v>0</v>
      </c>
      <c r="N138" s="83"/>
      <c r="O138" s="83"/>
      <c r="P138" s="83"/>
      <c r="Q138" s="83"/>
      <c r="R138" s="83"/>
      <c r="S138" s="78">
        <f t="shared" si="8"/>
        <v>0</v>
      </c>
      <c r="T138" s="83"/>
      <c r="U138" s="83"/>
      <c r="V138" s="83"/>
      <c r="W138" s="83"/>
      <c r="X138" s="83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Q138"/>
      <c r="AR138"/>
      <c r="AS138"/>
      <c r="AT138"/>
      <c r="AU138"/>
    </row>
    <row r="139" spans="1:47">
      <c r="A139" s="77">
        <f t="shared" si="9"/>
        <v>137</v>
      </c>
      <c r="B139" s="82"/>
      <c r="C139" s="82"/>
      <c r="D139" s="82"/>
      <c r="E139" s="82"/>
      <c r="F139" s="82"/>
      <c r="G139" s="82"/>
      <c r="H139" s="71"/>
      <c r="I139" s="71"/>
      <c r="J139" s="71"/>
      <c r="K139" s="71"/>
      <c r="L139" s="71"/>
      <c r="M139" s="78">
        <f t="shared" si="7"/>
        <v>0</v>
      </c>
      <c r="N139" s="83"/>
      <c r="O139" s="83"/>
      <c r="P139" s="83"/>
      <c r="Q139" s="83"/>
      <c r="R139" s="83"/>
      <c r="S139" s="78">
        <f t="shared" si="8"/>
        <v>0</v>
      </c>
      <c r="T139" s="83"/>
      <c r="U139" s="83"/>
      <c r="V139" s="83"/>
      <c r="W139" s="83"/>
      <c r="X139" s="83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Q139"/>
      <c r="AR139"/>
      <c r="AS139"/>
      <c r="AT139"/>
      <c r="AU139"/>
    </row>
    <row r="140" spans="1:47">
      <c r="A140" s="77">
        <f t="shared" si="9"/>
        <v>138</v>
      </c>
      <c r="B140" s="82"/>
      <c r="C140" s="82"/>
      <c r="D140" s="82"/>
      <c r="E140" s="82"/>
      <c r="F140" s="82"/>
      <c r="G140" s="82"/>
      <c r="H140" s="71"/>
      <c r="I140" s="71"/>
      <c r="J140" s="71"/>
      <c r="K140" s="71"/>
      <c r="L140" s="71"/>
      <c r="M140" s="78">
        <f t="shared" si="7"/>
        <v>0</v>
      </c>
      <c r="N140" s="83"/>
      <c r="O140" s="83"/>
      <c r="P140" s="83"/>
      <c r="Q140" s="83"/>
      <c r="R140" s="83"/>
      <c r="S140" s="78">
        <f t="shared" si="8"/>
        <v>0</v>
      </c>
      <c r="T140" s="83"/>
      <c r="U140" s="83"/>
      <c r="V140" s="83"/>
      <c r="W140" s="83"/>
      <c r="X140" s="83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Q140"/>
      <c r="AR140"/>
      <c r="AS140"/>
      <c r="AT140"/>
      <c r="AU140"/>
    </row>
    <row r="141" spans="1:47">
      <c r="A141" s="77">
        <f t="shared" si="9"/>
        <v>139</v>
      </c>
      <c r="B141" s="82"/>
      <c r="C141" s="82"/>
      <c r="D141" s="82"/>
      <c r="E141" s="82"/>
      <c r="F141" s="82"/>
      <c r="G141" s="82"/>
      <c r="H141" s="71"/>
      <c r="I141" s="71"/>
      <c r="J141" s="71"/>
      <c r="K141" s="71"/>
      <c r="L141" s="71"/>
      <c r="M141" s="78">
        <f t="shared" si="7"/>
        <v>0</v>
      </c>
      <c r="N141" s="83"/>
      <c r="O141" s="83"/>
      <c r="P141" s="83"/>
      <c r="Q141" s="83"/>
      <c r="R141" s="83"/>
      <c r="S141" s="78">
        <f t="shared" si="8"/>
        <v>0</v>
      </c>
      <c r="T141" s="83"/>
      <c r="U141" s="83"/>
      <c r="V141" s="83"/>
      <c r="W141" s="83"/>
      <c r="X141" s="83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Q141"/>
      <c r="AR141"/>
      <c r="AS141"/>
      <c r="AT141"/>
      <c r="AU141"/>
    </row>
    <row r="142" spans="1:47">
      <c r="A142" s="77">
        <f t="shared" si="9"/>
        <v>140</v>
      </c>
      <c r="B142" s="82"/>
      <c r="C142" s="82"/>
      <c r="D142" s="82"/>
      <c r="E142" s="82"/>
      <c r="F142" s="82"/>
      <c r="G142" s="82"/>
      <c r="H142" s="71"/>
      <c r="I142" s="71"/>
      <c r="J142" s="71"/>
      <c r="K142" s="71"/>
      <c r="L142" s="71"/>
      <c r="M142" s="78">
        <f t="shared" si="7"/>
        <v>0</v>
      </c>
      <c r="N142" s="83"/>
      <c r="O142" s="83"/>
      <c r="P142" s="83"/>
      <c r="Q142" s="83"/>
      <c r="R142" s="83"/>
      <c r="S142" s="78">
        <f t="shared" si="8"/>
        <v>0</v>
      </c>
      <c r="T142" s="83"/>
      <c r="U142" s="83"/>
      <c r="V142" s="83"/>
      <c r="W142" s="83"/>
      <c r="X142" s="83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Q142"/>
      <c r="AR142"/>
      <c r="AS142"/>
      <c r="AT142"/>
      <c r="AU142"/>
    </row>
    <row r="143" spans="1:47">
      <c r="A143" s="77">
        <f t="shared" si="9"/>
        <v>141</v>
      </c>
      <c r="B143" s="82"/>
      <c r="C143" s="82"/>
      <c r="D143" s="82"/>
      <c r="E143" s="82"/>
      <c r="F143" s="82"/>
      <c r="G143" s="82"/>
      <c r="H143" s="71"/>
      <c r="I143" s="71"/>
      <c r="J143" s="71"/>
      <c r="K143" s="71"/>
      <c r="L143" s="71"/>
      <c r="M143" s="78">
        <f t="shared" si="7"/>
        <v>0</v>
      </c>
      <c r="N143" s="83"/>
      <c r="O143" s="83"/>
      <c r="P143" s="83"/>
      <c r="Q143" s="83"/>
      <c r="R143" s="83"/>
      <c r="S143" s="78">
        <f t="shared" si="8"/>
        <v>0</v>
      </c>
      <c r="T143" s="83"/>
      <c r="U143" s="83"/>
      <c r="V143" s="83"/>
      <c r="W143" s="83"/>
      <c r="X143" s="83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Q143"/>
      <c r="AR143"/>
      <c r="AS143"/>
      <c r="AT143"/>
      <c r="AU143"/>
    </row>
    <row r="144" spans="1:47">
      <c r="A144" s="77">
        <f t="shared" si="9"/>
        <v>142</v>
      </c>
      <c r="B144" s="82"/>
      <c r="C144" s="82"/>
      <c r="D144" s="82"/>
      <c r="E144" s="82"/>
      <c r="F144" s="82"/>
      <c r="G144" s="82"/>
      <c r="H144" s="71"/>
      <c r="I144" s="71"/>
      <c r="J144" s="71"/>
      <c r="K144" s="71"/>
      <c r="L144" s="71"/>
      <c r="M144" s="78">
        <f t="shared" si="7"/>
        <v>0</v>
      </c>
      <c r="N144" s="83"/>
      <c r="O144" s="83"/>
      <c r="P144" s="83"/>
      <c r="Q144" s="83"/>
      <c r="R144" s="83"/>
      <c r="S144" s="78">
        <f t="shared" si="8"/>
        <v>0</v>
      </c>
      <c r="T144" s="83"/>
      <c r="U144" s="83"/>
      <c r="V144" s="83"/>
      <c r="W144" s="83"/>
      <c r="X144" s="83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Q144"/>
      <c r="AR144"/>
      <c r="AS144"/>
      <c r="AT144"/>
      <c r="AU144"/>
    </row>
    <row r="145" spans="1:47">
      <c r="A145" s="77">
        <f t="shared" si="9"/>
        <v>143</v>
      </c>
      <c r="B145" s="82"/>
      <c r="C145" s="82"/>
      <c r="D145" s="82"/>
      <c r="E145" s="82"/>
      <c r="F145" s="82"/>
      <c r="G145" s="82"/>
      <c r="H145" s="71"/>
      <c r="I145" s="71"/>
      <c r="J145" s="71"/>
      <c r="K145" s="71"/>
      <c r="L145" s="71"/>
      <c r="M145" s="78">
        <f t="shared" si="7"/>
        <v>0</v>
      </c>
      <c r="N145" s="83"/>
      <c r="O145" s="83"/>
      <c r="P145" s="83"/>
      <c r="Q145" s="83"/>
      <c r="R145" s="83"/>
      <c r="S145" s="78">
        <f t="shared" si="8"/>
        <v>0</v>
      </c>
      <c r="T145" s="83"/>
      <c r="U145" s="83"/>
      <c r="V145" s="83"/>
      <c r="W145" s="83"/>
      <c r="X145" s="83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Q145"/>
      <c r="AR145"/>
      <c r="AS145"/>
      <c r="AT145"/>
      <c r="AU145"/>
    </row>
    <row r="146" spans="1:47">
      <c r="A146" s="77">
        <f t="shared" si="9"/>
        <v>144</v>
      </c>
      <c r="B146" s="82"/>
      <c r="C146" s="82"/>
      <c r="D146" s="82"/>
      <c r="E146" s="82"/>
      <c r="F146" s="82"/>
      <c r="G146" s="82"/>
      <c r="H146" s="71"/>
      <c r="I146" s="71"/>
      <c r="J146" s="71"/>
      <c r="K146" s="71"/>
      <c r="L146" s="71"/>
      <c r="M146" s="78">
        <f t="shared" si="7"/>
        <v>0</v>
      </c>
      <c r="N146" s="83"/>
      <c r="O146" s="83"/>
      <c r="P146" s="83"/>
      <c r="Q146" s="83"/>
      <c r="R146" s="83"/>
      <c r="S146" s="78">
        <f t="shared" si="8"/>
        <v>0</v>
      </c>
      <c r="T146" s="83"/>
      <c r="U146" s="83"/>
      <c r="V146" s="83"/>
      <c r="W146" s="83"/>
      <c r="X146" s="83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Q146"/>
      <c r="AR146"/>
      <c r="AS146"/>
      <c r="AT146"/>
      <c r="AU146"/>
    </row>
    <row r="147" spans="1:47">
      <c r="A147" s="77">
        <f t="shared" si="9"/>
        <v>145</v>
      </c>
      <c r="B147" s="82"/>
      <c r="C147" s="82"/>
      <c r="D147" s="82"/>
      <c r="E147" s="82"/>
      <c r="F147" s="82"/>
      <c r="G147" s="82"/>
      <c r="H147" s="71"/>
      <c r="I147" s="71"/>
      <c r="J147" s="71"/>
      <c r="K147" s="71"/>
      <c r="L147" s="71"/>
      <c r="M147" s="78">
        <f t="shared" si="7"/>
        <v>0</v>
      </c>
      <c r="N147" s="83"/>
      <c r="O147" s="83"/>
      <c r="P147" s="83"/>
      <c r="Q147" s="83"/>
      <c r="R147" s="83"/>
      <c r="S147" s="78">
        <f t="shared" si="8"/>
        <v>0</v>
      </c>
      <c r="T147" s="83"/>
      <c r="U147" s="83"/>
      <c r="V147" s="83"/>
      <c r="W147" s="83"/>
      <c r="X147" s="83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Q147"/>
      <c r="AR147"/>
      <c r="AS147"/>
      <c r="AT147"/>
      <c r="AU147"/>
    </row>
    <row r="148" spans="1:47">
      <c r="A148" s="77">
        <f t="shared" si="9"/>
        <v>146</v>
      </c>
      <c r="B148" s="82"/>
      <c r="C148" s="82"/>
      <c r="D148" s="82"/>
      <c r="E148" s="82"/>
      <c r="F148" s="82"/>
      <c r="G148" s="82"/>
      <c r="H148" s="71"/>
      <c r="I148" s="71"/>
      <c r="J148" s="71"/>
      <c r="K148" s="71"/>
      <c r="L148" s="71"/>
      <c r="M148" s="78">
        <f t="shared" si="7"/>
        <v>0</v>
      </c>
      <c r="N148" s="83"/>
      <c r="O148" s="83"/>
      <c r="P148" s="83"/>
      <c r="Q148" s="83"/>
      <c r="R148" s="83"/>
      <c r="S148" s="78">
        <f t="shared" si="8"/>
        <v>0</v>
      </c>
      <c r="T148" s="83"/>
      <c r="U148" s="83"/>
      <c r="V148" s="83"/>
      <c r="W148" s="83"/>
      <c r="X148" s="83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Q148"/>
      <c r="AR148"/>
      <c r="AS148"/>
      <c r="AT148"/>
      <c r="AU148"/>
    </row>
    <row r="149" spans="1:47">
      <c r="A149" s="77">
        <f t="shared" si="9"/>
        <v>147</v>
      </c>
      <c r="B149" s="82"/>
      <c r="C149" s="82"/>
      <c r="D149" s="82"/>
      <c r="E149" s="82"/>
      <c r="F149" s="82"/>
      <c r="G149" s="82"/>
      <c r="H149" s="71"/>
      <c r="I149" s="71"/>
      <c r="J149" s="71"/>
      <c r="K149" s="71"/>
      <c r="L149" s="71"/>
      <c r="M149" s="78">
        <f t="shared" si="7"/>
        <v>0</v>
      </c>
      <c r="N149" s="83"/>
      <c r="O149" s="83"/>
      <c r="P149" s="83"/>
      <c r="Q149" s="83"/>
      <c r="R149" s="83"/>
      <c r="S149" s="78">
        <f t="shared" si="8"/>
        <v>0</v>
      </c>
      <c r="T149" s="83"/>
      <c r="U149" s="83"/>
      <c r="V149" s="83"/>
      <c r="W149" s="83"/>
      <c r="X149" s="83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Q149"/>
      <c r="AR149"/>
      <c r="AS149"/>
      <c r="AT149"/>
      <c r="AU149"/>
    </row>
    <row r="150" spans="1:47">
      <c r="A150" s="77">
        <f t="shared" si="9"/>
        <v>148</v>
      </c>
      <c r="B150" s="82"/>
      <c r="C150" s="82"/>
      <c r="D150" s="82"/>
      <c r="E150" s="82"/>
      <c r="F150" s="82"/>
      <c r="G150" s="82"/>
      <c r="H150" s="71"/>
      <c r="I150" s="71"/>
      <c r="J150" s="71"/>
      <c r="K150" s="71"/>
      <c r="L150" s="71"/>
      <c r="M150" s="78">
        <f t="shared" si="7"/>
        <v>0</v>
      </c>
      <c r="N150" s="83"/>
      <c r="O150" s="83"/>
      <c r="P150" s="83"/>
      <c r="Q150" s="83"/>
      <c r="R150" s="83"/>
      <c r="S150" s="78">
        <f t="shared" si="8"/>
        <v>0</v>
      </c>
      <c r="T150" s="83"/>
      <c r="U150" s="83"/>
      <c r="V150" s="83"/>
      <c r="W150" s="83"/>
      <c r="X150" s="83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Q150"/>
      <c r="AR150"/>
      <c r="AS150"/>
      <c r="AT150"/>
      <c r="AU150"/>
    </row>
    <row r="151" spans="1:47">
      <c r="A151" s="77">
        <f t="shared" si="9"/>
        <v>149</v>
      </c>
      <c r="B151" s="82"/>
      <c r="C151" s="82"/>
      <c r="D151" s="82"/>
      <c r="E151" s="82"/>
      <c r="F151" s="82"/>
      <c r="G151" s="82"/>
      <c r="H151" s="71"/>
      <c r="I151" s="71"/>
      <c r="J151" s="71"/>
      <c r="K151" s="71"/>
      <c r="L151" s="71"/>
      <c r="M151" s="78">
        <f t="shared" si="7"/>
        <v>0</v>
      </c>
      <c r="N151" s="83"/>
      <c r="O151" s="83"/>
      <c r="P151" s="83"/>
      <c r="Q151" s="83"/>
      <c r="R151" s="83"/>
      <c r="S151" s="78">
        <f t="shared" si="8"/>
        <v>0</v>
      </c>
      <c r="T151" s="83"/>
      <c r="U151" s="83"/>
      <c r="V151" s="83"/>
      <c r="W151" s="83"/>
      <c r="X151" s="83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Q151"/>
      <c r="AR151"/>
      <c r="AS151"/>
      <c r="AT151"/>
      <c r="AU151"/>
    </row>
    <row r="152" spans="1:47">
      <c r="A152" s="77">
        <f t="shared" si="9"/>
        <v>150</v>
      </c>
      <c r="B152" s="82"/>
      <c r="C152" s="82"/>
      <c r="D152" s="82"/>
      <c r="E152" s="82"/>
      <c r="F152" s="82"/>
      <c r="G152" s="82"/>
      <c r="H152" s="71"/>
      <c r="I152" s="71"/>
      <c r="J152" s="71"/>
      <c r="K152" s="71"/>
      <c r="L152" s="71"/>
      <c r="M152" s="78">
        <f t="shared" si="7"/>
        <v>0</v>
      </c>
      <c r="N152" s="83"/>
      <c r="O152" s="83"/>
      <c r="P152" s="83"/>
      <c r="Q152" s="83"/>
      <c r="R152" s="83"/>
      <c r="S152" s="78">
        <f t="shared" si="8"/>
        <v>0</v>
      </c>
      <c r="T152" s="83"/>
      <c r="U152" s="83"/>
      <c r="V152" s="83"/>
      <c r="W152" s="83"/>
      <c r="X152" s="83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Q152"/>
      <c r="AR152"/>
      <c r="AS152"/>
      <c r="AT152"/>
      <c r="AU152"/>
    </row>
    <row r="153" spans="1:47">
      <c r="A153" s="77">
        <f t="shared" si="9"/>
        <v>151</v>
      </c>
      <c r="B153" s="82"/>
      <c r="C153" s="82"/>
      <c r="D153" s="82"/>
      <c r="E153" s="82"/>
      <c r="F153" s="82"/>
      <c r="G153" s="82"/>
      <c r="H153" s="71"/>
      <c r="I153" s="71"/>
      <c r="J153" s="71"/>
      <c r="K153" s="71"/>
      <c r="L153" s="71"/>
      <c r="M153" s="78">
        <f t="shared" si="7"/>
        <v>0</v>
      </c>
      <c r="N153" s="83"/>
      <c r="O153" s="83"/>
      <c r="P153" s="83"/>
      <c r="Q153" s="83"/>
      <c r="R153" s="83"/>
      <c r="S153" s="78">
        <f t="shared" si="8"/>
        <v>0</v>
      </c>
      <c r="T153" s="83"/>
      <c r="U153" s="83"/>
      <c r="V153" s="83"/>
      <c r="W153" s="83"/>
      <c r="X153" s="83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Q153"/>
      <c r="AR153"/>
      <c r="AS153"/>
      <c r="AT153"/>
      <c r="AU153"/>
    </row>
    <row r="154" spans="1:47">
      <c r="A154" s="77">
        <f t="shared" si="9"/>
        <v>152</v>
      </c>
      <c r="B154" s="82"/>
      <c r="C154" s="82"/>
      <c r="D154" s="82"/>
      <c r="E154" s="82"/>
      <c r="F154" s="82"/>
      <c r="G154" s="82"/>
      <c r="H154" s="71"/>
      <c r="I154" s="71"/>
      <c r="J154" s="71"/>
      <c r="K154" s="71"/>
      <c r="L154" s="71"/>
      <c r="M154" s="78">
        <f t="shared" si="7"/>
        <v>0</v>
      </c>
      <c r="N154" s="83"/>
      <c r="O154" s="83"/>
      <c r="P154" s="83"/>
      <c r="Q154" s="83"/>
      <c r="R154" s="83"/>
      <c r="S154" s="78">
        <f t="shared" si="8"/>
        <v>0</v>
      </c>
      <c r="T154" s="83"/>
      <c r="U154" s="83"/>
      <c r="V154" s="83"/>
      <c r="W154" s="83"/>
      <c r="X154" s="83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Q154"/>
      <c r="AR154"/>
      <c r="AS154"/>
      <c r="AT154"/>
      <c r="AU154"/>
    </row>
    <row r="155" spans="1:47">
      <c r="A155" s="77">
        <f t="shared" si="9"/>
        <v>153</v>
      </c>
      <c r="B155" s="82"/>
      <c r="C155" s="82"/>
      <c r="D155" s="82"/>
      <c r="E155" s="82"/>
      <c r="F155" s="82"/>
      <c r="G155" s="82"/>
      <c r="H155" s="71"/>
      <c r="I155" s="71"/>
      <c r="J155" s="71"/>
      <c r="K155" s="71"/>
      <c r="L155" s="71"/>
      <c r="M155" s="78">
        <f t="shared" si="7"/>
        <v>0</v>
      </c>
      <c r="N155" s="83"/>
      <c r="O155" s="83"/>
      <c r="P155" s="83"/>
      <c r="Q155" s="83"/>
      <c r="R155" s="83"/>
      <c r="S155" s="78">
        <f t="shared" si="8"/>
        <v>0</v>
      </c>
      <c r="T155" s="83"/>
      <c r="U155" s="83"/>
      <c r="V155" s="83"/>
      <c r="W155" s="83"/>
      <c r="X155" s="83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Q155"/>
      <c r="AR155"/>
      <c r="AS155"/>
      <c r="AT155"/>
      <c r="AU155"/>
    </row>
    <row r="156" spans="1:47">
      <c r="A156" s="77">
        <f t="shared" si="9"/>
        <v>154</v>
      </c>
      <c r="B156" s="82"/>
      <c r="C156" s="82"/>
      <c r="D156" s="82"/>
      <c r="E156" s="82"/>
      <c r="F156" s="82"/>
      <c r="G156" s="82"/>
      <c r="H156" s="71"/>
      <c r="I156" s="71"/>
      <c r="J156" s="71"/>
      <c r="K156" s="71"/>
      <c r="L156" s="71"/>
      <c r="M156" s="78">
        <f t="shared" si="7"/>
        <v>0</v>
      </c>
      <c r="N156" s="83"/>
      <c r="O156" s="83"/>
      <c r="P156" s="83"/>
      <c r="Q156" s="83"/>
      <c r="R156" s="83"/>
      <c r="S156" s="78">
        <f t="shared" si="8"/>
        <v>0</v>
      </c>
      <c r="T156" s="83"/>
      <c r="U156" s="83"/>
      <c r="V156" s="83"/>
      <c r="W156" s="83"/>
      <c r="X156" s="83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Q156"/>
      <c r="AR156"/>
      <c r="AS156"/>
      <c r="AT156"/>
      <c r="AU156"/>
    </row>
    <row r="157" spans="1:47">
      <c r="A157" s="77">
        <f t="shared" si="9"/>
        <v>155</v>
      </c>
      <c r="B157" s="82"/>
      <c r="C157" s="82"/>
      <c r="D157" s="82"/>
      <c r="E157" s="82"/>
      <c r="F157" s="82"/>
      <c r="G157" s="82"/>
      <c r="H157" s="71"/>
      <c r="I157" s="71"/>
      <c r="J157" s="71"/>
      <c r="K157" s="71"/>
      <c r="L157" s="71"/>
      <c r="M157" s="78">
        <f t="shared" si="7"/>
        <v>0</v>
      </c>
      <c r="N157" s="83"/>
      <c r="O157" s="83"/>
      <c r="P157" s="83"/>
      <c r="Q157" s="83"/>
      <c r="R157" s="83"/>
      <c r="S157" s="78">
        <f t="shared" si="8"/>
        <v>0</v>
      </c>
      <c r="T157" s="83"/>
      <c r="U157" s="83"/>
      <c r="V157" s="83"/>
      <c r="W157" s="83"/>
      <c r="X157" s="83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Q157"/>
      <c r="AR157"/>
      <c r="AS157"/>
      <c r="AT157"/>
      <c r="AU157"/>
    </row>
    <row r="158" spans="1:47">
      <c r="A158" s="77">
        <f t="shared" si="9"/>
        <v>156</v>
      </c>
      <c r="B158" s="82"/>
      <c r="C158" s="82"/>
      <c r="D158" s="82"/>
      <c r="E158" s="82"/>
      <c r="F158" s="82"/>
      <c r="G158" s="82"/>
      <c r="H158" s="71"/>
      <c r="I158" s="71"/>
      <c r="J158" s="71"/>
      <c r="K158" s="71"/>
      <c r="L158" s="71"/>
      <c r="M158" s="78">
        <f t="shared" si="7"/>
        <v>0</v>
      </c>
      <c r="N158" s="83"/>
      <c r="O158" s="83"/>
      <c r="P158" s="83"/>
      <c r="Q158" s="83"/>
      <c r="R158" s="83"/>
      <c r="S158" s="78">
        <f t="shared" si="8"/>
        <v>0</v>
      </c>
      <c r="T158" s="83"/>
      <c r="U158" s="83"/>
      <c r="V158" s="83"/>
      <c r="W158" s="83"/>
      <c r="X158" s="83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Q158"/>
      <c r="AR158"/>
      <c r="AS158"/>
      <c r="AT158"/>
      <c r="AU158"/>
    </row>
    <row r="159" spans="1:47">
      <c r="A159" s="77">
        <f t="shared" si="9"/>
        <v>157</v>
      </c>
      <c r="B159" s="82"/>
      <c r="C159" s="82"/>
      <c r="D159" s="82"/>
      <c r="E159" s="82"/>
      <c r="F159" s="82"/>
      <c r="G159" s="82"/>
      <c r="H159" s="71"/>
      <c r="I159" s="71"/>
      <c r="J159" s="71"/>
      <c r="K159" s="71"/>
      <c r="L159" s="71"/>
      <c r="M159" s="78">
        <f t="shared" si="7"/>
        <v>0</v>
      </c>
      <c r="N159" s="83"/>
      <c r="O159" s="83"/>
      <c r="P159" s="83"/>
      <c r="Q159" s="83"/>
      <c r="R159" s="83"/>
      <c r="S159" s="78">
        <f t="shared" si="8"/>
        <v>0</v>
      </c>
      <c r="T159" s="83"/>
      <c r="U159" s="83"/>
      <c r="V159" s="83"/>
      <c r="W159" s="83"/>
      <c r="X159" s="83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Q159"/>
      <c r="AR159"/>
      <c r="AS159"/>
      <c r="AT159"/>
      <c r="AU159"/>
    </row>
    <row r="160" spans="1:47">
      <c r="A160" s="77">
        <f t="shared" si="9"/>
        <v>158</v>
      </c>
      <c r="B160" s="82"/>
      <c r="C160" s="82"/>
      <c r="D160" s="82"/>
      <c r="E160" s="82"/>
      <c r="F160" s="82"/>
      <c r="G160" s="82"/>
      <c r="H160" s="71"/>
      <c r="I160" s="71"/>
      <c r="J160" s="71"/>
      <c r="K160" s="71"/>
      <c r="L160" s="71"/>
      <c r="M160" s="78">
        <f t="shared" si="7"/>
        <v>0</v>
      </c>
      <c r="N160" s="83"/>
      <c r="O160" s="83"/>
      <c r="P160" s="83"/>
      <c r="Q160" s="83"/>
      <c r="R160" s="83"/>
      <c r="S160" s="78">
        <f t="shared" si="8"/>
        <v>0</v>
      </c>
      <c r="T160" s="83"/>
      <c r="U160" s="83"/>
      <c r="V160" s="83"/>
      <c r="W160" s="83"/>
      <c r="X160" s="83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Q160"/>
      <c r="AR160"/>
      <c r="AS160"/>
      <c r="AT160"/>
      <c r="AU160"/>
    </row>
    <row r="161" spans="1:47">
      <c r="A161" s="77">
        <f t="shared" si="9"/>
        <v>159</v>
      </c>
      <c r="B161" s="82"/>
      <c r="C161" s="82"/>
      <c r="D161" s="82"/>
      <c r="E161" s="82"/>
      <c r="F161" s="82"/>
      <c r="G161" s="82"/>
      <c r="H161" s="71"/>
      <c r="I161" s="71"/>
      <c r="J161" s="71"/>
      <c r="K161" s="71"/>
      <c r="L161" s="71"/>
      <c r="M161" s="78">
        <f t="shared" si="7"/>
        <v>0</v>
      </c>
      <c r="N161" s="83"/>
      <c r="O161" s="83"/>
      <c r="P161" s="83"/>
      <c r="Q161" s="83"/>
      <c r="R161" s="83"/>
      <c r="S161" s="78">
        <f t="shared" si="8"/>
        <v>0</v>
      </c>
      <c r="T161" s="83"/>
      <c r="U161" s="83"/>
      <c r="V161" s="83"/>
      <c r="W161" s="83"/>
      <c r="X161" s="83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Q161"/>
      <c r="AR161"/>
      <c r="AS161"/>
      <c r="AT161"/>
      <c r="AU161"/>
    </row>
    <row r="162" spans="1:47">
      <c r="A162" s="77">
        <f t="shared" si="9"/>
        <v>160</v>
      </c>
      <c r="B162" s="82"/>
      <c r="C162" s="82"/>
      <c r="D162" s="82"/>
      <c r="E162" s="82"/>
      <c r="F162" s="82"/>
      <c r="G162" s="82"/>
      <c r="H162" s="71"/>
      <c r="I162" s="71"/>
      <c r="J162" s="71"/>
      <c r="K162" s="71"/>
      <c r="L162" s="71"/>
      <c r="M162" s="78">
        <f t="shared" si="7"/>
        <v>0</v>
      </c>
      <c r="N162" s="83"/>
      <c r="O162" s="83"/>
      <c r="P162" s="83"/>
      <c r="Q162" s="83"/>
      <c r="R162" s="83"/>
      <c r="S162" s="78">
        <f t="shared" si="8"/>
        <v>0</v>
      </c>
      <c r="T162" s="83"/>
      <c r="U162" s="83"/>
      <c r="V162" s="83"/>
      <c r="W162" s="83"/>
      <c r="X162" s="83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Q162"/>
      <c r="AR162"/>
      <c r="AS162"/>
      <c r="AT162"/>
      <c r="AU162"/>
    </row>
    <row r="163" spans="1:47">
      <c r="A163" s="77">
        <f t="shared" si="9"/>
        <v>161</v>
      </c>
      <c r="B163" s="82"/>
      <c r="C163" s="82"/>
      <c r="D163" s="82"/>
      <c r="E163" s="82"/>
      <c r="F163" s="82"/>
      <c r="G163" s="82"/>
      <c r="H163" s="71"/>
      <c r="I163" s="71"/>
      <c r="J163" s="71"/>
      <c r="K163" s="71"/>
      <c r="L163" s="71"/>
      <c r="M163" s="78">
        <f t="shared" si="7"/>
        <v>0</v>
      </c>
      <c r="N163" s="83"/>
      <c r="O163" s="83"/>
      <c r="P163" s="83"/>
      <c r="Q163" s="83"/>
      <c r="R163" s="83"/>
      <c r="S163" s="78">
        <f t="shared" si="8"/>
        <v>0</v>
      </c>
      <c r="T163" s="83"/>
      <c r="U163" s="83"/>
      <c r="V163" s="83"/>
      <c r="W163" s="83"/>
      <c r="X163" s="83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Q163"/>
      <c r="AR163"/>
      <c r="AS163"/>
      <c r="AT163"/>
      <c r="AU163"/>
    </row>
    <row r="164" spans="1:47">
      <c r="A164" s="77">
        <f t="shared" si="9"/>
        <v>162</v>
      </c>
      <c r="B164" s="82"/>
      <c r="C164" s="82"/>
      <c r="D164" s="82"/>
      <c r="E164" s="82"/>
      <c r="F164" s="82"/>
      <c r="G164" s="82"/>
      <c r="H164" s="71"/>
      <c r="I164" s="71"/>
      <c r="J164" s="71"/>
      <c r="K164" s="71"/>
      <c r="L164" s="71"/>
      <c r="M164" s="78">
        <f t="shared" si="7"/>
        <v>0</v>
      </c>
      <c r="N164" s="83"/>
      <c r="O164" s="83"/>
      <c r="P164" s="83"/>
      <c r="Q164" s="83"/>
      <c r="R164" s="83"/>
      <c r="S164" s="78">
        <f t="shared" si="8"/>
        <v>0</v>
      </c>
      <c r="T164" s="83"/>
      <c r="U164" s="83"/>
      <c r="V164" s="83"/>
      <c r="W164" s="83"/>
      <c r="X164" s="83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Q164"/>
      <c r="AR164"/>
      <c r="AS164"/>
      <c r="AT164"/>
      <c r="AU164"/>
    </row>
    <row r="165" spans="1:47">
      <c r="A165" s="77">
        <f t="shared" si="9"/>
        <v>163</v>
      </c>
      <c r="B165" s="82"/>
      <c r="C165" s="82"/>
      <c r="D165" s="82"/>
      <c r="E165" s="82"/>
      <c r="F165" s="82"/>
      <c r="G165" s="82"/>
      <c r="H165" s="71"/>
      <c r="I165" s="71"/>
      <c r="J165" s="71"/>
      <c r="K165" s="71"/>
      <c r="L165" s="71"/>
      <c r="M165" s="78">
        <f t="shared" si="7"/>
        <v>0</v>
      </c>
      <c r="N165" s="83"/>
      <c r="O165" s="83"/>
      <c r="P165" s="83"/>
      <c r="Q165" s="83"/>
      <c r="R165" s="83"/>
      <c r="S165" s="78">
        <f t="shared" si="8"/>
        <v>0</v>
      </c>
      <c r="T165" s="83"/>
      <c r="U165" s="83"/>
      <c r="V165" s="83"/>
      <c r="W165" s="83"/>
      <c r="X165" s="83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Q165"/>
      <c r="AR165"/>
      <c r="AS165"/>
      <c r="AT165"/>
      <c r="AU165"/>
    </row>
    <row r="166" spans="1:47">
      <c r="A166" s="77">
        <f t="shared" si="9"/>
        <v>164</v>
      </c>
      <c r="B166" s="82"/>
      <c r="C166" s="82"/>
      <c r="D166" s="82"/>
      <c r="E166" s="82"/>
      <c r="F166" s="82"/>
      <c r="G166" s="82"/>
      <c r="H166" s="71"/>
      <c r="I166" s="71"/>
      <c r="J166" s="71"/>
      <c r="K166" s="71"/>
      <c r="L166" s="71"/>
      <c r="M166" s="78">
        <f t="shared" si="7"/>
        <v>0</v>
      </c>
      <c r="N166" s="83"/>
      <c r="O166" s="83"/>
      <c r="P166" s="83"/>
      <c r="Q166" s="83"/>
      <c r="R166" s="83"/>
      <c r="S166" s="78">
        <f t="shared" si="8"/>
        <v>0</v>
      </c>
      <c r="T166" s="83"/>
      <c r="U166" s="83"/>
      <c r="V166" s="83"/>
      <c r="W166" s="83"/>
      <c r="X166" s="83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Q166"/>
      <c r="AR166"/>
      <c r="AS166"/>
      <c r="AT166"/>
      <c r="AU166"/>
    </row>
    <row r="167" spans="1:47">
      <c r="A167" s="77">
        <f t="shared" si="9"/>
        <v>165</v>
      </c>
      <c r="B167" s="82"/>
      <c r="C167" s="82"/>
      <c r="D167" s="82"/>
      <c r="E167" s="82"/>
      <c r="F167" s="82"/>
      <c r="G167" s="82"/>
      <c r="H167" s="71"/>
      <c r="I167" s="71"/>
      <c r="J167" s="71"/>
      <c r="K167" s="71"/>
      <c r="L167" s="71"/>
      <c r="M167" s="78">
        <f t="shared" si="7"/>
        <v>0</v>
      </c>
      <c r="N167" s="83"/>
      <c r="O167" s="83"/>
      <c r="P167" s="83"/>
      <c r="Q167" s="83"/>
      <c r="R167" s="83"/>
      <c r="S167" s="78">
        <f t="shared" si="8"/>
        <v>0</v>
      </c>
      <c r="T167" s="83"/>
      <c r="U167" s="83"/>
      <c r="V167" s="83"/>
      <c r="W167" s="83"/>
      <c r="X167" s="83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Q167"/>
      <c r="AR167"/>
      <c r="AS167"/>
      <c r="AT167"/>
      <c r="AU167"/>
    </row>
    <row r="168" spans="1:47">
      <c r="A168" s="77">
        <f t="shared" si="9"/>
        <v>166</v>
      </c>
      <c r="B168" s="82"/>
      <c r="C168" s="82"/>
      <c r="D168" s="82"/>
      <c r="E168" s="82"/>
      <c r="F168" s="82"/>
      <c r="G168" s="82"/>
      <c r="H168" s="71"/>
      <c r="I168" s="71"/>
      <c r="J168" s="71"/>
      <c r="K168" s="71"/>
      <c r="L168" s="71"/>
      <c r="M168" s="78">
        <f t="shared" si="7"/>
        <v>0</v>
      </c>
      <c r="N168" s="83"/>
      <c r="O168" s="83"/>
      <c r="P168" s="83"/>
      <c r="Q168" s="83"/>
      <c r="R168" s="83"/>
      <c r="S168" s="78">
        <f t="shared" si="8"/>
        <v>0</v>
      </c>
      <c r="T168" s="83"/>
      <c r="U168" s="83"/>
      <c r="V168" s="83"/>
      <c r="W168" s="83"/>
      <c r="X168" s="83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Q168"/>
      <c r="AR168"/>
      <c r="AS168"/>
      <c r="AT168"/>
      <c r="AU168"/>
    </row>
    <row r="169" spans="1:47">
      <c r="A169" s="77">
        <f t="shared" si="9"/>
        <v>167</v>
      </c>
      <c r="B169" s="82"/>
      <c r="C169" s="82"/>
      <c r="D169" s="82"/>
      <c r="E169" s="82"/>
      <c r="F169" s="82"/>
      <c r="G169" s="82"/>
      <c r="H169" s="71"/>
      <c r="I169" s="71"/>
      <c r="J169" s="71"/>
      <c r="K169" s="71"/>
      <c r="L169" s="71"/>
      <c r="M169" s="78">
        <f t="shared" si="7"/>
        <v>0</v>
      </c>
      <c r="N169" s="83"/>
      <c r="O169" s="83"/>
      <c r="P169" s="83"/>
      <c r="Q169" s="83"/>
      <c r="R169" s="83"/>
      <c r="S169" s="78">
        <f t="shared" si="8"/>
        <v>0</v>
      </c>
      <c r="T169" s="83"/>
      <c r="U169" s="83"/>
      <c r="V169" s="83"/>
      <c r="W169" s="83"/>
      <c r="X169" s="83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Q169"/>
      <c r="AR169"/>
      <c r="AS169"/>
      <c r="AT169"/>
      <c r="AU169"/>
    </row>
    <row r="170" spans="1:47">
      <c r="A170" s="77">
        <f t="shared" si="9"/>
        <v>168</v>
      </c>
      <c r="B170" s="82"/>
      <c r="C170" s="82"/>
      <c r="D170" s="82"/>
      <c r="E170" s="82"/>
      <c r="F170" s="82"/>
      <c r="G170" s="82"/>
      <c r="H170" s="71"/>
      <c r="I170" s="71"/>
      <c r="J170" s="71"/>
      <c r="K170" s="71"/>
      <c r="L170" s="71"/>
      <c r="M170" s="78">
        <f t="shared" si="7"/>
        <v>0</v>
      </c>
      <c r="N170" s="83"/>
      <c r="O170" s="83"/>
      <c r="P170" s="83"/>
      <c r="Q170" s="83"/>
      <c r="R170" s="83"/>
      <c r="S170" s="78">
        <f t="shared" si="8"/>
        <v>0</v>
      </c>
      <c r="T170" s="83"/>
      <c r="U170" s="83"/>
      <c r="V170" s="83"/>
      <c r="W170" s="83"/>
      <c r="X170" s="83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Q170"/>
      <c r="AR170"/>
      <c r="AS170"/>
      <c r="AT170"/>
      <c r="AU170"/>
    </row>
    <row r="171" spans="1:47">
      <c r="A171" s="77">
        <f t="shared" si="9"/>
        <v>169</v>
      </c>
      <c r="B171" s="82"/>
      <c r="C171" s="82"/>
      <c r="D171" s="82"/>
      <c r="E171" s="82"/>
      <c r="F171" s="82"/>
      <c r="G171" s="82"/>
      <c r="H171" s="71"/>
      <c r="I171" s="71"/>
      <c r="J171" s="71"/>
      <c r="K171" s="71"/>
      <c r="L171" s="71"/>
      <c r="M171" s="78">
        <f t="shared" si="7"/>
        <v>0</v>
      </c>
      <c r="N171" s="83"/>
      <c r="O171" s="83"/>
      <c r="P171" s="83"/>
      <c r="Q171" s="83"/>
      <c r="R171" s="83"/>
      <c r="S171" s="78">
        <f t="shared" si="8"/>
        <v>0</v>
      </c>
      <c r="T171" s="83"/>
      <c r="U171" s="83"/>
      <c r="V171" s="83"/>
      <c r="W171" s="83"/>
      <c r="X171" s="83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Q171"/>
      <c r="AR171"/>
      <c r="AS171"/>
      <c r="AT171"/>
      <c r="AU171"/>
    </row>
    <row r="172" spans="1:47">
      <c r="A172" s="77">
        <f t="shared" si="9"/>
        <v>170</v>
      </c>
      <c r="B172" s="82"/>
      <c r="C172" s="82"/>
      <c r="D172" s="82"/>
      <c r="E172" s="82"/>
      <c r="F172" s="82"/>
      <c r="G172" s="82"/>
      <c r="H172" s="71"/>
      <c r="I172" s="71"/>
      <c r="J172" s="71"/>
      <c r="K172" s="71"/>
      <c r="L172" s="71"/>
      <c r="M172" s="78">
        <f t="shared" si="7"/>
        <v>0</v>
      </c>
      <c r="N172" s="83"/>
      <c r="O172" s="83"/>
      <c r="P172" s="83"/>
      <c r="Q172" s="83"/>
      <c r="R172" s="83"/>
      <c r="S172" s="78">
        <f t="shared" si="8"/>
        <v>0</v>
      </c>
      <c r="T172" s="83"/>
      <c r="U172" s="83"/>
      <c r="V172" s="83"/>
      <c r="W172" s="83"/>
      <c r="X172" s="83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Q172"/>
      <c r="AR172"/>
      <c r="AS172"/>
      <c r="AT172"/>
      <c r="AU172"/>
    </row>
    <row r="173" spans="1:47">
      <c r="A173" s="77">
        <f t="shared" si="9"/>
        <v>171</v>
      </c>
      <c r="B173" s="82"/>
      <c r="C173" s="82"/>
      <c r="D173" s="82"/>
      <c r="E173" s="82"/>
      <c r="F173" s="82"/>
      <c r="G173" s="82"/>
      <c r="H173" s="71"/>
      <c r="I173" s="71"/>
      <c r="J173" s="71"/>
      <c r="K173" s="71"/>
      <c r="L173" s="71"/>
      <c r="M173" s="78">
        <f t="shared" si="7"/>
        <v>0</v>
      </c>
      <c r="N173" s="83"/>
      <c r="O173" s="83"/>
      <c r="P173" s="83"/>
      <c r="Q173" s="83"/>
      <c r="R173" s="83"/>
      <c r="S173" s="78">
        <f t="shared" si="8"/>
        <v>0</v>
      </c>
      <c r="T173" s="83"/>
      <c r="U173" s="83"/>
      <c r="V173" s="83"/>
      <c r="W173" s="83"/>
      <c r="X173" s="83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Q173"/>
      <c r="AR173"/>
      <c r="AS173"/>
      <c r="AT173"/>
      <c r="AU173"/>
    </row>
    <row r="174" spans="1:47">
      <c r="A174" s="77">
        <f t="shared" si="9"/>
        <v>172</v>
      </c>
      <c r="B174" s="82"/>
      <c r="C174" s="82"/>
      <c r="D174" s="82"/>
      <c r="E174" s="82"/>
      <c r="F174" s="82"/>
      <c r="G174" s="82"/>
      <c r="H174" s="71"/>
      <c r="I174" s="71"/>
      <c r="J174" s="71"/>
      <c r="K174" s="71"/>
      <c r="L174" s="71"/>
      <c r="M174" s="78">
        <f t="shared" si="7"/>
        <v>0</v>
      </c>
      <c r="N174" s="83"/>
      <c r="O174" s="83"/>
      <c r="P174" s="83"/>
      <c r="Q174" s="83"/>
      <c r="R174" s="83"/>
      <c r="S174" s="78">
        <f t="shared" si="8"/>
        <v>0</v>
      </c>
      <c r="T174" s="83"/>
      <c r="U174" s="83"/>
      <c r="V174" s="83"/>
      <c r="W174" s="83"/>
      <c r="X174" s="83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Q174"/>
      <c r="AR174"/>
      <c r="AS174"/>
      <c r="AT174"/>
      <c r="AU174"/>
    </row>
    <row r="175" spans="1:47">
      <c r="A175" s="77">
        <f t="shared" si="9"/>
        <v>173</v>
      </c>
      <c r="B175" s="82"/>
      <c r="C175" s="82"/>
      <c r="D175" s="82"/>
      <c r="E175" s="82"/>
      <c r="F175" s="82"/>
      <c r="G175" s="82"/>
      <c r="H175" s="71"/>
      <c r="I175" s="71"/>
      <c r="J175" s="71"/>
      <c r="K175" s="71"/>
      <c r="L175" s="71"/>
      <c r="M175" s="78">
        <f t="shared" si="7"/>
        <v>0</v>
      </c>
      <c r="N175" s="83"/>
      <c r="O175" s="83"/>
      <c r="P175" s="83"/>
      <c r="Q175" s="83"/>
      <c r="R175" s="83"/>
      <c r="S175" s="78">
        <f t="shared" si="8"/>
        <v>0</v>
      </c>
      <c r="T175" s="83"/>
      <c r="U175" s="83"/>
      <c r="V175" s="83"/>
      <c r="W175" s="83"/>
      <c r="X175" s="83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Q175"/>
      <c r="AR175"/>
      <c r="AS175"/>
      <c r="AT175"/>
      <c r="AU175"/>
    </row>
    <row r="176" spans="1:47">
      <c r="A176" s="77">
        <f t="shared" si="9"/>
        <v>174</v>
      </c>
      <c r="B176" s="82"/>
      <c r="C176" s="82"/>
      <c r="D176" s="82"/>
      <c r="E176" s="82"/>
      <c r="F176" s="82"/>
      <c r="G176" s="82"/>
      <c r="H176" s="71"/>
      <c r="I176" s="71"/>
      <c r="J176" s="71"/>
      <c r="K176" s="71"/>
      <c r="L176" s="71"/>
      <c r="M176" s="78">
        <f t="shared" si="7"/>
        <v>0</v>
      </c>
      <c r="N176" s="83"/>
      <c r="O176" s="83"/>
      <c r="P176" s="83"/>
      <c r="Q176" s="83"/>
      <c r="R176" s="83"/>
      <c r="S176" s="78">
        <f t="shared" si="8"/>
        <v>0</v>
      </c>
      <c r="T176" s="83"/>
      <c r="U176" s="83"/>
      <c r="V176" s="83"/>
      <c r="W176" s="83"/>
      <c r="X176" s="83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Q176"/>
      <c r="AR176"/>
      <c r="AS176"/>
      <c r="AT176"/>
      <c r="AU176"/>
    </row>
    <row r="177" spans="1:47">
      <c r="A177" s="77">
        <f t="shared" si="9"/>
        <v>175</v>
      </c>
      <c r="B177" s="82"/>
      <c r="C177" s="82"/>
      <c r="D177" s="82"/>
      <c r="E177" s="82"/>
      <c r="F177" s="82"/>
      <c r="G177" s="82"/>
      <c r="H177" s="71"/>
      <c r="I177" s="71"/>
      <c r="J177" s="71"/>
      <c r="K177" s="71"/>
      <c r="L177" s="71"/>
      <c r="M177" s="78">
        <f t="shared" si="7"/>
        <v>0</v>
      </c>
      <c r="N177" s="83"/>
      <c r="O177" s="83"/>
      <c r="P177" s="83"/>
      <c r="Q177" s="83"/>
      <c r="R177" s="83"/>
      <c r="S177" s="78">
        <f t="shared" si="8"/>
        <v>0</v>
      </c>
      <c r="T177" s="83"/>
      <c r="U177" s="83"/>
      <c r="V177" s="83"/>
      <c r="W177" s="83"/>
      <c r="X177" s="83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Q177"/>
      <c r="AR177"/>
      <c r="AS177"/>
      <c r="AT177"/>
      <c r="AU177"/>
    </row>
    <row r="178" spans="1:47">
      <c r="A178" s="77">
        <f t="shared" si="9"/>
        <v>176</v>
      </c>
      <c r="B178" s="82"/>
      <c r="C178" s="82"/>
      <c r="D178" s="82"/>
      <c r="E178" s="82"/>
      <c r="F178" s="82"/>
      <c r="G178" s="82"/>
      <c r="H178" s="71"/>
      <c r="I178" s="71"/>
      <c r="J178" s="71"/>
      <c r="K178" s="71"/>
      <c r="L178" s="71"/>
      <c r="M178" s="78">
        <f t="shared" si="7"/>
        <v>0</v>
      </c>
      <c r="N178" s="83"/>
      <c r="O178" s="83"/>
      <c r="P178" s="83"/>
      <c r="Q178" s="83"/>
      <c r="R178" s="83"/>
      <c r="S178" s="78">
        <f t="shared" si="8"/>
        <v>0</v>
      </c>
      <c r="T178" s="83"/>
      <c r="U178" s="83"/>
      <c r="V178" s="83"/>
      <c r="W178" s="83"/>
      <c r="X178" s="83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Q178"/>
      <c r="AR178"/>
      <c r="AS178"/>
      <c r="AT178"/>
      <c r="AU178"/>
    </row>
    <row r="179" spans="1:47">
      <c r="A179" s="77">
        <f t="shared" si="9"/>
        <v>177</v>
      </c>
      <c r="B179" s="82"/>
      <c r="C179" s="82"/>
      <c r="D179" s="82"/>
      <c r="E179" s="82"/>
      <c r="F179" s="82"/>
      <c r="G179" s="82"/>
      <c r="H179" s="71"/>
      <c r="I179" s="71"/>
      <c r="J179" s="71"/>
      <c r="K179" s="71"/>
      <c r="L179" s="71"/>
      <c r="M179" s="78">
        <f t="shared" si="7"/>
        <v>0</v>
      </c>
      <c r="N179" s="83"/>
      <c r="O179" s="83"/>
      <c r="P179" s="83"/>
      <c r="Q179" s="83"/>
      <c r="R179" s="83"/>
      <c r="S179" s="78">
        <f t="shared" si="8"/>
        <v>0</v>
      </c>
      <c r="T179" s="83"/>
      <c r="U179" s="83"/>
      <c r="V179" s="83"/>
      <c r="W179" s="83"/>
      <c r="X179" s="83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Q179"/>
      <c r="AR179"/>
      <c r="AS179"/>
      <c r="AT179"/>
      <c r="AU179"/>
    </row>
    <row r="180" spans="1:47">
      <c r="A180" s="77">
        <f t="shared" si="9"/>
        <v>178</v>
      </c>
      <c r="B180" s="82"/>
      <c r="C180" s="82"/>
      <c r="D180" s="82"/>
      <c r="E180" s="82"/>
      <c r="F180" s="82"/>
      <c r="G180" s="82"/>
      <c r="H180" s="71"/>
      <c r="I180" s="71"/>
      <c r="J180" s="71"/>
      <c r="K180" s="71"/>
      <c r="L180" s="71"/>
      <c r="M180" s="78">
        <f t="shared" si="7"/>
        <v>0</v>
      </c>
      <c r="N180" s="83"/>
      <c r="O180" s="83"/>
      <c r="P180" s="83"/>
      <c r="Q180" s="83"/>
      <c r="R180" s="83"/>
      <c r="S180" s="78">
        <f t="shared" si="8"/>
        <v>0</v>
      </c>
      <c r="T180" s="83"/>
      <c r="U180" s="83"/>
      <c r="V180" s="83"/>
      <c r="W180" s="83"/>
      <c r="X180" s="83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Q180"/>
      <c r="AR180"/>
      <c r="AS180"/>
      <c r="AT180"/>
      <c r="AU180"/>
    </row>
    <row r="181" spans="1:47">
      <c r="A181" s="77">
        <f t="shared" si="9"/>
        <v>179</v>
      </c>
      <c r="B181" s="82"/>
      <c r="C181" s="82"/>
      <c r="D181" s="82"/>
      <c r="E181" s="82"/>
      <c r="F181" s="82"/>
      <c r="G181" s="82"/>
      <c r="H181" s="71"/>
      <c r="I181" s="71"/>
      <c r="J181" s="71"/>
      <c r="K181" s="71"/>
      <c r="L181" s="71"/>
      <c r="M181" s="78">
        <f t="shared" si="7"/>
        <v>0</v>
      </c>
      <c r="N181" s="83"/>
      <c r="O181" s="83"/>
      <c r="P181" s="83"/>
      <c r="Q181" s="83"/>
      <c r="R181" s="83"/>
      <c r="S181" s="78">
        <f t="shared" si="8"/>
        <v>0</v>
      </c>
      <c r="T181" s="83"/>
      <c r="U181" s="83"/>
      <c r="V181" s="83"/>
      <c r="W181" s="83"/>
      <c r="X181" s="83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Q181"/>
      <c r="AR181"/>
      <c r="AS181"/>
      <c r="AT181"/>
      <c r="AU181"/>
    </row>
    <row r="182" spans="1:47">
      <c r="A182" s="77">
        <f t="shared" si="9"/>
        <v>180</v>
      </c>
      <c r="B182" s="82"/>
      <c r="C182" s="82"/>
      <c r="D182" s="82"/>
      <c r="E182" s="82"/>
      <c r="F182" s="82"/>
      <c r="G182" s="82"/>
      <c r="H182" s="71"/>
      <c r="I182" s="71"/>
      <c r="J182" s="71"/>
      <c r="K182" s="71"/>
      <c r="L182" s="71"/>
      <c r="M182" s="78">
        <f t="shared" si="7"/>
        <v>0</v>
      </c>
      <c r="N182" s="83"/>
      <c r="O182" s="83"/>
      <c r="P182" s="83"/>
      <c r="Q182" s="83"/>
      <c r="R182" s="83"/>
      <c r="S182" s="78">
        <f t="shared" si="8"/>
        <v>0</v>
      </c>
      <c r="T182" s="83"/>
      <c r="U182" s="83"/>
      <c r="V182" s="83"/>
      <c r="W182" s="83"/>
      <c r="X182" s="83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Q182"/>
      <c r="AR182"/>
      <c r="AS182"/>
      <c r="AT182"/>
      <c r="AU182"/>
    </row>
    <row r="183" spans="1:47">
      <c r="A183" s="77">
        <f t="shared" si="9"/>
        <v>181</v>
      </c>
      <c r="B183" s="82"/>
      <c r="C183" s="82"/>
      <c r="D183" s="82"/>
      <c r="E183" s="82"/>
      <c r="F183" s="82"/>
      <c r="G183" s="82"/>
      <c r="H183" s="71"/>
      <c r="I183" s="71"/>
      <c r="J183" s="71"/>
      <c r="K183" s="71"/>
      <c r="L183" s="71"/>
      <c r="M183" s="78">
        <f t="shared" si="7"/>
        <v>0</v>
      </c>
      <c r="N183" s="83"/>
      <c r="O183" s="83"/>
      <c r="P183" s="83"/>
      <c r="Q183" s="83"/>
      <c r="R183" s="83"/>
      <c r="S183" s="78">
        <f t="shared" si="8"/>
        <v>0</v>
      </c>
      <c r="T183" s="83"/>
      <c r="U183" s="83"/>
      <c r="V183" s="83"/>
      <c r="W183" s="83"/>
      <c r="X183" s="83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Q183"/>
      <c r="AR183"/>
      <c r="AS183"/>
      <c r="AT183"/>
      <c r="AU183"/>
    </row>
    <row r="184" spans="1:47">
      <c r="A184" s="77">
        <f t="shared" si="9"/>
        <v>182</v>
      </c>
      <c r="B184" s="82"/>
      <c r="C184" s="82"/>
      <c r="D184" s="82"/>
      <c r="E184" s="82"/>
      <c r="F184" s="82"/>
      <c r="G184" s="82"/>
      <c r="H184" s="71"/>
      <c r="I184" s="71"/>
      <c r="J184" s="71"/>
      <c r="K184" s="71"/>
      <c r="L184" s="71"/>
      <c r="M184" s="78">
        <f t="shared" si="7"/>
        <v>0</v>
      </c>
      <c r="N184" s="83"/>
      <c r="O184" s="83"/>
      <c r="P184" s="83"/>
      <c r="Q184" s="83"/>
      <c r="R184" s="83"/>
      <c r="S184" s="78">
        <f t="shared" si="8"/>
        <v>0</v>
      </c>
      <c r="T184" s="83"/>
      <c r="U184" s="83"/>
      <c r="V184" s="83"/>
      <c r="W184" s="83"/>
      <c r="X184" s="83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Q184"/>
      <c r="AR184"/>
      <c r="AS184"/>
      <c r="AT184"/>
      <c r="AU184"/>
    </row>
    <row r="185" spans="1:47">
      <c r="A185" s="77">
        <f t="shared" si="9"/>
        <v>183</v>
      </c>
      <c r="B185" s="82"/>
      <c r="C185" s="82"/>
      <c r="D185" s="82"/>
      <c r="E185" s="82"/>
      <c r="F185" s="82"/>
      <c r="G185" s="82"/>
      <c r="H185" s="71"/>
      <c r="I185" s="71"/>
      <c r="J185" s="71"/>
      <c r="K185" s="71"/>
      <c r="L185" s="71"/>
      <c r="M185" s="78">
        <f t="shared" si="7"/>
        <v>0</v>
      </c>
      <c r="N185" s="83"/>
      <c r="O185" s="83"/>
      <c r="P185" s="83"/>
      <c r="Q185" s="83"/>
      <c r="R185" s="83"/>
      <c r="S185" s="78">
        <f t="shared" si="8"/>
        <v>0</v>
      </c>
      <c r="T185" s="83"/>
      <c r="U185" s="83"/>
      <c r="V185" s="83"/>
      <c r="W185" s="83"/>
      <c r="X185" s="83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Q185"/>
      <c r="AR185"/>
      <c r="AS185"/>
      <c r="AT185"/>
      <c r="AU185"/>
    </row>
    <row r="186" spans="1:47">
      <c r="A186" s="77">
        <f t="shared" si="9"/>
        <v>184</v>
      </c>
      <c r="B186" s="82"/>
      <c r="C186" s="82"/>
      <c r="D186" s="82"/>
      <c r="E186" s="82"/>
      <c r="F186" s="82"/>
      <c r="G186" s="82"/>
      <c r="H186" s="71"/>
      <c r="I186" s="71"/>
      <c r="J186" s="71"/>
      <c r="K186" s="71"/>
      <c r="L186" s="71"/>
      <c r="M186" s="78">
        <f t="shared" si="7"/>
        <v>0</v>
      </c>
      <c r="N186" s="83"/>
      <c r="O186" s="83"/>
      <c r="P186" s="83"/>
      <c r="Q186" s="83"/>
      <c r="R186" s="83"/>
      <c r="S186" s="78">
        <f t="shared" si="8"/>
        <v>0</v>
      </c>
      <c r="T186" s="83"/>
      <c r="U186" s="83"/>
      <c r="V186" s="83"/>
      <c r="W186" s="83"/>
      <c r="X186" s="83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Q186"/>
      <c r="AR186"/>
      <c r="AS186"/>
      <c r="AT186"/>
      <c r="AU186"/>
    </row>
    <row r="187" spans="1:47">
      <c r="A187" s="77">
        <f t="shared" si="9"/>
        <v>185</v>
      </c>
      <c r="B187" s="82"/>
      <c r="C187" s="82"/>
      <c r="D187" s="82"/>
      <c r="E187" s="82"/>
      <c r="F187" s="82"/>
      <c r="G187" s="82"/>
      <c r="H187" s="71"/>
      <c r="I187" s="71"/>
      <c r="J187" s="71"/>
      <c r="K187" s="71"/>
      <c r="L187" s="71"/>
      <c r="M187" s="78">
        <f t="shared" si="7"/>
        <v>0</v>
      </c>
      <c r="N187" s="83"/>
      <c r="O187" s="83"/>
      <c r="P187" s="83"/>
      <c r="Q187" s="83"/>
      <c r="R187" s="83"/>
      <c r="S187" s="78">
        <f t="shared" si="8"/>
        <v>0</v>
      </c>
      <c r="T187" s="83"/>
      <c r="U187" s="83"/>
      <c r="V187" s="83"/>
      <c r="W187" s="83"/>
      <c r="X187" s="83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Q187"/>
      <c r="AR187"/>
      <c r="AS187"/>
      <c r="AT187"/>
      <c r="AU187"/>
    </row>
    <row r="188" spans="1:47">
      <c r="A188" s="77">
        <f t="shared" si="9"/>
        <v>186</v>
      </c>
      <c r="B188" s="82"/>
      <c r="C188" s="82"/>
      <c r="D188" s="82"/>
      <c r="E188" s="82"/>
      <c r="F188" s="82"/>
      <c r="G188" s="82"/>
      <c r="H188" s="71"/>
      <c r="I188" s="71"/>
      <c r="J188" s="71"/>
      <c r="K188" s="71"/>
      <c r="L188" s="71"/>
      <c r="M188" s="78">
        <f t="shared" si="7"/>
        <v>0</v>
      </c>
      <c r="N188" s="83"/>
      <c r="O188" s="83"/>
      <c r="P188" s="83"/>
      <c r="Q188" s="83"/>
      <c r="R188" s="83"/>
      <c r="S188" s="78">
        <f t="shared" si="8"/>
        <v>0</v>
      </c>
      <c r="T188" s="83"/>
      <c r="U188" s="83"/>
      <c r="V188" s="83"/>
      <c r="W188" s="83"/>
      <c r="X188" s="83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Q188"/>
      <c r="AR188"/>
      <c r="AS188"/>
      <c r="AT188"/>
      <c r="AU188"/>
    </row>
    <row r="189" spans="1:47">
      <c r="A189" s="77">
        <f t="shared" si="9"/>
        <v>187</v>
      </c>
      <c r="B189" s="82"/>
      <c r="C189" s="82"/>
      <c r="D189" s="82"/>
      <c r="E189" s="82"/>
      <c r="F189" s="82"/>
      <c r="G189" s="82"/>
      <c r="H189" s="71"/>
      <c r="I189" s="71"/>
      <c r="J189" s="71"/>
      <c r="K189" s="71"/>
      <c r="L189" s="71"/>
      <c r="M189" s="78">
        <f t="shared" si="7"/>
        <v>0</v>
      </c>
      <c r="N189" s="83"/>
      <c r="O189" s="83"/>
      <c r="P189" s="83"/>
      <c r="Q189" s="83"/>
      <c r="R189" s="83"/>
      <c r="S189" s="78">
        <f t="shared" si="8"/>
        <v>0</v>
      </c>
      <c r="T189" s="83"/>
      <c r="U189" s="83"/>
      <c r="V189" s="83"/>
      <c r="W189" s="83"/>
      <c r="X189" s="83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Q189"/>
      <c r="AR189"/>
      <c r="AS189"/>
      <c r="AT189"/>
      <c r="AU189"/>
    </row>
    <row r="190" spans="1:47">
      <c r="A190" s="77">
        <f t="shared" si="9"/>
        <v>188</v>
      </c>
      <c r="B190" s="82"/>
      <c r="C190" s="82"/>
      <c r="D190" s="82"/>
      <c r="E190" s="82"/>
      <c r="F190" s="82"/>
      <c r="G190" s="82"/>
      <c r="H190" s="71"/>
      <c r="I190" s="71"/>
      <c r="J190" s="71"/>
      <c r="K190" s="71"/>
      <c r="L190" s="71"/>
      <c r="M190" s="78">
        <f t="shared" si="7"/>
        <v>0</v>
      </c>
      <c r="N190" s="83"/>
      <c r="O190" s="83"/>
      <c r="P190" s="83"/>
      <c r="Q190" s="83"/>
      <c r="R190" s="83"/>
      <c r="S190" s="78">
        <f t="shared" si="8"/>
        <v>0</v>
      </c>
      <c r="T190" s="83"/>
      <c r="U190" s="83"/>
      <c r="V190" s="83"/>
      <c r="W190" s="83"/>
      <c r="X190" s="83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Q190"/>
      <c r="AR190"/>
      <c r="AS190"/>
      <c r="AT190"/>
      <c r="AU190"/>
    </row>
    <row r="191" spans="1:47">
      <c r="A191" s="77">
        <f t="shared" si="9"/>
        <v>189</v>
      </c>
      <c r="B191" s="82"/>
      <c r="C191" s="82"/>
      <c r="D191" s="82"/>
      <c r="E191" s="82"/>
      <c r="F191" s="82"/>
      <c r="G191" s="82"/>
      <c r="H191" s="71"/>
      <c r="I191" s="71"/>
      <c r="J191" s="71"/>
      <c r="K191" s="71"/>
      <c r="L191" s="71"/>
      <c r="M191" s="78">
        <f t="shared" si="7"/>
        <v>0</v>
      </c>
      <c r="N191" s="83"/>
      <c r="O191" s="83"/>
      <c r="P191" s="83"/>
      <c r="Q191" s="83"/>
      <c r="R191" s="83"/>
      <c r="S191" s="78">
        <f t="shared" si="8"/>
        <v>0</v>
      </c>
      <c r="T191" s="83"/>
      <c r="U191" s="83"/>
      <c r="V191" s="83"/>
      <c r="W191" s="83"/>
      <c r="X191" s="83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Q191"/>
      <c r="AR191"/>
      <c r="AS191"/>
      <c r="AT191"/>
      <c r="AU191"/>
    </row>
    <row r="192" spans="1:47">
      <c r="A192" s="77">
        <f t="shared" si="9"/>
        <v>190</v>
      </c>
      <c r="B192" s="82"/>
      <c r="C192" s="82"/>
      <c r="D192" s="82"/>
      <c r="E192" s="82"/>
      <c r="F192" s="82"/>
      <c r="G192" s="82"/>
      <c r="H192" s="71"/>
      <c r="I192" s="71"/>
      <c r="J192" s="71"/>
      <c r="K192" s="71"/>
      <c r="L192" s="71"/>
      <c r="M192" s="78">
        <f t="shared" si="7"/>
        <v>0</v>
      </c>
      <c r="N192" s="83"/>
      <c r="O192" s="83"/>
      <c r="P192" s="83"/>
      <c r="Q192" s="83"/>
      <c r="R192" s="83"/>
      <c r="S192" s="78">
        <f t="shared" si="8"/>
        <v>0</v>
      </c>
      <c r="T192" s="83"/>
      <c r="U192" s="83"/>
      <c r="V192" s="83"/>
      <c r="W192" s="83"/>
      <c r="X192" s="83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Q192"/>
      <c r="AR192"/>
      <c r="AS192"/>
      <c r="AT192"/>
      <c r="AU192"/>
    </row>
    <row r="193" spans="1:47">
      <c r="A193" s="77">
        <f t="shared" si="9"/>
        <v>191</v>
      </c>
      <c r="B193" s="82"/>
      <c r="C193" s="82"/>
      <c r="D193" s="82"/>
      <c r="E193" s="82"/>
      <c r="F193" s="82"/>
      <c r="G193" s="82"/>
      <c r="H193" s="71"/>
      <c r="I193" s="71"/>
      <c r="J193" s="71"/>
      <c r="K193" s="71"/>
      <c r="L193" s="71"/>
      <c r="M193" s="78">
        <f t="shared" si="7"/>
        <v>0</v>
      </c>
      <c r="N193" s="83"/>
      <c r="O193" s="83"/>
      <c r="P193" s="83"/>
      <c r="Q193" s="83"/>
      <c r="R193" s="83"/>
      <c r="S193" s="78">
        <f t="shared" si="8"/>
        <v>0</v>
      </c>
      <c r="T193" s="83"/>
      <c r="U193" s="83"/>
      <c r="V193" s="83"/>
      <c r="W193" s="83"/>
      <c r="X193" s="83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Q193"/>
      <c r="AR193"/>
      <c r="AS193"/>
      <c r="AT193"/>
      <c r="AU193"/>
    </row>
    <row r="194" spans="1:47">
      <c r="A194" s="77">
        <f t="shared" si="9"/>
        <v>192</v>
      </c>
      <c r="B194" s="82"/>
      <c r="C194" s="82"/>
      <c r="D194" s="82"/>
      <c r="E194" s="82"/>
      <c r="F194" s="82"/>
      <c r="G194" s="82"/>
      <c r="H194" s="71"/>
      <c r="I194" s="71"/>
      <c r="J194" s="71"/>
      <c r="K194" s="71"/>
      <c r="L194" s="71"/>
      <c r="M194" s="78">
        <f t="shared" si="7"/>
        <v>0</v>
      </c>
      <c r="N194" s="83"/>
      <c r="O194" s="83"/>
      <c r="P194" s="83"/>
      <c r="Q194" s="83"/>
      <c r="R194" s="83"/>
      <c r="S194" s="78">
        <f t="shared" si="8"/>
        <v>0</v>
      </c>
      <c r="T194" s="83"/>
      <c r="U194" s="83"/>
      <c r="V194" s="83"/>
      <c r="W194" s="83"/>
      <c r="X194" s="83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Q194"/>
      <c r="AR194"/>
      <c r="AS194"/>
      <c r="AT194"/>
      <c r="AU194"/>
    </row>
    <row r="195" spans="1:47">
      <c r="A195" s="77">
        <f t="shared" si="9"/>
        <v>193</v>
      </c>
      <c r="B195" s="82"/>
      <c r="C195" s="82"/>
      <c r="D195" s="82"/>
      <c r="E195" s="82"/>
      <c r="F195" s="82"/>
      <c r="G195" s="82"/>
      <c r="H195" s="71"/>
      <c r="I195" s="71"/>
      <c r="J195" s="71"/>
      <c r="K195" s="71"/>
      <c r="L195" s="71"/>
      <c r="M195" s="78">
        <f t="shared" ref="M195:M258" si="10">N195+O195+P195+Q195+R195</f>
        <v>0</v>
      </c>
      <c r="N195" s="83"/>
      <c r="O195" s="83"/>
      <c r="P195" s="83"/>
      <c r="Q195" s="83"/>
      <c r="R195" s="83"/>
      <c r="S195" s="78">
        <f t="shared" ref="S195:S258" si="11">T195+U195+V195+W195+X195</f>
        <v>0</v>
      </c>
      <c r="T195" s="83"/>
      <c r="U195" s="83"/>
      <c r="V195" s="83"/>
      <c r="W195" s="83"/>
      <c r="X195" s="83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Q195"/>
      <c r="AR195"/>
      <c r="AS195"/>
      <c r="AT195"/>
      <c r="AU195"/>
    </row>
    <row r="196" spans="1:47">
      <c r="A196" s="77">
        <f t="shared" si="9"/>
        <v>194</v>
      </c>
      <c r="B196" s="82"/>
      <c r="C196" s="82"/>
      <c r="D196" s="82"/>
      <c r="E196" s="82"/>
      <c r="F196" s="82"/>
      <c r="G196" s="82"/>
      <c r="H196" s="71"/>
      <c r="I196" s="71"/>
      <c r="J196" s="71"/>
      <c r="K196" s="71"/>
      <c r="L196" s="71"/>
      <c r="M196" s="78">
        <f t="shared" si="10"/>
        <v>0</v>
      </c>
      <c r="N196" s="83"/>
      <c r="O196" s="83"/>
      <c r="P196" s="83"/>
      <c r="Q196" s="83"/>
      <c r="R196" s="83"/>
      <c r="S196" s="78">
        <f t="shared" si="11"/>
        <v>0</v>
      </c>
      <c r="T196" s="83"/>
      <c r="U196" s="83"/>
      <c r="V196" s="83"/>
      <c r="W196" s="83"/>
      <c r="X196" s="83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Q196"/>
      <c r="AR196"/>
      <c r="AS196"/>
      <c r="AT196"/>
      <c r="AU196"/>
    </row>
    <row r="197" spans="1:47">
      <c r="A197" s="77">
        <f t="shared" ref="A197:A260" si="12">A196+1</f>
        <v>195</v>
      </c>
      <c r="B197" s="82"/>
      <c r="C197" s="82"/>
      <c r="D197" s="82"/>
      <c r="E197" s="82"/>
      <c r="F197" s="82"/>
      <c r="G197" s="82"/>
      <c r="H197" s="71"/>
      <c r="I197" s="71"/>
      <c r="J197" s="71"/>
      <c r="K197" s="71"/>
      <c r="L197" s="71"/>
      <c r="M197" s="78">
        <f t="shared" si="10"/>
        <v>0</v>
      </c>
      <c r="N197" s="83"/>
      <c r="O197" s="83"/>
      <c r="P197" s="83"/>
      <c r="Q197" s="83"/>
      <c r="R197" s="83"/>
      <c r="S197" s="78">
        <f t="shared" si="11"/>
        <v>0</v>
      </c>
      <c r="T197" s="83"/>
      <c r="U197" s="83"/>
      <c r="V197" s="83"/>
      <c r="W197" s="83"/>
      <c r="X197" s="83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Q197"/>
      <c r="AR197"/>
      <c r="AS197"/>
      <c r="AT197"/>
      <c r="AU197"/>
    </row>
    <row r="198" spans="1:47">
      <c r="A198" s="77">
        <f t="shared" si="12"/>
        <v>196</v>
      </c>
      <c r="B198" s="82"/>
      <c r="C198" s="82"/>
      <c r="D198" s="82"/>
      <c r="E198" s="82"/>
      <c r="F198" s="82"/>
      <c r="G198" s="82"/>
      <c r="H198" s="71"/>
      <c r="I198" s="71"/>
      <c r="J198" s="71"/>
      <c r="K198" s="71"/>
      <c r="L198" s="71"/>
      <c r="M198" s="78">
        <f t="shared" si="10"/>
        <v>0</v>
      </c>
      <c r="N198" s="83"/>
      <c r="O198" s="83"/>
      <c r="P198" s="83"/>
      <c r="Q198" s="83"/>
      <c r="R198" s="83"/>
      <c r="S198" s="78">
        <f t="shared" si="11"/>
        <v>0</v>
      </c>
      <c r="T198" s="83"/>
      <c r="U198" s="83"/>
      <c r="V198" s="83"/>
      <c r="W198" s="83"/>
      <c r="X198" s="83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Q198"/>
      <c r="AR198"/>
      <c r="AS198"/>
      <c r="AT198"/>
      <c r="AU198"/>
    </row>
    <row r="199" spans="1:47">
      <c r="A199" s="77">
        <f t="shared" si="12"/>
        <v>197</v>
      </c>
      <c r="B199" s="82"/>
      <c r="C199" s="82"/>
      <c r="D199" s="82"/>
      <c r="E199" s="82"/>
      <c r="F199" s="82"/>
      <c r="G199" s="82"/>
      <c r="H199" s="71"/>
      <c r="I199" s="71"/>
      <c r="J199" s="71"/>
      <c r="K199" s="71"/>
      <c r="L199" s="71"/>
      <c r="M199" s="78">
        <f t="shared" si="10"/>
        <v>0</v>
      </c>
      <c r="N199" s="83"/>
      <c r="O199" s="83"/>
      <c r="P199" s="83"/>
      <c r="Q199" s="83"/>
      <c r="R199" s="83"/>
      <c r="S199" s="78">
        <f t="shared" si="11"/>
        <v>0</v>
      </c>
      <c r="T199" s="83"/>
      <c r="U199" s="83"/>
      <c r="V199" s="83"/>
      <c r="W199" s="83"/>
      <c r="X199" s="83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Q199"/>
      <c r="AR199"/>
      <c r="AS199"/>
      <c r="AT199"/>
      <c r="AU199"/>
    </row>
    <row r="200" spans="1:47">
      <c r="A200" s="77">
        <f t="shared" si="12"/>
        <v>198</v>
      </c>
      <c r="B200" s="82"/>
      <c r="C200" s="82"/>
      <c r="D200" s="82"/>
      <c r="E200" s="82"/>
      <c r="F200" s="82"/>
      <c r="G200" s="82"/>
      <c r="H200" s="71"/>
      <c r="I200" s="71"/>
      <c r="J200" s="71"/>
      <c r="K200" s="71"/>
      <c r="L200" s="71"/>
      <c r="M200" s="78">
        <f t="shared" si="10"/>
        <v>0</v>
      </c>
      <c r="N200" s="83"/>
      <c r="O200" s="83"/>
      <c r="P200" s="83"/>
      <c r="Q200" s="83"/>
      <c r="R200" s="83"/>
      <c r="S200" s="78">
        <f t="shared" si="11"/>
        <v>0</v>
      </c>
      <c r="T200" s="83"/>
      <c r="U200" s="83"/>
      <c r="V200" s="83"/>
      <c r="W200" s="83"/>
      <c r="X200" s="83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Q200"/>
      <c r="AR200"/>
      <c r="AS200"/>
      <c r="AT200"/>
      <c r="AU200"/>
    </row>
    <row r="201" spans="1:47">
      <c r="A201" s="77">
        <f t="shared" si="12"/>
        <v>199</v>
      </c>
      <c r="B201" s="82"/>
      <c r="C201" s="82"/>
      <c r="D201" s="82"/>
      <c r="E201" s="82"/>
      <c r="F201" s="82"/>
      <c r="G201" s="82"/>
      <c r="H201" s="71"/>
      <c r="I201" s="71"/>
      <c r="J201" s="71"/>
      <c r="K201" s="71"/>
      <c r="L201" s="71"/>
      <c r="M201" s="78">
        <f t="shared" si="10"/>
        <v>0</v>
      </c>
      <c r="N201" s="83"/>
      <c r="O201" s="83"/>
      <c r="P201" s="83"/>
      <c r="Q201" s="83"/>
      <c r="R201" s="83"/>
      <c r="S201" s="78">
        <f t="shared" si="11"/>
        <v>0</v>
      </c>
      <c r="T201" s="83"/>
      <c r="U201" s="83"/>
      <c r="V201" s="83"/>
      <c r="W201" s="83"/>
      <c r="X201" s="83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Q201"/>
      <c r="AR201"/>
      <c r="AS201"/>
      <c r="AT201"/>
      <c r="AU201"/>
    </row>
    <row r="202" spans="1:47">
      <c r="A202" s="77">
        <f t="shared" si="12"/>
        <v>200</v>
      </c>
      <c r="B202" s="82"/>
      <c r="C202" s="82"/>
      <c r="D202" s="82"/>
      <c r="E202" s="82"/>
      <c r="F202" s="82"/>
      <c r="G202" s="82"/>
      <c r="H202" s="71"/>
      <c r="I202" s="71"/>
      <c r="J202" s="71"/>
      <c r="K202" s="71"/>
      <c r="L202" s="71"/>
      <c r="M202" s="78">
        <f t="shared" si="10"/>
        <v>0</v>
      </c>
      <c r="N202" s="83"/>
      <c r="O202" s="83"/>
      <c r="P202" s="83"/>
      <c r="Q202" s="83"/>
      <c r="R202" s="83"/>
      <c r="S202" s="78">
        <f t="shared" si="11"/>
        <v>0</v>
      </c>
      <c r="T202" s="83"/>
      <c r="U202" s="83"/>
      <c r="V202" s="83"/>
      <c r="W202" s="83"/>
      <c r="X202" s="83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Q202"/>
      <c r="AR202"/>
      <c r="AS202"/>
      <c r="AT202"/>
      <c r="AU202"/>
    </row>
    <row r="203" spans="1:47">
      <c r="A203" s="77">
        <f t="shared" si="12"/>
        <v>201</v>
      </c>
      <c r="B203" s="82"/>
      <c r="C203" s="82"/>
      <c r="D203" s="82"/>
      <c r="E203" s="82"/>
      <c r="F203" s="82"/>
      <c r="G203" s="82"/>
      <c r="H203" s="71"/>
      <c r="I203" s="71"/>
      <c r="J203" s="71"/>
      <c r="K203" s="71"/>
      <c r="L203" s="71"/>
      <c r="M203" s="78">
        <f t="shared" si="10"/>
        <v>0</v>
      </c>
      <c r="N203" s="83"/>
      <c r="O203" s="83"/>
      <c r="P203" s="83"/>
      <c r="Q203" s="83"/>
      <c r="R203" s="83"/>
      <c r="S203" s="78">
        <f t="shared" si="11"/>
        <v>0</v>
      </c>
      <c r="T203" s="83"/>
      <c r="U203" s="83"/>
      <c r="V203" s="83"/>
      <c r="W203" s="83"/>
      <c r="X203" s="83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Q203"/>
      <c r="AR203"/>
      <c r="AS203"/>
      <c r="AT203"/>
      <c r="AU203"/>
    </row>
    <row r="204" spans="1:47">
      <c r="A204" s="77">
        <f t="shared" si="12"/>
        <v>202</v>
      </c>
      <c r="B204" s="82"/>
      <c r="C204" s="82"/>
      <c r="D204" s="82"/>
      <c r="E204" s="82"/>
      <c r="F204" s="82"/>
      <c r="G204" s="82"/>
      <c r="H204" s="71"/>
      <c r="I204" s="71"/>
      <c r="J204" s="71"/>
      <c r="K204" s="71"/>
      <c r="L204" s="71"/>
      <c r="M204" s="78">
        <f t="shared" si="10"/>
        <v>0</v>
      </c>
      <c r="N204" s="83"/>
      <c r="O204" s="83"/>
      <c r="P204" s="83"/>
      <c r="Q204" s="83"/>
      <c r="R204" s="83"/>
      <c r="S204" s="78">
        <f t="shared" si="11"/>
        <v>0</v>
      </c>
      <c r="T204" s="83"/>
      <c r="U204" s="83"/>
      <c r="V204" s="83"/>
      <c r="W204" s="83"/>
      <c r="X204" s="83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Q204"/>
      <c r="AR204"/>
      <c r="AS204"/>
      <c r="AT204"/>
      <c r="AU204"/>
    </row>
    <row r="205" spans="1:47">
      <c r="A205" s="77">
        <f t="shared" si="12"/>
        <v>203</v>
      </c>
      <c r="B205" s="82"/>
      <c r="C205" s="82"/>
      <c r="D205" s="82"/>
      <c r="E205" s="82"/>
      <c r="F205" s="82"/>
      <c r="G205" s="82"/>
      <c r="H205" s="71"/>
      <c r="I205" s="71"/>
      <c r="J205" s="71"/>
      <c r="K205" s="71"/>
      <c r="L205" s="71"/>
      <c r="M205" s="78">
        <f t="shared" si="10"/>
        <v>0</v>
      </c>
      <c r="N205" s="83"/>
      <c r="O205" s="83"/>
      <c r="P205" s="83"/>
      <c r="Q205" s="83"/>
      <c r="R205" s="83"/>
      <c r="S205" s="78">
        <f t="shared" si="11"/>
        <v>0</v>
      </c>
      <c r="T205" s="83"/>
      <c r="U205" s="83"/>
      <c r="V205" s="83"/>
      <c r="W205" s="83"/>
      <c r="X205" s="83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Q205"/>
      <c r="AR205"/>
      <c r="AS205"/>
      <c r="AT205"/>
      <c r="AU205"/>
    </row>
    <row r="206" spans="1:47">
      <c r="A206" s="77">
        <f t="shared" si="12"/>
        <v>204</v>
      </c>
      <c r="B206" s="82"/>
      <c r="C206" s="82"/>
      <c r="D206" s="82"/>
      <c r="E206" s="82"/>
      <c r="F206" s="82"/>
      <c r="G206" s="82"/>
      <c r="H206" s="71"/>
      <c r="I206" s="71"/>
      <c r="J206" s="71"/>
      <c r="K206" s="71"/>
      <c r="L206" s="71"/>
      <c r="M206" s="78">
        <f t="shared" si="10"/>
        <v>0</v>
      </c>
      <c r="N206" s="83"/>
      <c r="O206" s="83"/>
      <c r="P206" s="83"/>
      <c r="Q206" s="83"/>
      <c r="R206" s="83"/>
      <c r="S206" s="78">
        <f t="shared" si="11"/>
        <v>0</v>
      </c>
      <c r="T206" s="83"/>
      <c r="U206" s="83"/>
      <c r="V206" s="83"/>
      <c r="W206" s="83"/>
      <c r="X206" s="83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Q206"/>
      <c r="AR206"/>
      <c r="AS206"/>
      <c r="AT206"/>
      <c r="AU206"/>
    </row>
    <row r="207" spans="1:47">
      <c r="A207" s="77">
        <f t="shared" si="12"/>
        <v>205</v>
      </c>
      <c r="B207" s="82"/>
      <c r="C207" s="82"/>
      <c r="D207" s="82"/>
      <c r="E207" s="82"/>
      <c r="F207" s="82"/>
      <c r="G207" s="82"/>
      <c r="H207" s="71"/>
      <c r="I207" s="71"/>
      <c r="J207" s="71"/>
      <c r="K207" s="71"/>
      <c r="L207" s="71"/>
      <c r="M207" s="78">
        <f t="shared" si="10"/>
        <v>0</v>
      </c>
      <c r="N207" s="83"/>
      <c r="O207" s="83"/>
      <c r="P207" s="83"/>
      <c r="Q207" s="83"/>
      <c r="R207" s="83"/>
      <c r="S207" s="78">
        <f t="shared" si="11"/>
        <v>0</v>
      </c>
      <c r="T207" s="83"/>
      <c r="U207" s="83"/>
      <c r="V207" s="83"/>
      <c r="W207" s="83"/>
      <c r="X207" s="83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Q207"/>
      <c r="AR207"/>
      <c r="AS207"/>
      <c r="AT207"/>
      <c r="AU207"/>
    </row>
    <row r="208" spans="1:47">
      <c r="A208" s="77">
        <f t="shared" si="12"/>
        <v>206</v>
      </c>
      <c r="B208" s="82"/>
      <c r="C208" s="82"/>
      <c r="D208" s="82"/>
      <c r="E208" s="82"/>
      <c r="F208" s="82"/>
      <c r="G208" s="82"/>
      <c r="H208" s="71"/>
      <c r="I208" s="71"/>
      <c r="J208" s="71"/>
      <c r="K208" s="71"/>
      <c r="L208" s="71"/>
      <c r="M208" s="78">
        <f t="shared" si="10"/>
        <v>0</v>
      </c>
      <c r="N208" s="83"/>
      <c r="O208" s="83"/>
      <c r="P208" s="83"/>
      <c r="Q208" s="83"/>
      <c r="R208" s="83"/>
      <c r="S208" s="78">
        <f t="shared" si="11"/>
        <v>0</v>
      </c>
      <c r="T208" s="83"/>
      <c r="U208" s="83"/>
      <c r="V208" s="83"/>
      <c r="W208" s="83"/>
      <c r="X208" s="83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Q208"/>
      <c r="AR208"/>
      <c r="AS208"/>
      <c r="AT208"/>
      <c r="AU208"/>
    </row>
    <row r="209" spans="1:47">
      <c r="A209" s="77">
        <f t="shared" si="12"/>
        <v>207</v>
      </c>
      <c r="B209" s="82"/>
      <c r="C209" s="82"/>
      <c r="D209" s="82"/>
      <c r="E209" s="82"/>
      <c r="F209" s="82"/>
      <c r="G209" s="82"/>
      <c r="H209" s="71"/>
      <c r="I209" s="71"/>
      <c r="J209" s="71"/>
      <c r="K209" s="71"/>
      <c r="L209" s="71"/>
      <c r="M209" s="78">
        <f t="shared" si="10"/>
        <v>0</v>
      </c>
      <c r="N209" s="83"/>
      <c r="O209" s="83"/>
      <c r="P209" s="83"/>
      <c r="Q209" s="83"/>
      <c r="R209" s="83"/>
      <c r="S209" s="78">
        <f t="shared" si="11"/>
        <v>0</v>
      </c>
      <c r="T209" s="83"/>
      <c r="U209" s="83"/>
      <c r="V209" s="83"/>
      <c r="W209" s="83"/>
      <c r="X209" s="83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Q209"/>
      <c r="AR209"/>
      <c r="AS209"/>
      <c r="AT209"/>
      <c r="AU209"/>
    </row>
    <row r="210" spans="1:47">
      <c r="A210" s="77">
        <f t="shared" si="12"/>
        <v>208</v>
      </c>
      <c r="B210" s="82"/>
      <c r="C210" s="82"/>
      <c r="D210" s="82"/>
      <c r="E210" s="82"/>
      <c r="F210" s="82"/>
      <c r="G210" s="82"/>
      <c r="H210" s="71"/>
      <c r="I210" s="71"/>
      <c r="J210" s="71"/>
      <c r="K210" s="71"/>
      <c r="L210" s="71"/>
      <c r="M210" s="78">
        <f t="shared" si="10"/>
        <v>0</v>
      </c>
      <c r="N210" s="83"/>
      <c r="O210" s="83"/>
      <c r="P210" s="83"/>
      <c r="Q210" s="83"/>
      <c r="R210" s="83"/>
      <c r="S210" s="78">
        <f t="shared" si="11"/>
        <v>0</v>
      </c>
      <c r="T210" s="83"/>
      <c r="U210" s="83"/>
      <c r="V210" s="83"/>
      <c r="W210" s="83"/>
      <c r="X210" s="83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Q210"/>
      <c r="AR210"/>
      <c r="AS210"/>
      <c r="AT210"/>
      <c r="AU210"/>
    </row>
    <row r="211" spans="1:47">
      <c r="A211" s="77">
        <f t="shared" si="12"/>
        <v>209</v>
      </c>
      <c r="B211" s="82"/>
      <c r="C211" s="82"/>
      <c r="D211" s="82"/>
      <c r="E211" s="82"/>
      <c r="F211" s="82"/>
      <c r="G211" s="82"/>
      <c r="H211" s="71"/>
      <c r="I211" s="71"/>
      <c r="J211" s="71"/>
      <c r="K211" s="71"/>
      <c r="L211" s="71"/>
      <c r="M211" s="78">
        <f t="shared" si="10"/>
        <v>0</v>
      </c>
      <c r="N211" s="83"/>
      <c r="O211" s="83"/>
      <c r="P211" s="83"/>
      <c r="Q211" s="83"/>
      <c r="R211" s="83"/>
      <c r="S211" s="78">
        <f t="shared" si="11"/>
        <v>0</v>
      </c>
      <c r="T211" s="83"/>
      <c r="U211" s="83"/>
      <c r="V211" s="83"/>
      <c r="W211" s="83"/>
      <c r="X211" s="83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Q211"/>
      <c r="AR211"/>
      <c r="AS211"/>
      <c r="AT211"/>
      <c r="AU211"/>
    </row>
    <row r="212" spans="1:47">
      <c r="A212" s="77">
        <f t="shared" si="12"/>
        <v>210</v>
      </c>
      <c r="B212" s="82"/>
      <c r="C212" s="82"/>
      <c r="D212" s="82"/>
      <c r="E212" s="82"/>
      <c r="F212" s="82"/>
      <c r="G212" s="82"/>
      <c r="H212" s="71"/>
      <c r="I212" s="71"/>
      <c r="J212" s="71"/>
      <c r="K212" s="71"/>
      <c r="L212" s="71"/>
      <c r="M212" s="78">
        <f t="shared" si="10"/>
        <v>0</v>
      </c>
      <c r="N212" s="83"/>
      <c r="O212" s="83"/>
      <c r="P212" s="83"/>
      <c r="Q212" s="83"/>
      <c r="R212" s="83"/>
      <c r="S212" s="78">
        <f t="shared" si="11"/>
        <v>0</v>
      </c>
      <c r="T212" s="83"/>
      <c r="U212" s="83"/>
      <c r="V212" s="83"/>
      <c r="W212" s="83"/>
      <c r="X212" s="83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Q212"/>
      <c r="AR212"/>
      <c r="AS212"/>
      <c r="AT212"/>
      <c r="AU212"/>
    </row>
    <row r="213" spans="1:47">
      <c r="A213" s="77">
        <f t="shared" si="12"/>
        <v>211</v>
      </c>
      <c r="B213" s="82"/>
      <c r="C213" s="82"/>
      <c r="D213" s="82"/>
      <c r="E213" s="82"/>
      <c r="F213" s="82"/>
      <c r="G213" s="82"/>
      <c r="H213" s="71"/>
      <c r="I213" s="71"/>
      <c r="J213" s="71"/>
      <c r="K213" s="71"/>
      <c r="L213" s="71"/>
      <c r="M213" s="78">
        <f t="shared" si="10"/>
        <v>0</v>
      </c>
      <c r="N213" s="83"/>
      <c r="O213" s="83"/>
      <c r="P213" s="83"/>
      <c r="Q213" s="83"/>
      <c r="R213" s="83"/>
      <c r="S213" s="78">
        <f t="shared" si="11"/>
        <v>0</v>
      </c>
      <c r="T213" s="83"/>
      <c r="U213" s="83"/>
      <c r="V213" s="83"/>
      <c r="W213" s="83"/>
      <c r="X213" s="83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Q213"/>
      <c r="AR213"/>
      <c r="AS213"/>
      <c r="AT213"/>
      <c r="AU213"/>
    </row>
    <row r="214" spans="1:47">
      <c r="A214" s="77">
        <f t="shared" si="12"/>
        <v>212</v>
      </c>
      <c r="B214" s="82"/>
      <c r="C214" s="82"/>
      <c r="D214" s="82"/>
      <c r="E214" s="82"/>
      <c r="F214" s="82"/>
      <c r="G214" s="82"/>
      <c r="H214" s="71"/>
      <c r="I214" s="71"/>
      <c r="J214" s="71"/>
      <c r="K214" s="71"/>
      <c r="L214" s="71"/>
      <c r="M214" s="78">
        <f t="shared" si="10"/>
        <v>0</v>
      </c>
      <c r="N214" s="83"/>
      <c r="O214" s="83"/>
      <c r="P214" s="83"/>
      <c r="Q214" s="83"/>
      <c r="R214" s="83"/>
      <c r="S214" s="78">
        <f t="shared" si="11"/>
        <v>0</v>
      </c>
      <c r="T214" s="83"/>
      <c r="U214" s="83"/>
      <c r="V214" s="83"/>
      <c r="W214" s="83"/>
      <c r="X214" s="83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Q214"/>
      <c r="AR214"/>
      <c r="AS214"/>
      <c r="AT214"/>
      <c r="AU214"/>
    </row>
    <row r="215" spans="1:47">
      <c r="A215" s="77">
        <f t="shared" si="12"/>
        <v>213</v>
      </c>
      <c r="B215" s="82"/>
      <c r="C215" s="82"/>
      <c r="D215" s="82"/>
      <c r="E215" s="82"/>
      <c r="F215" s="82"/>
      <c r="G215" s="82"/>
      <c r="H215" s="71"/>
      <c r="I215" s="71"/>
      <c r="J215" s="71"/>
      <c r="K215" s="71"/>
      <c r="L215" s="71"/>
      <c r="M215" s="78">
        <f t="shared" si="10"/>
        <v>0</v>
      </c>
      <c r="N215" s="83"/>
      <c r="O215" s="83"/>
      <c r="P215" s="83"/>
      <c r="Q215" s="83"/>
      <c r="R215" s="83"/>
      <c r="S215" s="78">
        <f t="shared" si="11"/>
        <v>0</v>
      </c>
      <c r="T215" s="83"/>
      <c r="U215" s="83"/>
      <c r="V215" s="83"/>
      <c r="W215" s="83"/>
      <c r="X215" s="83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Q215"/>
      <c r="AR215"/>
      <c r="AS215"/>
      <c r="AT215"/>
      <c r="AU215"/>
    </row>
    <row r="216" spans="1:47">
      <c r="A216" s="77">
        <f t="shared" si="12"/>
        <v>214</v>
      </c>
      <c r="B216" s="82"/>
      <c r="C216" s="82"/>
      <c r="D216" s="82"/>
      <c r="E216" s="82"/>
      <c r="F216" s="82"/>
      <c r="G216" s="82"/>
      <c r="H216" s="71"/>
      <c r="I216" s="71"/>
      <c r="J216" s="71"/>
      <c r="K216" s="71"/>
      <c r="L216" s="71"/>
      <c r="M216" s="78">
        <f t="shared" si="10"/>
        <v>0</v>
      </c>
      <c r="N216" s="83"/>
      <c r="O216" s="83"/>
      <c r="P216" s="83"/>
      <c r="Q216" s="83"/>
      <c r="R216" s="83"/>
      <c r="S216" s="78">
        <f t="shared" si="11"/>
        <v>0</v>
      </c>
      <c r="T216" s="83"/>
      <c r="U216" s="83"/>
      <c r="V216" s="83"/>
      <c r="W216" s="83"/>
      <c r="X216" s="83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Q216"/>
      <c r="AR216"/>
      <c r="AS216"/>
      <c r="AT216"/>
      <c r="AU216"/>
    </row>
    <row r="217" spans="1:47">
      <c r="A217" s="77">
        <f t="shared" si="12"/>
        <v>215</v>
      </c>
      <c r="B217" s="82"/>
      <c r="C217" s="82"/>
      <c r="D217" s="82"/>
      <c r="E217" s="82"/>
      <c r="F217" s="82"/>
      <c r="G217" s="82"/>
      <c r="H217" s="71"/>
      <c r="I217" s="71"/>
      <c r="J217" s="71"/>
      <c r="K217" s="71"/>
      <c r="L217" s="71"/>
      <c r="M217" s="78">
        <f t="shared" si="10"/>
        <v>0</v>
      </c>
      <c r="N217" s="83"/>
      <c r="O217" s="83"/>
      <c r="P217" s="83"/>
      <c r="Q217" s="83"/>
      <c r="R217" s="83"/>
      <c r="S217" s="78">
        <f t="shared" si="11"/>
        <v>0</v>
      </c>
      <c r="T217" s="83"/>
      <c r="U217" s="83"/>
      <c r="V217" s="83"/>
      <c r="W217" s="83"/>
      <c r="X217" s="83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Q217"/>
      <c r="AR217"/>
      <c r="AS217"/>
      <c r="AT217"/>
      <c r="AU217"/>
    </row>
    <row r="218" spans="1:47">
      <c r="A218" s="77">
        <f t="shared" si="12"/>
        <v>216</v>
      </c>
      <c r="B218" s="82"/>
      <c r="C218" s="82"/>
      <c r="D218" s="82"/>
      <c r="E218" s="82"/>
      <c r="F218" s="82"/>
      <c r="G218" s="82"/>
      <c r="H218" s="71"/>
      <c r="I218" s="71"/>
      <c r="J218" s="71"/>
      <c r="K218" s="71"/>
      <c r="L218" s="71"/>
      <c r="M218" s="78">
        <f t="shared" si="10"/>
        <v>0</v>
      </c>
      <c r="N218" s="83"/>
      <c r="O218" s="83"/>
      <c r="P218" s="83"/>
      <c r="Q218" s="83"/>
      <c r="R218" s="83"/>
      <c r="S218" s="78">
        <f t="shared" si="11"/>
        <v>0</v>
      </c>
      <c r="T218" s="83"/>
      <c r="U218" s="83"/>
      <c r="V218" s="83"/>
      <c r="W218" s="83"/>
      <c r="X218" s="83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Q218"/>
      <c r="AR218"/>
      <c r="AS218"/>
      <c r="AT218"/>
      <c r="AU218"/>
    </row>
    <row r="219" spans="1:47">
      <c r="A219" s="77">
        <f t="shared" si="12"/>
        <v>217</v>
      </c>
      <c r="B219" s="82"/>
      <c r="C219" s="82"/>
      <c r="D219" s="82"/>
      <c r="E219" s="82"/>
      <c r="F219" s="82"/>
      <c r="G219" s="82"/>
      <c r="H219" s="71"/>
      <c r="I219" s="71"/>
      <c r="J219" s="71"/>
      <c r="K219" s="71"/>
      <c r="L219" s="71"/>
      <c r="M219" s="78">
        <f t="shared" si="10"/>
        <v>0</v>
      </c>
      <c r="N219" s="83"/>
      <c r="O219" s="83"/>
      <c r="P219" s="83"/>
      <c r="Q219" s="83"/>
      <c r="R219" s="83"/>
      <c r="S219" s="78">
        <f t="shared" si="11"/>
        <v>0</v>
      </c>
      <c r="T219" s="83"/>
      <c r="U219" s="83"/>
      <c r="V219" s="83"/>
      <c r="W219" s="83"/>
      <c r="X219" s="83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Q219"/>
      <c r="AR219"/>
      <c r="AS219"/>
      <c r="AT219"/>
      <c r="AU219"/>
    </row>
    <row r="220" spans="1:47">
      <c r="A220" s="77">
        <f t="shared" si="12"/>
        <v>218</v>
      </c>
      <c r="B220" s="82"/>
      <c r="C220" s="82"/>
      <c r="D220" s="82"/>
      <c r="E220" s="82"/>
      <c r="F220" s="82"/>
      <c r="G220" s="82"/>
      <c r="H220" s="71"/>
      <c r="I220" s="71"/>
      <c r="J220" s="71"/>
      <c r="K220" s="71"/>
      <c r="L220" s="71"/>
      <c r="M220" s="78">
        <f t="shared" si="10"/>
        <v>0</v>
      </c>
      <c r="N220" s="83"/>
      <c r="O220" s="83"/>
      <c r="P220" s="83"/>
      <c r="Q220" s="83"/>
      <c r="R220" s="83"/>
      <c r="S220" s="78">
        <f t="shared" si="11"/>
        <v>0</v>
      </c>
      <c r="T220" s="83"/>
      <c r="U220" s="83"/>
      <c r="V220" s="83"/>
      <c r="W220" s="83"/>
      <c r="X220" s="83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Q220"/>
      <c r="AR220"/>
      <c r="AS220"/>
      <c r="AT220"/>
      <c r="AU220"/>
    </row>
    <row r="221" spans="1:47">
      <c r="A221" s="77">
        <f t="shared" si="12"/>
        <v>219</v>
      </c>
      <c r="B221" s="82"/>
      <c r="C221" s="82"/>
      <c r="D221" s="82"/>
      <c r="E221" s="82"/>
      <c r="F221" s="82"/>
      <c r="G221" s="82"/>
      <c r="H221" s="71"/>
      <c r="I221" s="71"/>
      <c r="J221" s="71"/>
      <c r="K221" s="71"/>
      <c r="L221" s="71"/>
      <c r="M221" s="78">
        <f t="shared" si="10"/>
        <v>0</v>
      </c>
      <c r="N221" s="83"/>
      <c r="O221" s="83"/>
      <c r="P221" s="83"/>
      <c r="Q221" s="83"/>
      <c r="R221" s="83"/>
      <c r="S221" s="78">
        <f t="shared" si="11"/>
        <v>0</v>
      </c>
      <c r="T221" s="83"/>
      <c r="U221" s="83"/>
      <c r="V221" s="83"/>
      <c r="W221" s="83"/>
      <c r="X221" s="83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Q221"/>
      <c r="AR221"/>
      <c r="AS221"/>
      <c r="AT221"/>
      <c r="AU221"/>
    </row>
    <row r="222" spans="1:47">
      <c r="A222" s="77">
        <f t="shared" si="12"/>
        <v>220</v>
      </c>
      <c r="B222" s="82"/>
      <c r="C222" s="82"/>
      <c r="D222" s="82"/>
      <c r="E222" s="82"/>
      <c r="F222" s="82"/>
      <c r="G222" s="82"/>
      <c r="H222" s="71"/>
      <c r="I222" s="71"/>
      <c r="J222" s="71"/>
      <c r="K222" s="71"/>
      <c r="L222" s="71"/>
      <c r="M222" s="78">
        <f t="shared" si="10"/>
        <v>0</v>
      </c>
      <c r="N222" s="83"/>
      <c r="O222" s="83"/>
      <c r="P222" s="83"/>
      <c r="Q222" s="83"/>
      <c r="R222" s="83"/>
      <c r="S222" s="78">
        <f t="shared" si="11"/>
        <v>0</v>
      </c>
      <c r="T222" s="83"/>
      <c r="U222" s="83"/>
      <c r="V222" s="83"/>
      <c r="W222" s="83"/>
      <c r="X222" s="83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Q222"/>
      <c r="AR222"/>
      <c r="AS222"/>
      <c r="AT222"/>
      <c r="AU222"/>
    </row>
    <row r="223" spans="1:47">
      <c r="A223" s="77">
        <f t="shared" si="12"/>
        <v>221</v>
      </c>
      <c r="B223" s="82"/>
      <c r="C223" s="82"/>
      <c r="D223" s="82"/>
      <c r="E223" s="82"/>
      <c r="F223" s="82"/>
      <c r="G223" s="82"/>
      <c r="H223" s="71"/>
      <c r="I223" s="71"/>
      <c r="J223" s="71"/>
      <c r="K223" s="71"/>
      <c r="L223" s="71"/>
      <c r="M223" s="78">
        <f t="shared" si="10"/>
        <v>0</v>
      </c>
      <c r="N223" s="83"/>
      <c r="O223" s="83"/>
      <c r="P223" s="83"/>
      <c r="Q223" s="83"/>
      <c r="R223" s="83"/>
      <c r="S223" s="78">
        <f t="shared" si="11"/>
        <v>0</v>
      </c>
      <c r="T223" s="83"/>
      <c r="U223" s="83"/>
      <c r="V223" s="83"/>
      <c r="W223" s="83"/>
      <c r="X223" s="83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Q223"/>
      <c r="AR223"/>
      <c r="AS223"/>
      <c r="AT223"/>
      <c r="AU223"/>
    </row>
    <row r="224" spans="1:47">
      <c r="A224" s="77">
        <f t="shared" si="12"/>
        <v>222</v>
      </c>
      <c r="B224" s="82"/>
      <c r="C224" s="82"/>
      <c r="D224" s="82"/>
      <c r="E224" s="82"/>
      <c r="F224" s="82"/>
      <c r="G224" s="82"/>
      <c r="H224" s="71"/>
      <c r="I224" s="71"/>
      <c r="J224" s="71"/>
      <c r="K224" s="71"/>
      <c r="L224" s="71"/>
      <c r="M224" s="78">
        <f t="shared" si="10"/>
        <v>0</v>
      </c>
      <c r="N224" s="83"/>
      <c r="O224" s="83"/>
      <c r="P224" s="83"/>
      <c r="Q224" s="83"/>
      <c r="R224" s="83"/>
      <c r="S224" s="78">
        <f t="shared" si="11"/>
        <v>0</v>
      </c>
      <c r="T224" s="83"/>
      <c r="U224" s="83"/>
      <c r="V224" s="83"/>
      <c r="W224" s="83"/>
      <c r="X224" s="83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Q224"/>
      <c r="AR224"/>
      <c r="AS224"/>
      <c r="AT224"/>
      <c r="AU224"/>
    </row>
    <row r="225" spans="1:47">
      <c r="A225" s="77">
        <f t="shared" si="12"/>
        <v>223</v>
      </c>
      <c r="B225" s="82"/>
      <c r="C225" s="82"/>
      <c r="D225" s="82"/>
      <c r="E225" s="82"/>
      <c r="F225" s="82"/>
      <c r="G225" s="82"/>
      <c r="H225" s="71"/>
      <c r="I225" s="71"/>
      <c r="J225" s="71"/>
      <c r="K225" s="71"/>
      <c r="L225" s="71"/>
      <c r="M225" s="78">
        <f t="shared" si="10"/>
        <v>0</v>
      </c>
      <c r="N225" s="83"/>
      <c r="O225" s="83"/>
      <c r="P225" s="83"/>
      <c r="Q225" s="83"/>
      <c r="R225" s="83"/>
      <c r="S225" s="78">
        <f t="shared" si="11"/>
        <v>0</v>
      </c>
      <c r="T225" s="83"/>
      <c r="U225" s="83"/>
      <c r="V225" s="83"/>
      <c r="W225" s="83"/>
      <c r="X225" s="83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Q225"/>
      <c r="AR225"/>
      <c r="AS225"/>
      <c r="AT225"/>
      <c r="AU225"/>
    </row>
    <row r="226" spans="1:47">
      <c r="A226" s="77">
        <f t="shared" si="12"/>
        <v>224</v>
      </c>
      <c r="B226" s="82"/>
      <c r="C226" s="82"/>
      <c r="D226" s="82"/>
      <c r="E226" s="82"/>
      <c r="F226" s="82"/>
      <c r="G226" s="82"/>
      <c r="H226" s="71"/>
      <c r="I226" s="71"/>
      <c r="J226" s="71"/>
      <c r="K226" s="71"/>
      <c r="L226" s="71"/>
      <c r="M226" s="78">
        <f t="shared" si="10"/>
        <v>0</v>
      </c>
      <c r="N226" s="83"/>
      <c r="O226" s="83"/>
      <c r="P226" s="83"/>
      <c r="Q226" s="83"/>
      <c r="R226" s="83"/>
      <c r="S226" s="78">
        <f t="shared" si="11"/>
        <v>0</v>
      </c>
      <c r="T226" s="83"/>
      <c r="U226" s="83"/>
      <c r="V226" s="83"/>
      <c r="W226" s="83"/>
      <c r="X226" s="83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Q226"/>
      <c r="AR226"/>
      <c r="AS226"/>
      <c r="AT226"/>
      <c r="AU226"/>
    </row>
    <row r="227" spans="1:47">
      <c r="A227" s="77">
        <f t="shared" si="12"/>
        <v>225</v>
      </c>
      <c r="B227" s="82"/>
      <c r="C227" s="82"/>
      <c r="D227" s="82"/>
      <c r="E227" s="82"/>
      <c r="F227" s="82"/>
      <c r="G227" s="82"/>
      <c r="H227" s="71"/>
      <c r="I227" s="71"/>
      <c r="J227" s="71"/>
      <c r="K227" s="71"/>
      <c r="L227" s="71"/>
      <c r="M227" s="78">
        <f t="shared" si="10"/>
        <v>0</v>
      </c>
      <c r="N227" s="83"/>
      <c r="O227" s="83"/>
      <c r="P227" s="83"/>
      <c r="Q227" s="83"/>
      <c r="R227" s="83"/>
      <c r="S227" s="78">
        <f t="shared" si="11"/>
        <v>0</v>
      </c>
      <c r="T227" s="83"/>
      <c r="U227" s="83"/>
      <c r="V227" s="83"/>
      <c r="W227" s="83"/>
      <c r="X227" s="83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Q227"/>
      <c r="AR227"/>
      <c r="AS227"/>
      <c r="AT227"/>
      <c r="AU227"/>
    </row>
    <row r="228" spans="1:47">
      <c r="A228" s="77">
        <f t="shared" si="12"/>
        <v>226</v>
      </c>
      <c r="B228" s="82"/>
      <c r="C228" s="82"/>
      <c r="D228" s="82"/>
      <c r="E228" s="82"/>
      <c r="F228" s="82"/>
      <c r="G228" s="82"/>
      <c r="H228" s="71"/>
      <c r="I228" s="71"/>
      <c r="J228" s="71"/>
      <c r="K228" s="71"/>
      <c r="L228" s="71"/>
      <c r="M228" s="78">
        <f t="shared" si="10"/>
        <v>0</v>
      </c>
      <c r="N228" s="83"/>
      <c r="O228" s="83"/>
      <c r="P228" s="83"/>
      <c r="Q228" s="83"/>
      <c r="R228" s="83"/>
      <c r="S228" s="78">
        <f t="shared" si="11"/>
        <v>0</v>
      </c>
      <c r="T228" s="83"/>
      <c r="U228" s="83"/>
      <c r="V228" s="83"/>
      <c r="W228" s="83"/>
      <c r="X228" s="83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Q228"/>
      <c r="AR228"/>
      <c r="AS228"/>
      <c r="AT228"/>
      <c r="AU228"/>
    </row>
    <row r="229" spans="1:47">
      <c r="A229" s="77">
        <f t="shared" si="12"/>
        <v>227</v>
      </c>
      <c r="B229" s="82"/>
      <c r="C229" s="82"/>
      <c r="D229" s="82"/>
      <c r="E229" s="82"/>
      <c r="F229" s="82"/>
      <c r="G229" s="82"/>
      <c r="H229" s="71"/>
      <c r="I229" s="71"/>
      <c r="J229" s="71"/>
      <c r="K229" s="71"/>
      <c r="L229" s="71"/>
      <c r="M229" s="78">
        <f t="shared" si="10"/>
        <v>0</v>
      </c>
      <c r="N229" s="83"/>
      <c r="O229" s="83"/>
      <c r="P229" s="83"/>
      <c r="Q229" s="83"/>
      <c r="R229" s="83"/>
      <c r="S229" s="78">
        <f t="shared" si="11"/>
        <v>0</v>
      </c>
      <c r="T229" s="83"/>
      <c r="U229" s="83"/>
      <c r="V229" s="83"/>
      <c r="W229" s="83"/>
      <c r="X229" s="83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Q229"/>
      <c r="AR229"/>
      <c r="AS229"/>
      <c r="AT229"/>
      <c r="AU229"/>
    </row>
    <row r="230" spans="1:47">
      <c r="A230" s="77">
        <f t="shared" si="12"/>
        <v>228</v>
      </c>
      <c r="B230" s="82"/>
      <c r="C230" s="82"/>
      <c r="D230" s="82"/>
      <c r="E230" s="82"/>
      <c r="F230" s="82"/>
      <c r="G230" s="82"/>
      <c r="H230" s="71"/>
      <c r="I230" s="71"/>
      <c r="J230" s="71"/>
      <c r="K230" s="71"/>
      <c r="L230" s="71"/>
      <c r="M230" s="78">
        <f t="shared" si="10"/>
        <v>0</v>
      </c>
      <c r="N230" s="83"/>
      <c r="O230" s="83"/>
      <c r="P230" s="83"/>
      <c r="Q230" s="83"/>
      <c r="R230" s="83"/>
      <c r="S230" s="78">
        <f t="shared" si="11"/>
        <v>0</v>
      </c>
      <c r="T230" s="83"/>
      <c r="U230" s="83"/>
      <c r="V230" s="83"/>
      <c r="W230" s="83"/>
      <c r="X230" s="83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Q230"/>
      <c r="AR230"/>
      <c r="AS230"/>
      <c r="AT230"/>
      <c r="AU230"/>
    </row>
    <row r="231" spans="1:47">
      <c r="A231" s="77">
        <f t="shared" si="12"/>
        <v>229</v>
      </c>
      <c r="B231" s="82"/>
      <c r="C231" s="82"/>
      <c r="D231" s="82"/>
      <c r="E231" s="82"/>
      <c r="F231" s="82"/>
      <c r="G231" s="82"/>
      <c r="H231" s="71"/>
      <c r="I231" s="71"/>
      <c r="J231" s="71"/>
      <c r="K231" s="71"/>
      <c r="L231" s="71"/>
      <c r="M231" s="78">
        <f t="shared" si="10"/>
        <v>0</v>
      </c>
      <c r="N231" s="83"/>
      <c r="O231" s="83"/>
      <c r="P231" s="83"/>
      <c r="Q231" s="83"/>
      <c r="R231" s="83"/>
      <c r="S231" s="78">
        <f t="shared" si="11"/>
        <v>0</v>
      </c>
      <c r="T231" s="83"/>
      <c r="U231" s="83"/>
      <c r="V231" s="83"/>
      <c r="W231" s="83"/>
      <c r="X231" s="83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Q231"/>
      <c r="AR231"/>
      <c r="AS231"/>
      <c r="AT231"/>
      <c r="AU231"/>
    </row>
    <row r="232" spans="1:47">
      <c r="A232" s="77">
        <f t="shared" si="12"/>
        <v>230</v>
      </c>
      <c r="B232" s="82"/>
      <c r="C232" s="82"/>
      <c r="D232" s="82"/>
      <c r="E232" s="82"/>
      <c r="F232" s="82"/>
      <c r="G232" s="82"/>
      <c r="H232" s="71"/>
      <c r="I232" s="71"/>
      <c r="J232" s="71"/>
      <c r="K232" s="71"/>
      <c r="L232" s="71"/>
      <c r="M232" s="78">
        <f t="shared" si="10"/>
        <v>0</v>
      </c>
      <c r="N232" s="83"/>
      <c r="O232" s="83"/>
      <c r="P232" s="83"/>
      <c r="Q232" s="83"/>
      <c r="R232" s="83"/>
      <c r="S232" s="78">
        <f t="shared" si="11"/>
        <v>0</v>
      </c>
      <c r="T232" s="83"/>
      <c r="U232" s="83"/>
      <c r="V232" s="83"/>
      <c r="W232" s="83"/>
      <c r="X232" s="83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Q232"/>
      <c r="AR232"/>
      <c r="AS232"/>
      <c r="AT232"/>
      <c r="AU232"/>
    </row>
    <row r="233" spans="1:47">
      <c r="A233" s="77">
        <f t="shared" si="12"/>
        <v>231</v>
      </c>
      <c r="B233" s="82"/>
      <c r="C233" s="82"/>
      <c r="D233" s="82"/>
      <c r="E233" s="82"/>
      <c r="F233" s="82"/>
      <c r="G233" s="82"/>
      <c r="H233" s="71"/>
      <c r="I233" s="71"/>
      <c r="J233" s="71"/>
      <c r="K233" s="71"/>
      <c r="L233" s="71"/>
      <c r="M233" s="78">
        <f t="shared" si="10"/>
        <v>0</v>
      </c>
      <c r="N233" s="83"/>
      <c r="O233" s="83"/>
      <c r="P233" s="83"/>
      <c r="Q233" s="83"/>
      <c r="R233" s="83"/>
      <c r="S233" s="78">
        <f t="shared" si="11"/>
        <v>0</v>
      </c>
      <c r="T233" s="83"/>
      <c r="U233" s="83"/>
      <c r="V233" s="83"/>
      <c r="W233" s="83"/>
      <c r="X233" s="83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Q233"/>
      <c r="AR233"/>
      <c r="AS233"/>
      <c r="AT233"/>
      <c r="AU233"/>
    </row>
    <row r="234" spans="1:47">
      <c r="A234" s="77">
        <f t="shared" si="12"/>
        <v>232</v>
      </c>
      <c r="B234" s="82"/>
      <c r="C234" s="82"/>
      <c r="D234" s="82"/>
      <c r="E234" s="82"/>
      <c r="F234" s="82"/>
      <c r="G234" s="82"/>
      <c r="H234" s="71"/>
      <c r="I234" s="71"/>
      <c r="J234" s="71"/>
      <c r="K234" s="71"/>
      <c r="L234" s="71"/>
      <c r="M234" s="78">
        <f t="shared" si="10"/>
        <v>0</v>
      </c>
      <c r="N234" s="83"/>
      <c r="O234" s="83"/>
      <c r="P234" s="83"/>
      <c r="Q234" s="83"/>
      <c r="R234" s="83"/>
      <c r="S234" s="78">
        <f t="shared" si="11"/>
        <v>0</v>
      </c>
      <c r="T234" s="83"/>
      <c r="U234" s="83"/>
      <c r="V234" s="83"/>
      <c r="W234" s="83"/>
      <c r="X234" s="83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Q234"/>
      <c r="AR234"/>
      <c r="AS234"/>
      <c r="AT234"/>
      <c r="AU234"/>
    </row>
    <row r="235" spans="1:47">
      <c r="A235" s="77">
        <f t="shared" si="12"/>
        <v>233</v>
      </c>
      <c r="B235" s="82"/>
      <c r="C235" s="82"/>
      <c r="D235" s="82"/>
      <c r="E235" s="82"/>
      <c r="F235" s="82"/>
      <c r="G235" s="82"/>
      <c r="H235" s="71"/>
      <c r="I235" s="71"/>
      <c r="J235" s="71"/>
      <c r="K235" s="71"/>
      <c r="L235" s="71"/>
      <c r="M235" s="78">
        <f t="shared" si="10"/>
        <v>0</v>
      </c>
      <c r="N235" s="83"/>
      <c r="O235" s="83"/>
      <c r="P235" s="83"/>
      <c r="Q235" s="83"/>
      <c r="R235" s="83"/>
      <c r="S235" s="78">
        <f t="shared" si="11"/>
        <v>0</v>
      </c>
      <c r="T235" s="83"/>
      <c r="U235" s="83"/>
      <c r="V235" s="83"/>
      <c r="W235" s="83"/>
      <c r="X235" s="83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Q235"/>
      <c r="AR235"/>
      <c r="AS235"/>
      <c r="AT235"/>
      <c r="AU235"/>
    </row>
    <row r="236" spans="1:47">
      <c r="A236" s="77">
        <f t="shared" si="12"/>
        <v>234</v>
      </c>
      <c r="B236" s="82"/>
      <c r="C236" s="82"/>
      <c r="D236" s="82"/>
      <c r="E236" s="82"/>
      <c r="F236" s="82"/>
      <c r="G236" s="82"/>
      <c r="H236" s="71"/>
      <c r="I236" s="71"/>
      <c r="J236" s="71"/>
      <c r="K236" s="71"/>
      <c r="L236" s="71"/>
      <c r="M236" s="78">
        <f t="shared" si="10"/>
        <v>0</v>
      </c>
      <c r="N236" s="83"/>
      <c r="O236" s="83"/>
      <c r="P236" s="83"/>
      <c r="Q236" s="83"/>
      <c r="R236" s="83"/>
      <c r="S236" s="78">
        <f t="shared" si="11"/>
        <v>0</v>
      </c>
      <c r="T236" s="83"/>
      <c r="U236" s="83"/>
      <c r="V236" s="83"/>
      <c r="W236" s="83"/>
      <c r="X236" s="83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Q236"/>
      <c r="AR236"/>
      <c r="AS236"/>
      <c r="AT236"/>
      <c r="AU236"/>
    </row>
    <row r="237" spans="1:47">
      <c r="A237" s="77">
        <f t="shared" si="12"/>
        <v>235</v>
      </c>
      <c r="B237" s="82"/>
      <c r="C237" s="82"/>
      <c r="D237" s="82"/>
      <c r="E237" s="82"/>
      <c r="F237" s="82"/>
      <c r="G237" s="82"/>
      <c r="H237" s="71"/>
      <c r="I237" s="71"/>
      <c r="J237" s="71"/>
      <c r="K237" s="71"/>
      <c r="L237" s="71"/>
      <c r="M237" s="78">
        <f t="shared" si="10"/>
        <v>0</v>
      </c>
      <c r="N237" s="83"/>
      <c r="O237" s="83"/>
      <c r="P237" s="83"/>
      <c r="Q237" s="83"/>
      <c r="R237" s="83"/>
      <c r="S237" s="78">
        <f t="shared" si="11"/>
        <v>0</v>
      </c>
      <c r="T237" s="83"/>
      <c r="U237" s="83"/>
      <c r="V237" s="83"/>
      <c r="W237" s="83"/>
      <c r="X237" s="83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Q237"/>
      <c r="AR237"/>
      <c r="AS237"/>
      <c r="AT237"/>
      <c r="AU237"/>
    </row>
    <row r="238" spans="1:47">
      <c r="A238" s="77">
        <f t="shared" si="12"/>
        <v>236</v>
      </c>
      <c r="B238" s="82"/>
      <c r="C238" s="82"/>
      <c r="D238" s="82"/>
      <c r="E238" s="82"/>
      <c r="F238" s="82"/>
      <c r="G238" s="82"/>
      <c r="H238" s="71"/>
      <c r="I238" s="71"/>
      <c r="J238" s="71"/>
      <c r="K238" s="71"/>
      <c r="L238" s="71"/>
      <c r="M238" s="78">
        <f t="shared" si="10"/>
        <v>0</v>
      </c>
      <c r="N238" s="83"/>
      <c r="O238" s="83"/>
      <c r="P238" s="83"/>
      <c r="Q238" s="83"/>
      <c r="R238" s="83"/>
      <c r="S238" s="78">
        <f t="shared" si="11"/>
        <v>0</v>
      </c>
      <c r="T238" s="83"/>
      <c r="U238" s="83"/>
      <c r="V238" s="83"/>
      <c r="W238" s="83"/>
      <c r="X238" s="83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Q238"/>
      <c r="AR238"/>
      <c r="AS238"/>
      <c r="AT238"/>
      <c r="AU238"/>
    </row>
    <row r="239" spans="1:47">
      <c r="A239" s="77">
        <f t="shared" si="12"/>
        <v>237</v>
      </c>
      <c r="B239" s="82"/>
      <c r="C239" s="82"/>
      <c r="D239" s="82"/>
      <c r="E239" s="82"/>
      <c r="F239" s="82"/>
      <c r="G239" s="82"/>
      <c r="H239" s="71"/>
      <c r="I239" s="71"/>
      <c r="J239" s="71"/>
      <c r="K239" s="71"/>
      <c r="L239" s="71"/>
      <c r="M239" s="78">
        <f t="shared" si="10"/>
        <v>0</v>
      </c>
      <c r="N239" s="83"/>
      <c r="O239" s="83"/>
      <c r="P239" s="83"/>
      <c r="Q239" s="83"/>
      <c r="R239" s="83"/>
      <c r="S239" s="78">
        <f t="shared" si="11"/>
        <v>0</v>
      </c>
      <c r="T239" s="83"/>
      <c r="U239" s="83"/>
      <c r="V239" s="83"/>
      <c r="W239" s="83"/>
      <c r="X239" s="83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Q239"/>
      <c r="AR239"/>
      <c r="AS239"/>
      <c r="AT239"/>
      <c r="AU239"/>
    </row>
    <row r="240" spans="1:47">
      <c r="A240" s="77">
        <f t="shared" si="12"/>
        <v>238</v>
      </c>
      <c r="B240" s="82"/>
      <c r="C240" s="82"/>
      <c r="D240" s="82"/>
      <c r="E240" s="82"/>
      <c r="F240" s="82"/>
      <c r="G240" s="82"/>
      <c r="H240" s="71"/>
      <c r="I240" s="71"/>
      <c r="J240" s="71"/>
      <c r="K240" s="71"/>
      <c r="L240" s="71"/>
      <c r="M240" s="78">
        <f t="shared" si="10"/>
        <v>0</v>
      </c>
      <c r="N240" s="83"/>
      <c r="O240" s="83"/>
      <c r="P240" s="83"/>
      <c r="Q240" s="83"/>
      <c r="R240" s="83"/>
      <c r="S240" s="78">
        <f t="shared" si="11"/>
        <v>0</v>
      </c>
      <c r="T240" s="83"/>
      <c r="U240" s="83"/>
      <c r="V240" s="83"/>
      <c r="W240" s="83"/>
      <c r="X240" s="83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Q240"/>
      <c r="AR240"/>
      <c r="AS240"/>
      <c r="AT240"/>
      <c r="AU240"/>
    </row>
    <row r="241" spans="1:47">
      <c r="A241" s="77">
        <f t="shared" si="12"/>
        <v>239</v>
      </c>
      <c r="B241" s="82"/>
      <c r="C241" s="82"/>
      <c r="D241" s="82"/>
      <c r="E241" s="82"/>
      <c r="F241" s="82"/>
      <c r="G241" s="82"/>
      <c r="H241" s="71"/>
      <c r="I241" s="71"/>
      <c r="J241" s="71"/>
      <c r="K241" s="71"/>
      <c r="L241" s="71"/>
      <c r="M241" s="78">
        <f t="shared" si="10"/>
        <v>0</v>
      </c>
      <c r="N241" s="83"/>
      <c r="O241" s="83"/>
      <c r="P241" s="83"/>
      <c r="Q241" s="83"/>
      <c r="R241" s="83"/>
      <c r="S241" s="78">
        <f t="shared" si="11"/>
        <v>0</v>
      </c>
      <c r="T241" s="83"/>
      <c r="U241" s="83"/>
      <c r="V241" s="83"/>
      <c r="W241" s="83"/>
      <c r="X241" s="83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Q241"/>
      <c r="AR241"/>
      <c r="AS241"/>
      <c r="AT241"/>
      <c r="AU241"/>
    </row>
    <row r="242" spans="1:47">
      <c r="A242" s="77">
        <f t="shared" si="12"/>
        <v>240</v>
      </c>
      <c r="B242" s="82"/>
      <c r="C242" s="82"/>
      <c r="D242" s="82"/>
      <c r="E242" s="82"/>
      <c r="F242" s="82"/>
      <c r="G242" s="82"/>
      <c r="H242" s="71"/>
      <c r="I242" s="71"/>
      <c r="J242" s="71"/>
      <c r="K242" s="71"/>
      <c r="L242" s="71"/>
      <c r="M242" s="78">
        <f t="shared" si="10"/>
        <v>0</v>
      </c>
      <c r="N242" s="83"/>
      <c r="O242" s="83"/>
      <c r="P242" s="83"/>
      <c r="Q242" s="83"/>
      <c r="R242" s="83"/>
      <c r="S242" s="78">
        <f t="shared" si="11"/>
        <v>0</v>
      </c>
      <c r="T242" s="83"/>
      <c r="U242" s="83"/>
      <c r="V242" s="83"/>
      <c r="W242" s="83"/>
      <c r="X242" s="83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Q242"/>
      <c r="AR242"/>
      <c r="AS242"/>
      <c r="AT242"/>
      <c r="AU242"/>
    </row>
    <row r="243" spans="1:47">
      <c r="A243" s="77">
        <f t="shared" si="12"/>
        <v>241</v>
      </c>
      <c r="B243" s="82"/>
      <c r="C243" s="82"/>
      <c r="D243" s="82"/>
      <c r="E243" s="82"/>
      <c r="F243" s="82"/>
      <c r="G243" s="82"/>
      <c r="H243" s="71"/>
      <c r="I243" s="71"/>
      <c r="J243" s="71"/>
      <c r="K243" s="71"/>
      <c r="L243" s="71"/>
      <c r="M243" s="78">
        <f t="shared" si="10"/>
        <v>0</v>
      </c>
      <c r="N243" s="83"/>
      <c r="O243" s="83"/>
      <c r="P243" s="83"/>
      <c r="Q243" s="83"/>
      <c r="R243" s="83"/>
      <c r="S243" s="78">
        <f t="shared" si="11"/>
        <v>0</v>
      </c>
      <c r="T243" s="83"/>
      <c r="U243" s="83"/>
      <c r="V243" s="83"/>
      <c r="W243" s="83"/>
      <c r="X243" s="83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Q243"/>
      <c r="AR243"/>
      <c r="AS243"/>
      <c r="AT243"/>
      <c r="AU243"/>
    </row>
    <row r="244" spans="1:47">
      <c r="A244" s="77">
        <f t="shared" si="12"/>
        <v>242</v>
      </c>
      <c r="B244" s="82"/>
      <c r="C244" s="82"/>
      <c r="D244" s="82"/>
      <c r="E244" s="82"/>
      <c r="F244" s="82"/>
      <c r="G244" s="82"/>
      <c r="H244" s="71"/>
      <c r="I244" s="71"/>
      <c r="J244" s="71"/>
      <c r="K244" s="71"/>
      <c r="L244" s="71"/>
      <c r="M244" s="78">
        <f t="shared" si="10"/>
        <v>0</v>
      </c>
      <c r="N244" s="83"/>
      <c r="O244" s="83"/>
      <c r="P244" s="83"/>
      <c r="Q244" s="83"/>
      <c r="R244" s="83"/>
      <c r="S244" s="78">
        <f t="shared" si="11"/>
        <v>0</v>
      </c>
      <c r="T244" s="83"/>
      <c r="U244" s="83"/>
      <c r="V244" s="83"/>
      <c r="W244" s="83"/>
      <c r="X244" s="83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Q244"/>
      <c r="AR244"/>
      <c r="AS244"/>
      <c r="AT244"/>
      <c r="AU244"/>
    </row>
    <row r="245" spans="1:47">
      <c r="A245" s="77">
        <f t="shared" si="12"/>
        <v>243</v>
      </c>
      <c r="B245" s="82"/>
      <c r="C245" s="82"/>
      <c r="D245" s="82"/>
      <c r="E245" s="82"/>
      <c r="F245" s="82"/>
      <c r="G245" s="82"/>
      <c r="H245" s="71"/>
      <c r="I245" s="71"/>
      <c r="J245" s="71"/>
      <c r="K245" s="71"/>
      <c r="L245" s="71"/>
      <c r="M245" s="78">
        <f t="shared" si="10"/>
        <v>0</v>
      </c>
      <c r="N245" s="83"/>
      <c r="O245" s="83"/>
      <c r="P245" s="83"/>
      <c r="Q245" s="83"/>
      <c r="R245" s="83"/>
      <c r="S245" s="78">
        <f t="shared" si="11"/>
        <v>0</v>
      </c>
      <c r="T245" s="83"/>
      <c r="U245" s="83"/>
      <c r="V245" s="83"/>
      <c r="W245" s="83"/>
      <c r="X245" s="83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Q245"/>
      <c r="AR245"/>
      <c r="AS245"/>
      <c r="AT245"/>
      <c r="AU245"/>
    </row>
    <row r="246" spans="1:47">
      <c r="A246" s="77">
        <f t="shared" si="12"/>
        <v>244</v>
      </c>
      <c r="B246" s="82"/>
      <c r="C246" s="82"/>
      <c r="D246" s="82"/>
      <c r="E246" s="82"/>
      <c r="F246" s="82"/>
      <c r="G246" s="82"/>
      <c r="H246" s="71"/>
      <c r="I246" s="71"/>
      <c r="J246" s="71"/>
      <c r="K246" s="71"/>
      <c r="L246" s="71"/>
      <c r="M246" s="78">
        <f t="shared" si="10"/>
        <v>0</v>
      </c>
      <c r="N246" s="83"/>
      <c r="O246" s="83"/>
      <c r="P246" s="83"/>
      <c r="Q246" s="83"/>
      <c r="R246" s="83"/>
      <c r="S246" s="78">
        <f t="shared" si="11"/>
        <v>0</v>
      </c>
      <c r="T246" s="83"/>
      <c r="U246" s="83"/>
      <c r="V246" s="83"/>
      <c r="W246" s="83"/>
      <c r="X246" s="83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Q246"/>
      <c r="AR246"/>
      <c r="AS246"/>
      <c r="AT246"/>
      <c r="AU246"/>
    </row>
    <row r="247" spans="1:47">
      <c r="A247" s="77">
        <f t="shared" si="12"/>
        <v>245</v>
      </c>
      <c r="B247" s="82"/>
      <c r="C247" s="82"/>
      <c r="D247" s="82"/>
      <c r="E247" s="82"/>
      <c r="F247" s="82"/>
      <c r="G247" s="82"/>
      <c r="H247" s="71"/>
      <c r="I247" s="71"/>
      <c r="J247" s="71"/>
      <c r="K247" s="71"/>
      <c r="L247" s="71"/>
      <c r="M247" s="78">
        <f t="shared" si="10"/>
        <v>0</v>
      </c>
      <c r="N247" s="83"/>
      <c r="O247" s="83"/>
      <c r="P247" s="83"/>
      <c r="Q247" s="83"/>
      <c r="R247" s="83"/>
      <c r="S247" s="78">
        <f t="shared" si="11"/>
        <v>0</v>
      </c>
      <c r="T247" s="83"/>
      <c r="U247" s="83"/>
      <c r="V247" s="83"/>
      <c r="W247" s="83"/>
      <c r="X247" s="83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Q247"/>
      <c r="AR247"/>
      <c r="AS247"/>
      <c r="AT247"/>
      <c r="AU247"/>
    </row>
    <row r="248" spans="1:47">
      <c r="A248" s="77">
        <f t="shared" si="12"/>
        <v>246</v>
      </c>
      <c r="B248" s="82"/>
      <c r="C248" s="82"/>
      <c r="D248" s="82"/>
      <c r="E248" s="82"/>
      <c r="F248" s="82"/>
      <c r="G248" s="82"/>
      <c r="H248" s="71"/>
      <c r="I248" s="71"/>
      <c r="J248" s="71"/>
      <c r="K248" s="71"/>
      <c r="L248" s="71"/>
      <c r="M248" s="78">
        <f t="shared" si="10"/>
        <v>0</v>
      </c>
      <c r="N248" s="83"/>
      <c r="O248" s="83"/>
      <c r="P248" s="83"/>
      <c r="Q248" s="83"/>
      <c r="R248" s="83"/>
      <c r="S248" s="78">
        <f t="shared" si="11"/>
        <v>0</v>
      </c>
      <c r="T248" s="83"/>
      <c r="U248" s="83"/>
      <c r="V248" s="83"/>
      <c r="W248" s="83"/>
      <c r="X248" s="83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Q248"/>
      <c r="AR248"/>
      <c r="AS248"/>
      <c r="AT248"/>
      <c r="AU248"/>
    </row>
    <row r="249" spans="1:47">
      <c r="A249" s="77">
        <f t="shared" si="12"/>
        <v>247</v>
      </c>
      <c r="B249" s="82"/>
      <c r="C249" s="82"/>
      <c r="D249" s="82"/>
      <c r="E249" s="82"/>
      <c r="F249" s="82"/>
      <c r="G249" s="82"/>
      <c r="H249" s="71"/>
      <c r="I249" s="71"/>
      <c r="J249" s="71"/>
      <c r="K249" s="71"/>
      <c r="L249" s="71"/>
      <c r="M249" s="78">
        <f t="shared" si="10"/>
        <v>0</v>
      </c>
      <c r="N249" s="83"/>
      <c r="O249" s="83"/>
      <c r="P249" s="83"/>
      <c r="Q249" s="83"/>
      <c r="R249" s="83"/>
      <c r="S249" s="78">
        <f t="shared" si="11"/>
        <v>0</v>
      </c>
      <c r="T249" s="83"/>
      <c r="U249" s="83"/>
      <c r="V249" s="83"/>
      <c r="W249" s="83"/>
      <c r="X249" s="83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Q249"/>
      <c r="AR249"/>
      <c r="AS249"/>
      <c r="AT249"/>
      <c r="AU249"/>
    </row>
    <row r="250" spans="1:47">
      <c r="A250" s="77">
        <f t="shared" si="12"/>
        <v>248</v>
      </c>
      <c r="B250" s="82"/>
      <c r="C250" s="82"/>
      <c r="D250" s="82"/>
      <c r="E250" s="82"/>
      <c r="F250" s="82"/>
      <c r="G250" s="82"/>
      <c r="H250" s="71"/>
      <c r="I250" s="71"/>
      <c r="J250" s="71"/>
      <c r="K250" s="71"/>
      <c r="L250" s="71"/>
      <c r="M250" s="78">
        <f t="shared" si="10"/>
        <v>0</v>
      </c>
      <c r="N250" s="83"/>
      <c r="O250" s="83"/>
      <c r="P250" s="83"/>
      <c r="Q250" s="83"/>
      <c r="R250" s="83"/>
      <c r="S250" s="78">
        <f t="shared" si="11"/>
        <v>0</v>
      </c>
      <c r="T250" s="83"/>
      <c r="U250" s="83"/>
      <c r="V250" s="83"/>
      <c r="W250" s="83"/>
      <c r="X250" s="83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Q250"/>
      <c r="AR250"/>
      <c r="AS250"/>
      <c r="AT250"/>
      <c r="AU250"/>
    </row>
    <row r="251" spans="1:47">
      <c r="A251" s="77">
        <f t="shared" si="12"/>
        <v>249</v>
      </c>
      <c r="B251" s="82"/>
      <c r="C251" s="82"/>
      <c r="D251" s="82"/>
      <c r="E251" s="82"/>
      <c r="F251" s="82"/>
      <c r="G251" s="82"/>
      <c r="H251" s="71"/>
      <c r="I251" s="71"/>
      <c r="J251" s="71"/>
      <c r="K251" s="71"/>
      <c r="L251" s="71"/>
      <c r="M251" s="78">
        <f t="shared" si="10"/>
        <v>0</v>
      </c>
      <c r="N251" s="83"/>
      <c r="O251" s="83"/>
      <c r="P251" s="83"/>
      <c r="Q251" s="83"/>
      <c r="R251" s="83"/>
      <c r="S251" s="78">
        <f t="shared" si="11"/>
        <v>0</v>
      </c>
      <c r="T251" s="83"/>
      <c r="U251" s="83"/>
      <c r="V251" s="83"/>
      <c r="W251" s="83"/>
      <c r="X251" s="83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Q251"/>
      <c r="AR251"/>
      <c r="AS251"/>
      <c r="AT251"/>
      <c r="AU251"/>
    </row>
    <row r="252" spans="1:47">
      <c r="A252" s="77">
        <f t="shared" si="12"/>
        <v>250</v>
      </c>
      <c r="B252" s="82"/>
      <c r="C252" s="82"/>
      <c r="D252" s="82"/>
      <c r="E252" s="82"/>
      <c r="F252" s="82"/>
      <c r="G252" s="82"/>
      <c r="H252" s="71"/>
      <c r="I252" s="71"/>
      <c r="J252" s="71"/>
      <c r="K252" s="71"/>
      <c r="L252" s="71"/>
      <c r="M252" s="78">
        <f t="shared" si="10"/>
        <v>0</v>
      </c>
      <c r="N252" s="83"/>
      <c r="O252" s="83"/>
      <c r="P252" s="83"/>
      <c r="Q252" s="83"/>
      <c r="R252" s="83"/>
      <c r="S252" s="78">
        <f t="shared" si="11"/>
        <v>0</v>
      </c>
      <c r="T252" s="83"/>
      <c r="U252" s="83"/>
      <c r="V252" s="83"/>
      <c r="W252" s="83"/>
      <c r="X252" s="83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Q252"/>
      <c r="AR252"/>
      <c r="AS252"/>
      <c r="AT252"/>
      <c r="AU252"/>
    </row>
    <row r="253" spans="1:47">
      <c r="A253" s="77">
        <f t="shared" si="12"/>
        <v>251</v>
      </c>
      <c r="B253" s="82"/>
      <c r="C253" s="82"/>
      <c r="D253" s="82"/>
      <c r="E253" s="82"/>
      <c r="F253" s="82"/>
      <c r="G253" s="82"/>
      <c r="H253" s="71"/>
      <c r="I253" s="71"/>
      <c r="J253" s="71"/>
      <c r="K253" s="71"/>
      <c r="L253" s="71"/>
      <c r="M253" s="78">
        <f t="shared" si="10"/>
        <v>0</v>
      </c>
      <c r="N253" s="83"/>
      <c r="O253" s="83"/>
      <c r="P253" s="83"/>
      <c r="Q253" s="83"/>
      <c r="R253" s="83"/>
      <c r="S253" s="78">
        <f t="shared" si="11"/>
        <v>0</v>
      </c>
      <c r="T253" s="83"/>
      <c r="U253" s="83"/>
      <c r="V253" s="83"/>
      <c r="W253" s="83"/>
      <c r="X253" s="83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Q253"/>
      <c r="AR253"/>
      <c r="AS253"/>
      <c r="AT253"/>
      <c r="AU253"/>
    </row>
    <row r="254" spans="1:47">
      <c r="A254" s="77">
        <f t="shared" si="12"/>
        <v>252</v>
      </c>
      <c r="B254" s="82"/>
      <c r="C254" s="82"/>
      <c r="D254" s="82"/>
      <c r="E254" s="82"/>
      <c r="F254" s="82"/>
      <c r="G254" s="82"/>
      <c r="H254" s="71"/>
      <c r="I254" s="71"/>
      <c r="J254" s="71"/>
      <c r="K254" s="71"/>
      <c r="L254" s="71"/>
      <c r="M254" s="78">
        <f t="shared" si="10"/>
        <v>0</v>
      </c>
      <c r="N254" s="83"/>
      <c r="O254" s="83"/>
      <c r="P254" s="83"/>
      <c r="Q254" s="83"/>
      <c r="R254" s="83"/>
      <c r="S254" s="78">
        <f t="shared" si="11"/>
        <v>0</v>
      </c>
      <c r="T254" s="83"/>
      <c r="U254" s="83"/>
      <c r="V254" s="83"/>
      <c r="W254" s="83"/>
      <c r="X254" s="83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Q254"/>
      <c r="AR254"/>
      <c r="AS254"/>
      <c r="AT254"/>
      <c r="AU254"/>
    </row>
    <row r="255" spans="1:47">
      <c r="A255" s="77">
        <f t="shared" si="12"/>
        <v>253</v>
      </c>
      <c r="B255" s="82"/>
      <c r="C255" s="82"/>
      <c r="D255" s="82"/>
      <c r="E255" s="82"/>
      <c r="F255" s="82"/>
      <c r="G255" s="82"/>
      <c r="H255" s="71"/>
      <c r="I255" s="71"/>
      <c r="J255" s="71"/>
      <c r="K255" s="71"/>
      <c r="L255" s="71"/>
      <c r="M255" s="78">
        <f t="shared" si="10"/>
        <v>0</v>
      </c>
      <c r="N255" s="83"/>
      <c r="O255" s="83"/>
      <c r="P255" s="83"/>
      <c r="Q255" s="83"/>
      <c r="R255" s="83"/>
      <c r="S255" s="78">
        <f t="shared" si="11"/>
        <v>0</v>
      </c>
      <c r="T255" s="83"/>
      <c r="U255" s="83"/>
      <c r="V255" s="83"/>
      <c r="W255" s="83"/>
      <c r="X255" s="83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Q255"/>
      <c r="AR255"/>
      <c r="AS255"/>
      <c r="AT255"/>
      <c r="AU255"/>
    </row>
    <row r="256" spans="1:47">
      <c r="A256" s="77">
        <f t="shared" si="12"/>
        <v>254</v>
      </c>
      <c r="B256" s="82"/>
      <c r="C256" s="82"/>
      <c r="D256" s="82"/>
      <c r="E256" s="82"/>
      <c r="F256" s="82"/>
      <c r="G256" s="82"/>
      <c r="H256" s="71"/>
      <c r="I256" s="71"/>
      <c r="J256" s="71"/>
      <c r="K256" s="71"/>
      <c r="L256" s="71"/>
      <c r="M256" s="78">
        <f t="shared" si="10"/>
        <v>0</v>
      </c>
      <c r="N256" s="83"/>
      <c r="O256" s="83"/>
      <c r="P256" s="83"/>
      <c r="Q256" s="83"/>
      <c r="R256" s="83"/>
      <c r="S256" s="78">
        <f t="shared" si="11"/>
        <v>0</v>
      </c>
      <c r="T256" s="83"/>
      <c r="U256" s="83"/>
      <c r="V256" s="83"/>
      <c r="W256" s="83"/>
      <c r="X256" s="83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Q256"/>
      <c r="AR256"/>
      <c r="AS256"/>
      <c r="AT256"/>
      <c r="AU256"/>
    </row>
    <row r="257" spans="1:47">
      <c r="A257" s="77">
        <f t="shared" si="12"/>
        <v>255</v>
      </c>
      <c r="B257" s="82"/>
      <c r="C257" s="82"/>
      <c r="D257" s="82"/>
      <c r="E257" s="82"/>
      <c r="F257" s="82"/>
      <c r="G257" s="82"/>
      <c r="H257" s="71"/>
      <c r="I257" s="71"/>
      <c r="J257" s="71"/>
      <c r="K257" s="71"/>
      <c r="L257" s="71"/>
      <c r="M257" s="78">
        <f t="shared" si="10"/>
        <v>0</v>
      </c>
      <c r="N257" s="83"/>
      <c r="O257" s="83"/>
      <c r="P257" s="83"/>
      <c r="Q257" s="83"/>
      <c r="R257" s="83"/>
      <c r="S257" s="78">
        <f t="shared" si="11"/>
        <v>0</v>
      </c>
      <c r="T257" s="83"/>
      <c r="U257" s="83"/>
      <c r="V257" s="83"/>
      <c r="W257" s="83"/>
      <c r="X257" s="83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Q257"/>
      <c r="AR257"/>
      <c r="AS257"/>
      <c r="AT257"/>
      <c r="AU257"/>
    </row>
    <row r="258" spans="1:47">
      <c r="A258" s="77">
        <f t="shared" si="12"/>
        <v>256</v>
      </c>
      <c r="B258" s="82"/>
      <c r="C258" s="82"/>
      <c r="D258" s="82"/>
      <c r="E258" s="82"/>
      <c r="F258" s="82"/>
      <c r="G258" s="82"/>
      <c r="H258" s="71"/>
      <c r="I258" s="71"/>
      <c r="J258" s="71"/>
      <c r="K258" s="71"/>
      <c r="L258" s="71"/>
      <c r="M258" s="78">
        <f t="shared" si="10"/>
        <v>0</v>
      </c>
      <c r="N258" s="83"/>
      <c r="O258" s="83"/>
      <c r="P258" s="83"/>
      <c r="Q258" s="83"/>
      <c r="R258" s="83"/>
      <c r="S258" s="78">
        <f t="shared" si="11"/>
        <v>0</v>
      </c>
      <c r="T258" s="83"/>
      <c r="U258" s="83"/>
      <c r="V258" s="83"/>
      <c r="W258" s="83"/>
      <c r="X258" s="83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Q258"/>
      <c r="AR258"/>
      <c r="AS258"/>
      <c r="AT258"/>
      <c r="AU258"/>
    </row>
    <row r="259" spans="1:47">
      <c r="A259" s="77">
        <f t="shared" si="12"/>
        <v>257</v>
      </c>
      <c r="B259" s="82"/>
      <c r="C259" s="82"/>
      <c r="D259" s="82"/>
      <c r="E259" s="82"/>
      <c r="F259" s="82"/>
      <c r="G259" s="82"/>
      <c r="H259" s="71"/>
      <c r="I259" s="71"/>
      <c r="J259" s="71"/>
      <c r="K259" s="71"/>
      <c r="L259" s="71"/>
      <c r="M259" s="78">
        <f t="shared" ref="M259:M322" si="13">N259+O259+P259+Q259+R259</f>
        <v>0</v>
      </c>
      <c r="N259" s="83"/>
      <c r="O259" s="83"/>
      <c r="P259" s="83"/>
      <c r="Q259" s="83"/>
      <c r="R259" s="83"/>
      <c r="S259" s="78">
        <f t="shared" ref="S259:S322" si="14">T259+U259+V259+W259+X259</f>
        <v>0</v>
      </c>
      <c r="T259" s="83"/>
      <c r="U259" s="83"/>
      <c r="V259" s="83"/>
      <c r="W259" s="83"/>
      <c r="X259" s="83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Q259"/>
      <c r="AR259"/>
      <c r="AS259"/>
      <c r="AT259"/>
      <c r="AU259"/>
    </row>
    <row r="260" spans="1:47">
      <c r="A260" s="77">
        <f t="shared" si="12"/>
        <v>258</v>
      </c>
      <c r="B260" s="82"/>
      <c r="C260" s="82"/>
      <c r="D260" s="82"/>
      <c r="E260" s="82"/>
      <c r="F260" s="82"/>
      <c r="G260" s="82"/>
      <c r="H260" s="71"/>
      <c r="I260" s="71"/>
      <c r="J260" s="71"/>
      <c r="K260" s="71"/>
      <c r="L260" s="71"/>
      <c r="M260" s="78">
        <f t="shared" si="13"/>
        <v>0</v>
      </c>
      <c r="N260" s="83"/>
      <c r="O260" s="83"/>
      <c r="P260" s="83"/>
      <c r="Q260" s="83"/>
      <c r="R260" s="83"/>
      <c r="S260" s="78">
        <f t="shared" si="14"/>
        <v>0</v>
      </c>
      <c r="T260" s="83"/>
      <c r="U260" s="83"/>
      <c r="V260" s="83"/>
      <c r="W260" s="83"/>
      <c r="X260" s="83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Q260"/>
      <c r="AR260"/>
      <c r="AS260"/>
      <c r="AT260"/>
      <c r="AU260"/>
    </row>
    <row r="261" spans="1:47">
      <c r="A261" s="77">
        <f t="shared" ref="A261:A324" si="15">A260+1</f>
        <v>259</v>
      </c>
      <c r="B261" s="82"/>
      <c r="C261" s="82"/>
      <c r="D261" s="82"/>
      <c r="E261" s="82"/>
      <c r="F261" s="82"/>
      <c r="G261" s="82"/>
      <c r="H261" s="71"/>
      <c r="I261" s="71"/>
      <c r="J261" s="71"/>
      <c r="K261" s="71"/>
      <c r="L261" s="71"/>
      <c r="M261" s="78">
        <f t="shared" si="13"/>
        <v>0</v>
      </c>
      <c r="N261" s="83"/>
      <c r="O261" s="83"/>
      <c r="P261" s="83"/>
      <c r="Q261" s="83"/>
      <c r="R261" s="83"/>
      <c r="S261" s="78">
        <f t="shared" si="14"/>
        <v>0</v>
      </c>
      <c r="T261" s="83"/>
      <c r="U261" s="83"/>
      <c r="V261" s="83"/>
      <c r="W261" s="83"/>
      <c r="X261" s="83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Q261"/>
      <c r="AR261"/>
      <c r="AS261"/>
      <c r="AT261"/>
      <c r="AU261"/>
    </row>
    <row r="262" spans="1:47">
      <c r="A262" s="77">
        <f t="shared" si="15"/>
        <v>260</v>
      </c>
      <c r="B262" s="82"/>
      <c r="C262" s="82"/>
      <c r="D262" s="82"/>
      <c r="E262" s="82"/>
      <c r="F262" s="82"/>
      <c r="G262" s="82"/>
      <c r="H262" s="71"/>
      <c r="I262" s="71"/>
      <c r="J262" s="71"/>
      <c r="K262" s="71"/>
      <c r="L262" s="71"/>
      <c r="M262" s="78">
        <f t="shared" si="13"/>
        <v>0</v>
      </c>
      <c r="N262" s="83"/>
      <c r="O262" s="83"/>
      <c r="P262" s="83"/>
      <c r="Q262" s="83"/>
      <c r="R262" s="83"/>
      <c r="S262" s="78">
        <f t="shared" si="14"/>
        <v>0</v>
      </c>
      <c r="T262" s="83"/>
      <c r="U262" s="83"/>
      <c r="V262" s="83"/>
      <c r="W262" s="83"/>
      <c r="X262" s="83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Q262"/>
      <c r="AR262"/>
      <c r="AS262"/>
      <c r="AT262"/>
      <c r="AU262"/>
    </row>
    <row r="263" spans="1:47">
      <c r="A263" s="77">
        <f t="shared" si="15"/>
        <v>261</v>
      </c>
      <c r="B263" s="82"/>
      <c r="C263" s="82"/>
      <c r="D263" s="82"/>
      <c r="E263" s="82"/>
      <c r="F263" s="82"/>
      <c r="G263" s="82"/>
      <c r="H263" s="71"/>
      <c r="I263" s="71"/>
      <c r="J263" s="71"/>
      <c r="K263" s="71"/>
      <c r="L263" s="71"/>
      <c r="M263" s="78">
        <f t="shared" si="13"/>
        <v>0</v>
      </c>
      <c r="N263" s="83"/>
      <c r="O263" s="83"/>
      <c r="P263" s="83"/>
      <c r="Q263" s="83"/>
      <c r="R263" s="83"/>
      <c r="S263" s="78">
        <f t="shared" si="14"/>
        <v>0</v>
      </c>
      <c r="T263" s="83"/>
      <c r="U263" s="83"/>
      <c r="V263" s="83"/>
      <c r="W263" s="83"/>
      <c r="X263" s="83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Q263"/>
      <c r="AR263"/>
      <c r="AS263"/>
      <c r="AT263"/>
      <c r="AU263"/>
    </row>
    <row r="264" spans="1:47">
      <c r="A264" s="77">
        <f t="shared" si="15"/>
        <v>262</v>
      </c>
      <c r="B264" s="82"/>
      <c r="C264" s="82"/>
      <c r="D264" s="82"/>
      <c r="E264" s="82"/>
      <c r="F264" s="82"/>
      <c r="G264" s="82"/>
      <c r="H264" s="71"/>
      <c r="I264" s="71"/>
      <c r="J264" s="71"/>
      <c r="K264" s="71"/>
      <c r="L264" s="71"/>
      <c r="M264" s="78">
        <f t="shared" si="13"/>
        <v>0</v>
      </c>
      <c r="N264" s="83"/>
      <c r="O264" s="83"/>
      <c r="P264" s="83"/>
      <c r="Q264" s="83"/>
      <c r="R264" s="83"/>
      <c r="S264" s="78">
        <f t="shared" si="14"/>
        <v>0</v>
      </c>
      <c r="T264" s="83"/>
      <c r="U264" s="83"/>
      <c r="V264" s="83"/>
      <c r="W264" s="83"/>
      <c r="X264" s="83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Q264"/>
      <c r="AR264"/>
      <c r="AS264"/>
      <c r="AT264"/>
      <c r="AU264"/>
    </row>
    <row r="265" spans="1:47">
      <c r="A265" s="77">
        <f t="shared" si="15"/>
        <v>263</v>
      </c>
      <c r="B265" s="82"/>
      <c r="C265" s="82"/>
      <c r="D265" s="82"/>
      <c r="E265" s="82"/>
      <c r="F265" s="82"/>
      <c r="G265" s="82"/>
      <c r="H265" s="71"/>
      <c r="I265" s="71"/>
      <c r="J265" s="71"/>
      <c r="K265" s="71"/>
      <c r="L265" s="71"/>
      <c r="M265" s="78">
        <f t="shared" si="13"/>
        <v>0</v>
      </c>
      <c r="N265" s="83"/>
      <c r="O265" s="83"/>
      <c r="P265" s="83"/>
      <c r="Q265" s="83"/>
      <c r="R265" s="83"/>
      <c r="S265" s="78">
        <f t="shared" si="14"/>
        <v>0</v>
      </c>
      <c r="T265" s="83"/>
      <c r="U265" s="83"/>
      <c r="V265" s="83"/>
      <c r="W265" s="83"/>
      <c r="X265" s="83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Q265"/>
      <c r="AR265"/>
      <c r="AS265"/>
      <c r="AT265"/>
      <c r="AU265"/>
    </row>
    <row r="266" spans="1:47">
      <c r="A266" s="77">
        <f t="shared" si="15"/>
        <v>264</v>
      </c>
      <c r="B266" s="82"/>
      <c r="C266" s="82"/>
      <c r="D266" s="82"/>
      <c r="E266" s="82"/>
      <c r="F266" s="82"/>
      <c r="G266" s="82"/>
      <c r="H266" s="71"/>
      <c r="I266" s="71"/>
      <c r="J266" s="71"/>
      <c r="K266" s="71"/>
      <c r="L266" s="71"/>
      <c r="M266" s="78">
        <f t="shared" si="13"/>
        <v>0</v>
      </c>
      <c r="N266" s="83"/>
      <c r="O266" s="83"/>
      <c r="P266" s="83"/>
      <c r="Q266" s="83"/>
      <c r="R266" s="83"/>
      <c r="S266" s="78">
        <f t="shared" si="14"/>
        <v>0</v>
      </c>
      <c r="T266" s="83"/>
      <c r="U266" s="83"/>
      <c r="V266" s="83"/>
      <c r="W266" s="83"/>
      <c r="X266" s="83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Q266"/>
      <c r="AR266"/>
      <c r="AS266"/>
      <c r="AT266"/>
      <c r="AU266"/>
    </row>
    <row r="267" spans="1:47">
      <c r="A267" s="77">
        <f t="shared" si="15"/>
        <v>265</v>
      </c>
      <c r="B267" s="82"/>
      <c r="C267" s="82"/>
      <c r="D267" s="82"/>
      <c r="E267" s="82"/>
      <c r="F267" s="82"/>
      <c r="G267" s="82"/>
      <c r="H267" s="71"/>
      <c r="I267" s="71"/>
      <c r="J267" s="71"/>
      <c r="K267" s="71"/>
      <c r="L267" s="71"/>
      <c r="M267" s="78">
        <f t="shared" si="13"/>
        <v>0</v>
      </c>
      <c r="N267" s="83"/>
      <c r="O267" s="83"/>
      <c r="P267" s="83"/>
      <c r="Q267" s="83"/>
      <c r="R267" s="83"/>
      <c r="S267" s="78">
        <f t="shared" si="14"/>
        <v>0</v>
      </c>
      <c r="T267" s="83"/>
      <c r="U267" s="83"/>
      <c r="V267" s="83"/>
      <c r="W267" s="83"/>
      <c r="X267" s="83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Q267"/>
      <c r="AR267"/>
      <c r="AS267"/>
      <c r="AT267"/>
      <c r="AU267"/>
    </row>
    <row r="268" spans="1:47">
      <c r="A268" s="77">
        <f t="shared" si="15"/>
        <v>266</v>
      </c>
      <c r="B268" s="82"/>
      <c r="C268" s="82"/>
      <c r="D268" s="82"/>
      <c r="E268" s="82"/>
      <c r="F268" s="82"/>
      <c r="G268" s="82"/>
      <c r="H268" s="71"/>
      <c r="I268" s="71"/>
      <c r="J268" s="71"/>
      <c r="K268" s="71"/>
      <c r="L268" s="71"/>
      <c r="M268" s="78">
        <f t="shared" si="13"/>
        <v>0</v>
      </c>
      <c r="N268" s="83"/>
      <c r="O268" s="83"/>
      <c r="P268" s="83"/>
      <c r="Q268" s="83"/>
      <c r="R268" s="83"/>
      <c r="S268" s="78">
        <f t="shared" si="14"/>
        <v>0</v>
      </c>
      <c r="T268" s="83"/>
      <c r="U268" s="83"/>
      <c r="V268" s="83"/>
      <c r="W268" s="83"/>
      <c r="X268" s="83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Q268"/>
      <c r="AR268"/>
      <c r="AS268"/>
      <c r="AT268"/>
      <c r="AU268"/>
    </row>
    <row r="269" spans="1:47">
      <c r="A269" s="77">
        <f t="shared" si="15"/>
        <v>267</v>
      </c>
      <c r="B269" s="82"/>
      <c r="C269" s="82"/>
      <c r="D269" s="82"/>
      <c r="E269" s="82"/>
      <c r="F269" s="82"/>
      <c r="G269" s="82"/>
      <c r="H269" s="71"/>
      <c r="I269" s="71"/>
      <c r="J269" s="71"/>
      <c r="K269" s="71"/>
      <c r="L269" s="71"/>
      <c r="M269" s="78">
        <f t="shared" si="13"/>
        <v>0</v>
      </c>
      <c r="N269" s="83"/>
      <c r="O269" s="83"/>
      <c r="P269" s="83"/>
      <c r="Q269" s="83"/>
      <c r="R269" s="83"/>
      <c r="S269" s="78">
        <f t="shared" si="14"/>
        <v>0</v>
      </c>
      <c r="T269" s="83"/>
      <c r="U269" s="83"/>
      <c r="V269" s="83"/>
      <c r="W269" s="83"/>
      <c r="X269" s="83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Q269"/>
      <c r="AR269"/>
      <c r="AS269"/>
      <c r="AT269"/>
      <c r="AU269"/>
    </row>
    <row r="270" spans="1:47">
      <c r="A270" s="77">
        <f t="shared" si="15"/>
        <v>268</v>
      </c>
      <c r="B270" s="82"/>
      <c r="C270" s="82"/>
      <c r="D270" s="82"/>
      <c r="E270" s="82"/>
      <c r="F270" s="82"/>
      <c r="G270" s="82"/>
      <c r="H270" s="71"/>
      <c r="I270" s="71"/>
      <c r="J270" s="71"/>
      <c r="K270" s="71"/>
      <c r="L270" s="71"/>
      <c r="M270" s="78">
        <f t="shared" si="13"/>
        <v>0</v>
      </c>
      <c r="N270" s="83"/>
      <c r="O270" s="83"/>
      <c r="P270" s="83"/>
      <c r="Q270" s="83"/>
      <c r="R270" s="83"/>
      <c r="S270" s="78">
        <f t="shared" si="14"/>
        <v>0</v>
      </c>
      <c r="T270" s="83"/>
      <c r="U270" s="83"/>
      <c r="V270" s="83"/>
      <c r="W270" s="83"/>
      <c r="X270" s="83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Q270"/>
      <c r="AR270"/>
      <c r="AS270"/>
      <c r="AT270"/>
      <c r="AU270"/>
    </row>
    <row r="271" spans="1:47">
      <c r="A271" s="77">
        <f t="shared" si="15"/>
        <v>269</v>
      </c>
      <c r="B271" s="82"/>
      <c r="C271" s="82"/>
      <c r="D271" s="82"/>
      <c r="E271" s="82"/>
      <c r="F271" s="82"/>
      <c r="G271" s="82"/>
      <c r="H271" s="71"/>
      <c r="I271" s="71"/>
      <c r="J271" s="71"/>
      <c r="K271" s="71"/>
      <c r="L271" s="71"/>
      <c r="M271" s="78">
        <f t="shared" si="13"/>
        <v>0</v>
      </c>
      <c r="N271" s="83"/>
      <c r="O271" s="83"/>
      <c r="P271" s="83"/>
      <c r="Q271" s="83"/>
      <c r="R271" s="83"/>
      <c r="S271" s="78">
        <f t="shared" si="14"/>
        <v>0</v>
      </c>
      <c r="T271" s="83"/>
      <c r="U271" s="83"/>
      <c r="V271" s="83"/>
      <c r="W271" s="83"/>
      <c r="X271" s="83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Q271"/>
      <c r="AR271"/>
      <c r="AS271"/>
      <c r="AT271"/>
      <c r="AU271"/>
    </row>
    <row r="272" spans="1:47">
      <c r="A272" s="77">
        <f t="shared" si="15"/>
        <v>270</v>
      </c>
      <c r="B272" s="82"/>
      <c r="C272" s="82"/>
      <c r="D272" s="82"/>
      <c r="E272" s="82"/>
      <c r="F272" s="82"/>
      <c r="G272" s="82"/>
      <c r="H272" s="71"/>
      <c r="I272" s="71"/>
      <c r="J272" s="71"/>
      <c r="K272" s="71"/>
      <c r="L272" s="71"/>
      <c r="M272" s="78">
        <f t="shared" si="13"/>
        <v>0</v>
      </c>
      <c r="N272" s="83"/>
      <c r="O272" s="83"/>
      <c r="P272" s="83"/>
      <c r="Q272" s="83"/>
      <c r="R272" s="83"/>
      <c r="S272" s="78">
        <f t="shared" si="14"/>
        <v>0</v>
      </c>
      <c r="T272" s="83"/>
      <c r="U272" s="83"/>
      <c r="V272" s="83"/>
      <c r="W272" s="83"/>
      <c r="X272" s="83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Q272"/>
      <c r="AR272"/>
      <c r="AS272"/>
      <c r="AT272"/>
      <c r="AU272"/>
    </row>
    <row r="273" spans="1:47">
      <c r="A273" s="77">
        <f t="shared" si="15"/>
        <v>271</v>
      </c>
      <c r="B273" s="82"/>
      <c r="C273" s="82"/>
      <c r="D273" s="82"/>
      <c r="E273" s="82"/>
      <c r="F273" s="82"/>
      <c r="G273" s="82"/>
      <c r="H273" s="71"/>
      <c r="I273" s="71"/>
      <c r="J273" s="71"/>
      <c r="K273" s="71"/>
      <c r="L273" s="71"/>
      <c r="M273" s="78">
        <f t="shared" si="13"/>
        <v>0</v>
      </c>
      <c r="N273" s="83"/>
      <c r="O273" s="83"/>
      <c r="P273" s="83"/>
      <c r="Q273" s="83"/>
      <c r="R273" s="83"/>
      <c r="S273" s="78">
        <f t="shared" si="14"/>
        <v>0</v>
      </c>
      <c r="T273" s="83"/>
      <c r="U273" s="83"/>
      <c r="V273" s="83"/>
      <c r="W273" s="83"/>
      <c r="X273" s="83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Q273"/>
      <c r="AR273"/>
      <c r="AS273"/>
      <c r="AT273"/>
      <c r="AU273"/>
    </row>
    <row r="274" spans="1:47">
      <c r="A274" s="77">
        <f t="shared" si="15"/>
        <v>272</v>
      </c>
      <c r="B274" s="82"/>
      <c r="C274" s="82"/>
      <c r="D274" s="82"/>
      <c r="E274" s="82"/>
      <c r="F274" s="82"/>
      <c r="G274" s="82"/>
      <c r="H274" s="71"/>
      <c r="I274" s="71"/>
      <c r="J274" s="71"/>
      <c r="K274" s="71"/>
      <c r="L274" s="71"/>
      <c r="M274" s="78">
        <f t="shared" si="13"/>
        <v>0</v>
      </c>
      <c r="N274" s="83"/>
      <c r="O274" s="83"/>
      <c r="P274" s="83"/>
      <c r="Q274" s="83"/>
      <c r="R274" s="83"/>
      <c r="S274" s="78">
        <f t="shared" si="14"/>
        <v>0</v>
      </c>
      <c r="T274" s="83"/>
      <c r="U274" s="83"/>
      <c r="V274" s="83"/>
      <c r="W274" s="83"/>
      <c r="X274" s="83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Q274"/>
      <c r="AR274"/>
      <c r="AS274"/>
      <c r="AT274"/>
      <c r="AU274"/>
    </row>
    <row r="275" spans="1:47">
      <c r="A275" s="77">
        <f t="shared" si="15"/>
        <v>273</v>
      </c>
      <c r="B275" s="82"/>
      <c r="C275" s="82"/>
      <c r="D275" s="82"/>
      <c r="E275" s="82"/>
      <c r="F275" s="82"/>
      <c r="G275" s="82"/>
      <c r="H275" s="71"/>
      <c r="I275" s="71"/>
      <c r="J275" s="71"/>
      <c r="K275" s="71"/>
      <c r="L275" s="71"/>
      <c r="M275" s="78">
        <f t="shared" si="13"/>
        <v>0</v>
      </c>
      <c r="N275" s="83"/>
      <c r="O275" s="83"/>
      <c r="P275" s="83"/>
      <c r="Q275" s="83"/>
      <c r="R275" s="83"/>
      <c r="S275" s="78">
        <f t="shared" si="14"/>
        <v>0</v>
      </c>
      <c r="T275" s="83"/>
      <c r="U275" s="83"/>
      <c r="V275" s="83"/>
      <c r="W275" s="83"/>
      <c r="X275" s="83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Q275"/>
      <c r="AR275"/>
      <c r="AS275"/>
      <c r="AT275"/>
      <c r="AU275"/>
    </row>
    <row r="276" spans="1:47">
      <c r="A276" s="77">
        <f t="shared" si="15"/>
        <v>274</v>
      </c>
      <c r="B276" s="82"/>
      <c r="C276" s="82"/>
      <c r="D276" s="82"/>
      <c r="E276" s="82"/>
      <c r="F276" s="82"/>
      <c r="G276" s="82"/>
      <c r="H276" s="71"/>
      <c r="I276" s="71"/>
      <c r="J276" s="71"/>
      <c r="K276" s="71"/>
      <c r="L276" s="71"/>
      <c r="M276" s="78">
        <f t="shared" si="13"/>
        <v>0</v>
      </c>
      <c r="N276" s="83"/>
      <c r="O276" s="83"/>
      <c r="P276" s="83"/>
      <c r="Q276" s="83"/>
      <c r="R276" s="83"/>
      <c r="S276" s="78">
        <f t="shared" si="14"/>
        <v>0</v>
      </c>
      <c r="T276" s="83"/>
      <c r="U276" s="83"/>
      <c r="V276" s="83"/>
      <c r="W276" s="83"/>
      <c r="X276" s="83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Q276"/>
      <c r="AR276"/>
      <c r="AS276"/>
      <c r="AT276"/>
      <c r="AU276"/>
    </row>
    <row r="277" spans="1:47">
      <c r="A277" s="77">
        <f t="shared" si="15"/>
        <v>275</v>
      </c>
      <c r="B277" s="82"/>
      <c r="C277" s="82"/>
      <c r="D277" s="82"/>
      <c r="E277" s="82"/>
      <c r="F277" s="82"/>
      <c r="G277" s="82"/>
      <c r="H277" s="71"/>
      <c r="I277" s="71"/>
      <c r="J277" s="71"/>
      <c r="K277" s="71"/>
      <c r="L277" s="71"/>
      <c r="M277" s="78">
        <f t="shared" si="13"/>
        <v>0</v>
      </c>
      <c r="N277" s="83"/>
      <c r="O277" s="83"/>
      <c r="P277" s="83"/>
      <c r="Q277" s="83"/>
      <c r="R277" s="83"/>
      <c r="S277" s="78">
        <f t="shared" si="14"/>
        <v>0</v>
      </c>
      <c r="T277" s="83"/>
      <c r="U277" s="83"/>
      <c r="V277" s="83"/>
      <c r="W277" s="83"/>
      <c r="X277" s="83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Q277"/>
      <c r="AR277"/>
      <c r="AS277"/>
      <c r="AT277"/>
      <c r="AU277"/>
    </row>
    <row r="278" spans="1:47">
      <c r="A278" s="77">
        <f t="shared" si="15"/>
        <v>276</v>
      </c>
      <c r="B278" s="82"/>
      <c r="C278" s="82"/>
      <c r="D278" s="82"/>
      <c r="E278" s="82"/>
      <c r="F278" s="82"/>
      <c r="G278" s="82"/>
      <c r="H278" s="71"/>
      <c r="I278" s="71"/>
      <c r="J278" s="71"/>
      <c r="K278" s="71"/>
      <c r="L278" s="71"/>
      <c r="M278" s="78">
        <f t="shared" si="13"/>
        <v>0</v>
      </c>
      <c r="N278" s="83"/>
      <c r="O278" s="83"/>
      <c r="P278" s="83"/>
      <c r="Q278" s="83"/>
      <c r="R278" s="83"/>
      <c r="S278" s="78">
        <f t="shared" si="14"/>
        <v>0</v>
      </c>
      <c r="T278" s="83"/>
      <c r="U278" s="83"/>
      <c r="V278" s="83"/>
      <c r="W278" s="83"/>
      <c r="X278" s="83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Q278"/>
      <c r="AR278"/>
      <c r="AS278"/>
      <c r="AT278"/>
      <c r="AU278"/>
    </row>
    <row r="279" spans="1:47">
      <c r="A279" s="77">
        <f t="shared" si="15"/>
        <v>277</v>
      </c>
      <c r="B279" s="82"/>
      <c r="C279" s="82"/>
      <c r="D279" s="82"/>
      <c r="E279" s="82"/>
      <c r="F279" s="82"/>
      <c r="G279" s="82"/>
      <c r="H279" s="71"/>
      <c r="I279" s="71"/>
      <c r="J279" s="71"/>
      <c r="K279" s="71"/>
      <c r="L279" s="71"/>
      <c r="M279" s="78">
        <f t="shared" si="13"/>
        <v>0</v>
      </c>
      <c r="N279" s="83"/>
      <c r="O279" s="83"/>
      <c r="P279" s="83"/>
      <c r="Q279" s="83"/>
      <c r="R279" s="83"/>
      <c r="S279" s="78">
        <f t="shared" si="14"/>
        <v>0</v>
      </c>
      <c r="T279" s="83"/>
      <c r="U279" s="83"/>
      <c r="V279" s="83"/>
      <c r="W279" s="83"/>
      <c r="X279" s="83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Q279"/>
      <c r="AR279"/>
      <c r="AS279"/>
      <c r="AT279"/>
      <c r="AU279"/>
    </row>
    <row r="280" spans="1:47">
      <c r="A280" s="77">
        <f t="shared" si="15"/>
        <v>278</v>
      </c>
      <c r="B280" s="82"/>
      <c r="C280" s="82"/>
      <c r="D280" s="82"/>
      <c r="E280" s="82"/>
      <c r="F280" s="82"/>
      <c r="G280" s="82"/>
      <c r="H280" s="71"/>
      <c r="I280" s="71"/>
      <c r="J280" s="71"/>
      <c r="K280" s="71"/>
      <c r="L280" s="71"/>
      <c r="M280" s="78">
        <f t="shared" si="13"/>
        <v>0</v>
      </c>
      <c r="N280" s="83"/>
      <c r="O280" s="83"/>
      <c r="P280" s="83"/>
      <c r="Q280" s="83"/>
      <c r="R280" s="83"/>
      <c r="S280" s="78">
        <f t="shared" si="14"/>
        <v>0</v>
      </c>
      <c r="T280" s="83"/>
      <c r="U280" s="83"/>
      <c r="V280" s="83"/>
      <c r="W280" s="83"/>
      <c r="X280" s="83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Q280"/>
      <c r="AR280"/>
      <c r="AS280"/>
      <c r="AT280"/>
      <c r="AU280"/>
    </row>
    <row r="281" spans="1:47">
      <c r="A281" s="77">
        <f t="shared" si="15"/>
        <v>279</v>
      </c>
      <c r="B281" s="82"/>
      <c r="C281" s="82"/>
      <c r="D281" s="82"/>
      <c r="E281" s="82"/>
      <c r="F281" s="82"/>
      <c r="G281" s="82"/>
      <c r="H281" s="71"/>
      <c r="I281" s="71"/>
      <c r="J281" s="71"/>
      <c r="K281" s="71"/>
      <c r="L281" s="71"/>
      <c r="M281" s="78">
        <f t="shared" si="13"/>
        <v>0</v>
      </c>
      <c r="N281" s="83"/>
      <c r="O281" s="83"/>
      <c r="P281" s="83"/>
      <c r="Q281" s="83"/>
      <c r="R281" s="83"/>
      <c r="S281" s="78">
        <f t="shared" si="14"/>
        <v>0</v>
      </c>
      <c r="T281" s="83"/>
      <c r="U281" s="83"/>
      <c r="V281" s="83"/>
      <c r="W281" s="83"/>
      <c r="X281" s="83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Q281"/>
      <c r="AR281"/>
      <c r="AS281"/>
      <c r="AT281"/>
      <c r="AU281"/>
    </row>
    <row r="282" spans="1:47">
      <c r="A282" s="77">
        <f t="shared" si="15"/>
        <v>280</v>
      </c>
      <c r="B282" s="82"/>
      <c r="C282" s="82"/>
      <c r="D282" s="82"/>
      <c r="E282" s="82"/>
      <c r="F282" s="82"/>
      <c r="G282" s="82"/>
      <c r="H282" s="71"/>
      <c r="I282" s="71"/>
      <c r="J282" s="71"/>
      <c r="K282" s="71"/>
      <c r="L282" s="71"/>
      <c r="M282" s="78">
        <f t="shared" si="13"/>
        <v>0</v>
      </c>
      <c r="N282" s="83"/>
      <c r="O282" s="83"/>
      <c r="P282" s="83"/>
      <c r="Q282" s="83"/>
      <c r="R282" s="83"/>
      <c r="S282" s="78">
        <f t="shared" si="14"/>
        <v>0</v>
      </c>
      <c r="T282" s="83"/>
      <c r="U282" s="83"/>
      <c r="V282" s="83"/>
      <c r="W282" s="83"/>
      <c r="X282" s="83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Q282"/>
      <c r="AR282"/>
      <c r="AS282"/>
      <c r="AT282"/>
      <c r="AU282"/>
    </row>
    <row r="283" spans="1:47">
      <c r="A283" s="77">
        <f t="shared" si="15"/>
        <v>281</v>
      </c>
      <c r="B283" s="82"/>
      <c r="C283" s="82"/>
      <c r="D283" s="82"/>
      <c r="E283" s="82"/>
      <c r="F283" s="82"/>
      <c r="G283" s="82"/>
      <c r="H283" s="71"/>
      <c r="I283" s="71"/>
      <c r="J283" s="71"/>
      <c r="K283" s="71"/>
      <c r="L283" s="71"/>
      <c r="M283" s="78">
        <f t="shared" si="13"/>
        <v>0</v>
      </c>
      <c r="N283" s="83"/>
      <c r="O283" s="83"/>
      <c r="P283" s="83"/>
      <c r="Q283" s="83"/>
      <c r="R283" s="83"/>
      <c r="S283" s="78">
        <f t="shared" si="14"/>
        <v>0</v>
      </c>
      <c r="T283" s="83"/>
      <c r="U283" s="83"/>
      <c r="V283" s="83"/>
      <c r="W283" s="83"/>
      <c r="X283" s="83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Q283"/>
      <c r="AR283"/>
      <c r="AS283"/>
      <c r="AT283"/>
      <c r="AU283"/>
    </row>
    <row r="284" spans="1:47">
      <c r="A284" s="77">
        <f t="shared" si="15"/>
        <v>282</v>
      </c>
      <c r="B284" s="82"/>
      <c r="C284" s="82"/>
      <c r="D284" s="82"/>
      <c r="E284" s="82"/>
      <c r="F284" s="82"/>
      <c r="G284" s="82"/>
      <c r="H284" s="71"/>
      <c r="I284" s="71"/>
      <c r="J284" s="71"/>
      <c r="K284" s="71"/>
      <c r="L284" s="71"/>
      <c r="M284" s="78">
        <f t="shared" si="13"/>
        <v>0</v>
      </c>
      <c r="N284" s="83"/>
      <c r="O284" s="83"/>
      <c r="P284" s="83"/>
      <c r="Q284" s="83"/>
      <c r="R284" s="83"/>
      <c r="S284" s="78">
        <f t="shared" si="14"/>
        <v>0</v>
      </c>
      <c r="T284" s="83"/>
      <c r="U284" s="83"/>
      <c r="V284" s="83"/>
      <c r="W284" s="83"/>
      <c r="X284" s="83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Q284"/>
      <c r="AR284"/>
      <c r="AS284"/>
      <c r="AT284"/>
      <c r="AU284"/>
    </row>
    <row r="285" spans="1:47">
      <c r="A285" s="77">
        <f t="shared" si="15"/>
        <v>283</v>
      </c>
      <c r="B285" s="82"/>
      <c r="C285" s="82"/>
      <c r="D285" s="82"/>
      <c r="E285" s="82"/>
      <c r="F285" s="82"/>
      <c r="G285" s="82"/>
      <c r="H285" s="71"/>
      <c r="I285" s="71"/>
      <c r="J285" s="71"/>
      <c r="K285" s="71"/>
      <c r="L285" s="71"/>
      <c r="M285" s="78">
        <f t="shared" si="13"/>
        <v>0</v>
      </c>
      <c r="N285" s="83"/>
      <c r="O285" s="83"/>
      <c r="P285" s="83"/>
      <c r="Q285" s="83"/>
      <c r="R285" s="83"/>
      <c r="S285" s="78">
        <f t="shared" si="14"/>
        <v>0</v>
      </c>
      <c r="T285" s="83"/>
      <c r="U285" s="83"/>
      <c r="V285" s="83"/>
      <c r="W285" s="83"/>
      <c r="X285" s="83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Q285"/>
      <c r="AR285"/>
      <c r="AS285"/>
      <c r="AT285"/>
      <c r="AU285"/>
    </row>
    <row r="286" spans="1:47">
      <c r="A286" s="77">
        <f t="shared" si="15"/>
        <v>284</v>
      </c>
      <c r="B286" s="82"/>
      <c r="C286" s="82"/>
      <c r="D286" s="82"/>
      <c r="E286" s="82"/>
      <c r="F286" s="82"/>
      <c r="G286" s="82"/>
      <c r="H286" s="71"/>
      <c r="I286" s="71"/>
      <c r="J286" s="71"/>
      <c r="K286" s="71"/>
      <c r="L286" s="71"/>
      <c r="M286" s="78">
        <f t="shared" si="13"/>
        <v>0</v>
      </c>
      <c r="N286" s="83"/>
      <c r="O286" s="83"/>
      <c r="P286" s="83"/>
      <c r="Q286" s="83"/>
      <c r="R286" s="83"/>
      <c r="S286" s="78">
        <f t="shared" si="14"/>
        <v>0</v>
      </c>
      <c r="T286" s="83"/>
      <c r="U286" s="83"/>
      <c r="V286" s="83"/>
      <c r="W286" s="83"/>
      <c r="X286" s="83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Q286"/>
      <c r="AR286"/>
      <c r="AS286"/>
      <c r="AT286"/>
      <c r="AU286"/>
    </row>
    <row r="287" spans="1:47">
      <c r="A287" s="77">
        <f t="shared" si="15"/>
        <v>285</v>
      </c>
      <c r="B287" s="82"/>
      <c r="C287" s="82"/>
      <c r="D287" s="82"/>
      <c r="E287" s="82"/>
      <c r="F287" s="82"/>
      <c r="G287" s="82"/>
      <c r="H287" s="71"/>
      <c r="I287" s="71"/>
      <c r="J287" s="71"/>
      <c r="K287" s="71"/>
      <c r="L287" s="71"/>
      <c r="M287" s="78">
        <f t="shared" si="13"/>
        <v>0</v>
      </c>
      <c r="N287" s="83"/>
      <c r="O287" s="83"/>
      <c r="P287" s="83"/>
      <c r="Q287" s="83"/>
      <c r="R287" s="83"/>
      <c r="S287" s="78">
        <f t="shared" si="14"/>
        <v>0</v>
      </c>
      <c r="T287" s="83"/>
      <c r="U287" s="83"/>
      <c r="V287" s="83"/>
      <c r="W287" s="83"/>
      <c r="X287" s="83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Q287"/>
      <c r="AR287"/>
      <c r="AS287"/>
      <c r="AT287"/>
      <c r="AU287"/>
    </row>
    <row r="288" spans="1:47">
      <c r="A288" s="77">
        <f t="shared" si="15"/>
        <v>286</v>
      </c>
      <c r="B288" s="82"/>
      <c r="C288" s="82"/>
      <c r="D288" s="82"/>
      <c r="E288" s="82"/>
      <c r="F288" s="82"/>
      <c r="G288" s="82"/>
      <c r="H288" s="71"/>
      <c r="I288" s="71"/>
      <c r="J288" s="71"/>
      <c r="K288" s="71"/>
      <c r="L288" s="71"/>
      <c r="M288" s="78">
        <f t="shared" si="13"/>
        <v>0</v>
      </c>
      <c r="N288" s="83"/>
      <c r="O288" s="83"/>
      <c r="P288" s="83"/>
      <c r="Q288" s="83"/>
      <c r="R288" s="83"/>
      <c r="S288" s="78">
        <f t="shared" si="14"/>
        <v>0</v>
      </c>
      <c r="T288" s="83"/>
      <c r="U288" s="83"/>
      <c r="V288" s="83"/>
      <c r="W288" s="83"/>
      <c r="X288" s="83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Q288"/>
      <c r="AR288"/>
      <c r="AS288"/>
      <c r="AT288"/>
      <c r="AU288"/>
    </row>
    <row r="289" spans="1:47">
      <c r="A289" s="77">
        <f t="shared" si="15"/>
        <v>287</v>
      </c>
      <c r="B289" s="82"/>
      <c r="C289" s="82"/>
      <c r="D289" s="82"/>
      <c r="E289" s="82"/>
      <c r="F289" s="82"/>
      <c r="G289" s="82"/>
      <c r="H289" s="71"/>
      <c r="I289" s="71"/>
      <c r="J289" s="71"/>
      <c r="K289" s="71"/>
      <c r="L289" s="71"/>
      <c r="M289" s="78">
        <f t="shared" si="13"/>
        <v>0</v>
      </c>
      <c r="N289" s="83"/>
      <c r="O289" s="83"/>
      <c r="P289" s="83"/>
      <c r="Q289" s="83"/>
      <c r="R289" s="83"/>
      <c r="S289" s="78">
        <f t="shared" si="14"/>
        <v>0</v>
      </c>
      <c r="T289" s="83"/>
      <c r="U289" s="83"/>
      <c r="V289" s="83"/>
      <c r="W289" s="83"/>
      <c r="X289" s="83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Q289"/>
      <c r="AR289"/>
      <c r="AS289"/>
      <c r="AT289"/>
      <c r="AU289"/>
    </row>
    <row r="290" spans="1:47">
      <c r="A290" s="77">
        <f t="shared" si="15"/>
        <v>288</v>
      </c>
      <c r="B290" s="82"/>
      <c r="C290" s="82"/>
      <c r="D290" s="82"/>
      <c r="E290" s="82"/>
      <c r="F290" s="82"/>
      <c r="G290" s="82"/>
      <c r="H290" s="71"/>
      <c r="I290" s="71"/>
      <c r="J290" s="71"/>
      <c r="K290" s="71"/>
      <c r="L290" s="71"/>
      <c r="M290" s="78">
        <f t="shared" si="13"/>
        <v>0</v>
      </c>
      <c r="N290" s="83"/>
      <c r="O290" s="83"/>
      <c r="P290" s="83"/>
      <c r="Q290" s="83"/>
      <c r="R290" s="83"/>
      <c r="S290" s="78">
        <f t="shared" si="14"/>
        <v>0</v>
      </c>
      <c r="T290" s="83"/>
      <c r="U290" s="83"/>
      <c r="V290" s="83"/>
      <c r="W290" s="83"/>
      <c r="X290" s="83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Q290"/>
      <c r="AR290"/>
      <c r="AS290"/>
      <c r="AT290"/>
      <c r="AU290"/>
    </row>
    <row r="291" spans="1:47">
      <c r="A291" s="77">
        <f t="shared" si="15"/>
        <v>289</v>
      </c>
      <c r="B291" s="82"/>
      <c r="C291" s="82"/>
      <c r="D291" s="82"/>
      <c r="E291" s="82"/>
      <c r="F291" s="82"/>
      <c r="G291" s="82"/>
      <c r="H291" s="71"/>
      <c r="I291" s="71"/>
      <c r="J291" s="71"/>
      <c r="K291" s="71"/>
      <c r="L291" s="71"/>
      <c r="M291" s="78">
        <f t="shared" si="13"/>
        <v>0</v>
      </c>
      <c r="N291" s="83"/>
      <c r="O291" s="83"/>
      <c r="P291" s="83"/>
      <c r="Q291" s="83"/>
      <c r="R291" s="83"/>
      <c r="S291" s="78">
        <f t="shared" si="14"/>
        <v>0</v>
      </c>
      <c r="T291" s="83"/>
      <c r="U291" s="83"/>
      <c r="V291" s="83"/>
      <c r="W291" s="83"/>
      <c r="X291" s="83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Q291"/>
      <c r="AR291"/>
      <c r="AS291"/>
      <c r="AT291"/>
      <c r="AU291"/>
    </row>
    <row r="292" spans="1:47">
      <c r="A292" s="77">
        <f t="shared" si="15"/>
        <v>290</v>
      </c>
      <c r="B292" s="82"/>
      <c r="C292" s="82"/>
      <c r="D292" s="82"/>
      <c r="E292" s="82"/>
      <c r="F292" s="82"/>
      <c r="G292" s="82"/>
      <c r="H292" s="71"/>
      <c r="I292" s="71"/>
      <c r="J292" s="71"/>
      <c r="K292" s="71"/>
      <c r="L292" s="71"/>
      <c r="M292" s="78">
        <f t="shared" si="13"/>
        <v>0</v>
      </c>
      <c r="N292" s="83"/>
      <c r="O292" s="83"/>
      <c r="P292" s="83"/>
      <c r="Q292" s="83"/>
      <c r="R292" s="83"/>
      <c r="S292" s="78">
        <f t="shared" si="14"/>
        <v>0</v>
      </c>
      <c r="T292" s="83"/>
      <c r="U292" s="83"/>
      <c r="V292" s="83"/>
      <c r="W292" s="83"/>
      <c r="X292" s="83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Q292"/>
      <c r="AR292"/>
      <c r="AS292"/>
      <c r="AT292"/>
      <c r="AU292"/>
    </row>
    <row r="293" spans="1:47">
      <c r="A293" s="77">
        <f t="shared" si="15"/>
        <v>291</v>
      </c>
      <c r="B293" s="82"/>
      <c r="C293" s="82"/>
      <c r="D293" s="82"/>
      <c r="E293" s="82"/>
      <c r="F293" s="82"/>
      <c r="G293" s="82"/>
      <c r="H293" s="71"/>
      <c r="I293" s="71"/>
      <c r="J293" s="71"/>
      <c r="K293" s="71"/>
      <c r="L293" s="71"/>
      <c r="M293" s="78">
        <f t="shared" si="13"/>
        <v>0</v>
      </c>
      <c r="N293" s="83"/>
      <c r="O293" s="83"/>
      <c r="P293" s="83"/>
      <c r="Q293" s="83"/>
      <c r="R293" s="83"/>
      <c r="S293" s="78">
        <f t="shared" si="14"/>
        <v>0</v>
      </c>
      <c r="T293" s="83"/>
      <c r="U293" s="83"/>
      <c r="V293" s="83"/>
      <c r="W293" s="83"/>
      <c r="X293" s="83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Q293"/>
      <c r="AR293"/>
      <c r="AS293"/>
      <c r="AT293"/>
      <c r="AU293"/>
    </row>
    <row r="294" spans="1:47">
      <c r="A294" s="77">
        <f t="shared" si="15"/>
        <v>292</v>
      </c>
      <c r="B294" s="82"/>
      <c r="C294" s="82"/>
      <c r="D294" s="82"/>
      <c r="E294" s="82"/>
      <c r="F294" s="82"/>
      <c r="G294" s="82"/>
      <c r="H294" s="71"/>
      <c r="I294" s="71"/>
      <c r="J294" s="71"/>
      <c r="K294" s="71"/>
      <c r="L294" s="71"/>
      <c r="M294" s="78">
        <f t="shared" si="13"/>
        <v>0</v>
      </c>
      <c r="N294" s="83"/>
      <c r="O294" s="83"/>
      <c r="P294" s="83"/>
      <c r="Q294" s="83"/>
      <c r="R294" s="83"/>
      <c r="S294" s="78">
        <f t="shared" si="14"/>
        <v>0</v>
      </c>
      <c r="T294" s="83"/>
      <c r="U294" s="83"/>
      <c r="V294" s="83"/>
      <c r="W294" s="83"/>
      <c r="X294" s="83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Q294"/>
      <c r="AR294"/>
      <c r="AS294"/>
      <c r="AT294"/>
      <c r="AU294"/>
    </row>
    <row r="295" spans="1:47">
      <c r="A295" s="77">
        <f t="shared" si="15"/>
        <v>293</v>
      </c>
      <c r="B295" s="82"/>
      <c r="C295" s="82"/>
      <c r="D295" s="82"/>
      <c r="E295" s="82"/>
      <c r="F295" s="82"/>
      <c r="G295" s="82"/>
      <c r="H295" s="71"/>
      <c r="I295" s="71"/>
      <c r="J295" s="71"/>
      <c r="K295" s="71"/>
      <c r="L295" s="71"/>
      <c r="M295" s="78">
        <f t="shared" si="13"/>
        <v>0</v>
      </c>
      <c r="N295" s="83"/>
      <c r="O295" s="83"/>
      <c r="P295" s="83"/>
      <c r="Q295" s="83"/>
      <c r="R295" s="83"/>
      <c r="S295" s="78">
        <f t="shared" si="14"/>
        <v>0</v>
      </c>
      <c r="T295" s="83"/>
      <c r="U295" s="83"/>
      <c r="V295" s="83"/>
      <c r="W295" s="83"/>
      <c r="X295" s="83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Q295"/>
      <c r="AR295"/>
      <c r="AS295"/>
      <c r="AT295"/>
      <c r="AU295"/>
    </row>
    <row r="296" spans="1:47">
      <c r="A296" s="77">
        <f t="shared" si="15"/>
        <v>294</v>
      </c>
      <c r="B296" s="82"/>
      <c r="C296" s="82"/>
      <c r="D296" s="82"/>
      <c r="E296" s="82"/>
      <c r="F296" s="82"/>
      <c r="G296" s="82"/>
      <c r="H296" s="71"/>
      <c r="I296" s="71"/>
      <c r="J296" s="71"/>
      <c r="K296" s="71"/>
      <c r="L296" s="71"/>
      <c r="M296" s="78">
        <f t="shared" si="13"/>
        <v>0</v>
      </c>
      <c r="N296" s="83"/>
      <c r="O296" s="83"/>
      <c r="P296" s="83"/>
      <c r="Q296" s="83"/>
      <c r="R296" s="83"/>
      <c r="S296" s="78">
        <f t="shared" si="14"/>
        <v>0</v>
      </c>
      <c r="T296" s="83"/>
      <c r="U296" s="83"/>
      <c r="V296" s="83"/>
      <c r="W296" s="83"/>
      <c r="X296" s="83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Q296"/>
      <c r="AR296"/>
      <c r="AS296"/>
      <c r="AT296"/>
      <c r="AU296"/>
    </row>
    <row r="297" spans="1:47">
      <c r="A297" s="77">
        <f t="shared" si="15"/>
        <v>295</v>
      </c>
      <c r="B297" s="82"/>
      <c r="C297" s="82"/>
      <c r="D297" s="82"/>
      <c r="E297" s="82"/>
      <c r="F297" s="82"/>
      <c r="G297" s="82"/>
      <c r="H297" s="71"/>
      <c r="I297" s="71"/>
      <c r="J297" s="71"/>
      <c r="K297" s="71"/>
      <c r="L297" s="71"/>
      <c r="M297" s="78">
        <f t="shared" si="13"/>
        <v>0</v>
      </c>
      <c r="N297" s="83"/>
      <c r="O297" s="83"/>
      <c r="P297" s="83"/>
      <c r="Q297" s="83"/>
      <c r="R297" s="83"/>
      <c r="S297" s="78">
        <f t="shared" si="14"/>
        <v>0</v>
      </c>
      <c r="T297" s="83"/>
      <c r="U297" s="83"/>
      <c r="V297" s="83"/>
      <c r="W297" s="83"/>
      <c r="X297" s="83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Q297"/>
      <c r="AR297"/>
      <c r="AS297"/>
      <c r="AT297"/>
      <c r="AU297"/>
    </row>
    <row r="298" spans="1:47">
      <c r="A298" s="77">
        <f t="shared" si="15"/>
        <v>296</v>
      </c>
      <c r="B298" s="82"/>
      <c r="C298" s="82"/>
      <c r="D298" s="82"/>
      <c r="E298" s="82"/>
      <c r="F298" s="82"/>
      <c r="G298" s="82"/>
      <c r="H298" s="71"/>
      <c r="I298" s="71"/>
      <c r="J298" s="71"/>
      <c r="K298" s="71"/>
      <c r="L298" s="71"/>
      <c r="M298" s="78">
        <f t="shared" si="13"/>
        <v>0</v>
      </c>
      <c r="N298" s="83"/>
      <c r="O298" s="83"/>
      <c r="P298" s="83"/>
      <c r="Q298" s="83"/>
      <c r="R298" s="83"/>
      <c r="S298" s="78">
        <f t="shared" si="14"/>
        <v>0</v>
      </c>
      <c r="T298" s="83"/>
      <c r="U298" s="83"/>
      <c r="V298" s="83"/>
      <c r="W298" s="83"/>
      <c r="X298" s="83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Q298"/>
      <c r="AR298"/>
      <c r="AS298"/>
      <c r="AT298"/>
      <c r="AU298"/>
    </row>
    <row r="299" spans="1:47">
      <c r="A299" s="77">
        <f t="shared" si="15"/>
        <v>297</v>
      </c>
      <c r="B299" s="82"/>
      <c r="C299" s="82"/>
      <c r="D299" s="82"/>
      <c r="E299" s="82"/>
      <c r="F299" s="82"/>
      <c r="G299" s="82"/>
      <c r="H299" s="71"/>
      <c r="I299" s="71"/>
      <c r="J299" s="71"/>
      <c r="K299" s="71"/>
      <c r="L299" s="71"/>
      <c r="M299" s="78">
        <f t="shared" si="13"/>
        <v>0</v>
      </c>
      <c r="N299" s="83"/>
      <c r="O299" s="83"/>
      <c r="P299" s="83"/>
      <c r="Q299" s="83"/>
      <c r="R299" s="83"/>
      <c r="S299" s="78">
        <f t="shared" si="14"/>
        <v>0</v>
      </c>
      <c r="T299" s="83"/>
      <c r="U299" s="83"/>
      <c r="V299" s="83"/>
      <c r="W299" s="83"/>
      <c r="X299" s="83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Q299"/>
      <c r="AR299"/>
      <c r="AS299"/>
      <c r="AT299"/>
      <c r="AU299"/>
    </row>
    <row r="300" spans="1:47">
      <c r="A300" s="77">
        <f t="shared" si="15"/>
        <v>298</v>
      </c>
      <c r="B300" s="82"/>
      <c r="C300" s="82"/>
      <c r="D300" s="82"/>
      <c r="E300" s="82"/>
      <c r="F300" s="82"/>
      <c r="G300" s="82"/>
      <c r="H300" s="71"/>
      <c r="I300" s="71"/>
      <c r="J300" s="71"/>
      <c r="K300" s="71"/>
      <c r="L300" s="71"/>
      <c r="M300" s="78">
        <f t="shared" si="13"/>
        <v>0</v>
      </c>
      <c r="N300" s="83"/>
      <c r="O300" s="83"/>
      <c r="P300" s="83"/>
      <c r="Q300" s="83"/>
      <c r="R300" s="83"/>
      <c r="S300" s="78">
        <f t="shared" si="14"/>
        <v>0</v>
      </c>
      <c r="T300" s="83"/>
      <c r="U300" s="83"/>
      <c r="V300" s="83"/>
      <c r="W300" s="83"/>
      <c r="X300" s="83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Q300"/>
      <c r="AR300"/>
      <c r="AS300"/>
      <c r="AT300"/>
      <c r="AU300"/>
    </row>
    <row r="301" spans="1:47">
      <c r="A301" s="77">
        <f t="shared" si="15"/>
        <v>299</v>
      </c>
      <c r="B301" s="82"/>
      <c r="C301" s="82"/>
      <c r="D301" s="82"/>
      <c r="E301" s="82"/>
      <c r="F301" s="82"/>
      <c r="G301" s="82"/>
      <c r="H301" s="71"/>
      <c r="I301" s="71"/>
      <c r="J301" s="71"/>
      <c r="K301" s="71"/>
      <c r="L301" s="71"/>
      <c r="M301" s="78">
        <f t="shared" si="13"/>
        <v>0</v>
      </c>
      <c r="N301" s="83"/>
      <c r="O301" s="83"/>
      <c r="P301" s="83"/>
      <c r="Q301" s="83"/>
      <c r="R301" s="83"/>
      <c r="S301" s="78">
        <f t="shared" si="14"/>
        <v>0</v>
      </c>
      <c r="T301" s="83"/>
      <c r="U301" s="83"/>
      <c r="V301" s="83"/>
      <c r="W301" s="83"/>
      <c r="X301" s="83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Q301"/>
      <c r="AR301"/>
      <c r="AS301"/>
      <c r="AT301"/>
      <c r="AU301"/>
    </row>
    <row r="302" spans="1:47">
      <c r="A302" s="77">
        <f t="shared" si="15"/>
        <v>300</v>
      </c>
      <c r="B302" s="82"/>
      <c r="C302" s="82"/>
      <c r="D302" s="82"/>
      <c r="E302" s="82"/>
      <c r="F302" s="82"/>
      <c r="G302" s="82"/>
      <c r="H302" s="71"/>
      <c r="I302" s="71"/>
      <c r="J302" s="71"/>
      <c r="K302" s="71"/>
      <c r="L302" s="71"/>
      <c r="M302" s="78">
        <f t="shared" si="13"/>
        <v>0</v>
      </c>
      <c r="N302" s="83"/>
      <c r="O302" s="83"/>
      <c r="P302" s="83"/>
      <c r="Q302" s="83"/>
      <c r="R302" s="83"/>
      <c r="S302" s="78">
        <f t="shared" si="14"/>
        <v>0</v>
      </c>
      <c r="T302" s="83"/>
      <c r="U302" s="83"/>
      <c r="V302" s="83"/>
      <c r="W302" s="83"/>
      <c r="X302" s="83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Q302"/>
      <c r="AR302"/>
      <c r="AS302"/>
      <c r="AT302"/>
      <c r="AU302"/>
    </row>
    <row r="303" spans="1:47">
      <c r="A303" s="77">
        <f t="shared" si="15"/>
        <v>301</v>
      </c>
      <c r="B303" s="82"/>
      <c r="C303" s="82"/>
      <c r="D303" s="82"/>
      <c r="E303" s="82"/>
      <c r="F303" s="82"/>
      <c r="G303" s="82"/>
      <c r="H303" s="71"/>
      <c r="I303" s="71"/>
      <c r="J303" s="71"/>
      <c r="K303" s="71"/>
      <c r="L303" s="71"/>
      <c r="M303" s="78">
        <f t="shared" si="13"/>
        <v>0</v>
      </c>
      <c r="N303" s="83"/>
      <c r="O303" s="83"/>
      <c r="P303" s="83"/>
      <c r="Q303" s="83"/>
      <c r="R303" s="83"/>
      <c r="S303" s="78">
        <f t="shared" si="14"/>
        <v>0</v>
      </c>
      <c r="T303" s="83"/>
      <c r="U303" s="83"/>
      <c r="V303" s="83"/>
      <c r="W303" s="83"/>
      <c r="X303" s="83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Q303"/>
      <c r="AR303"/>
      <c r="AS303"/>
      <c r="AT303"/>
      <c r="AU303"/>
    </row>
    <row r="304" spans="1:47">
      <c r="A304" s="77">
        <f t="shared" si="15"/>
        <v>302</v>
      </c>
      <c r="B304" s="82"/>
      <c r="C304" s="82"/>
      <c r="D304" s="82"/>
      <c r="E304" s="82"/>
      <c r="F304" s="82"/>
      <c r="G304" s="82"/>
      <c r="H304" s="71"/>
      <c r="I304" s="71"/>
      <c r="J304" s="71"/>
      <c r="K304" s="71"/>
      <c r="L304" s="71"/>
      <c r="M304" s="78">
        <f t="shared" si="13"/>
        <v>0</v>
      </c>
      <c r="N304" s="83"/>
      <c r="O304" s="83"/>
      <c r="P304" s="83"/>
      <c r="Q304" s="83"/>
      <c r="R304" s="83"/>
      <c r="S304" s="78">
        <f t="shared" si="14"/>
        <v>0</v>
      </c>
      <c r="T304" s="83"/>
      <c r="U304" s="83"/>
      <c r="V304" s="83"/>
      <c r="W304" s="83"/>
      <c r="X304" s="83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Q304"/>
      <c r="AR304"/>
      <c r="AS304"/>
      <c r="AT304"/>
      <c r="AU304"/>
    </row>
    <row r="305" spans="1:47">
      <c r="A305" s="77">
        <f t="shared" si="15"/>
        <v>303</v>
      </c>
      <c r="B305" s="82"/>
      <c r="C305" s="82"/>
      <c r="D305" s="82"/>
      <c r="E305" s="82"/>
      <c r="F305" s="82"/>
      <c r="G305" s="82"/>
      <c r="H305" s="71"/>
      <c r="I305" s="71"/>
      <c r="J305" s="71"/>
      <c r="K305" s="71"/>
      <c r="L305" s="71"/>
      <c r="M305" s="78">
        <f t="shared" si="13"/>
        <v>0</v>
      </c>
      <c r="N305" s="83"/>
      <c r="O305" s="83"/>
      <c r="P305" s="83"/>
      <c r="Q305" s="83"/>
      <c r="R305" s="83"/>
      <c r="S305" s="78">
        <f t="shared" si="14"/>
        <v>0</v>
      </c>
      <c r="T305" s="83"/>
      <c r="U305" s="83"/>
      <c r="V305" s="83"/>
      <c r="W305" s="83"/>
      <c r="X305" s="83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Q305"/>
      <c r="AR305"/>
      <c r="AS305"/>
      <c r="AT305"/>
      <c r="AU305"/>
    </row>
    <row r="306" spans="1:47">
      <c r="A306" s="77">
        <f t="shared" si="15"/>
        <v>304</v>
      </c>
      <c r="B306" s="82"/>
      <c r="C306" s="82"/>
      <c r="D306" s="82"/>
      <c r="E306" s="82"/>
      <c r="F306" s="82"/>
      <c r="G306" s="82"/>
      <c r="H306" s="71"/>
      <c r="I306" s="71"/>
      <c r="J306" s="71"/>
      <c r="K306" s="71"/>
      <c r="L306" s="71"/>
      <c r="M306" s="78">
        <f t="shared" si="13"/>
        <v>0</v>
      </c>
      <c r="N306" s="83"/>
      <c r="O306" s="83"/>
      <c r="P306" s="83"/>
      <c r="Q306" s="83"/>
      <c r="R306" s="83"/>
      <c r="S306" s="78">
        <f t="shared" si="14"/>
        <v>0</v>
      </c>
      <c r="T306" s="83"/>
      <c r="U306" s="83"/>
      <c r="V306" s="83"/>
      <c r="W306" s="83"/>
      <c r="X306" s="83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Q306"/>
      <c r="AR306"/>
      <c r="AS306"/>
      <c r="AT306"/>
      <c r="AU306"/>
    </row>
    <row r="307" spans="1:47">
      <c r="A307" s="77">
        <f t="shared" si="15"/>
        <v>305</v>
      </c>
      <c r="B307" s="82"/>
      <c r="C307" s="82"/>
      <c r="D307" s="82"/>
      <c r="E307" s="82"/>
      <c r="F307" s="82"/>
      <c r="G307" s="82"/>
      <c r="H307" s="71"/>
      <c r="I307" s="71"/>
      <c r="J307" s="71"/>
      <c r="K307" s="71"/>
      <c r="L307" s="71"/>
      <c r="M307" s="78">
        <f t="shared" si="13"/>
        <v>0</v>
      </c>
      <c r="N307" s="83"/>
      <c r="O307" s="83"/>
      <c r="P307" s="83"/>
      <c r="Q307" s="83"/>
      <c r="R307" s="83"/>
      <c r="S307" s="78">
        <f t="shared" si="14"/>
        <v>0</v>
      </c>
      <c r="T307" s="83"/>
      <c r="U307" s="83"/>
      <c r="V307" s="83"/>
      <c r="W307" s="83"/>
      <c r="X307" s="83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Q307"/>
      <c r="AR307"/>
      <c r="AS307"/>
      <c r="AT307"/>
      <c r="AU307"/>
    </row>
    <row r="308" spans="1:47">
      <c r="A308" s="77">
        <f t="shared" si="15"/>
        <v>306</v>
      </c>
      <c r="B308" s="82"/>
      <c r="C308" s="82"/>
      <c r="D308" s="82"/>
      <c r="E308" s="82"/>
      <c r="F308" s="82"/>
      <c r="G308" s="82"/>
      <c r="H308" s="71"/>
      <c r="I308" s="71"/>
      <c r="J308" s="71"/>
      <c r="K308" s="71"/>
      <c r="L308" s="71"/>
      <c r="M308" s="78">
        <f t="shared" si="13"/>
        <v>0</v>
      </c>
      <c r="N308" s="83"/>
      <c r="O308" s="83"/>
      <c r="P308" s="83"/>
      <c r="Q308" s="83"/>
      <c r="R308" s="83"/>
      <c r="S308" s="78">
        <f t="shared" si="14"/>
        <v>0</v>
      </c>
      <c r="T308" s="83"/>
      <c r="U308" s="83"/>
      <c r="V308" s="83"/>
      <c r="W308" s="83"/>
      <c r="X308" s="83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Q308"/>
      <c r="AR308"/>
      <c r="AS308"/>
      <c r="AT308"/>
      <c r="AU308"/>
    </row>
    <row r="309" spans="1:47">
      <c r="A309" s="77">
        <f t="shared" si="15"/>
        <v>307</v>
      </c>
      <c r="B309" s="82"/>
      <c r="C309" s="82"/>
      <c r="D309" s="82"/>
      <c r="E309" s="82"/>
      <c r="F309" s="82"/>
      <c r="G309" s="82"/>
      <c r="H309" s="71"/>
      <c r="I309" s="71"/>
      <c r="J309" s="71"/>
      <c r="K309" s="71"/>
      <c r="L309" s="71"/>
      <c r="M309" s="78">
        <f t="shared" si="13"/>
        <v>0</v>
      </c>
      <c r="N309" s="83"/>
      <c r="O309" s="83"/>
      <c r="P309" s="83"/>
      <c r="Q309" s="83"/>
      <c r="R309" s="83"/>
      <c r="S309" s="78">
        <f t="shared" si="14"/>
        <v>0</v>
      </c>
      <c r="T309" s="83"/>
      <c r="U309" s="83"/>
      <c r="V309" s="83"/>
      <c r="W309" s="83"/>
      <c r="X309" s="83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Q309"/>
      <c r="AR309"/>
      <c r="AS309"/>
      <c r="AT309"/>
      <c r="AU309"/>
    </row>
    <row r="310" spans="1:47">
      <c r="A310" s="77">
        <f t="shared" si="15"/>
        <v>308</v>
      </c>
      <c r="B310" s="82"/>
      <c r="C310" s="82"/>
      <c r="D310" s="82"/>
      <c r="E310" s="82"/>
      <c r="F310" s="82"/>
      <c r="G310" s="82"/>
      <c r="H310" s="71"/>
      <c r="I310" s="71"/>
      <c r="J310" s="71"/>
      <c r="K310" s="71"/>
      <c r="L310" s="71"/>
      <c r="M310" s="78">
        <f t="shared" si="13"/>
        <v>0</v>
      </c>
      <c r="N310" s="83"/>
      <c r="O310" s="83"/>
      <c r="P310" s="83"/>
      <c r="Q310" s="83"/>
      <c r="R310" s="83"/>
      <c r="S310" s="78">
        <f t="shared" si="14"/>
        <v>0</v>
      </c>
      <c r="T310" s="83"/>
      <c r="U310" s="83"/>
      <c r="V310" s="83"/>
      <c r="W310" s="83"/>
      <c r="X310" s="83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Q310"/>
      <c r="AR310"/>
      <c r="AS310"/>
      <c r="AT310"/>
      <c r="AU310"/>
    </row>
    <row r="311" spans="1:47">
      <c r="A311" s="77">
        <f t="shared" si="15"/>
        <v>309</v>
      </c>
      <c r="B311" s="82"/>
      <c r="C311" s="82"/>
      <c r="D311" s="82"/>
      <c r="E311" s="82"/>
      <c r="F311" s="82"/>
      <c r="G311" s="82"/>
      <c r="H311" s="71"/>
      <c r="I311" s="71"/>
      <c r="J311" s="71"/>
      <c r="K311" s="71"/>
      <c r="L311" s="71"/>
      <c r="M311" s="78">
        <f t="shared" si="13"/>
        <v>0</v>
      </c>
      <c r="N311" s="83"/>
      <c r="O311" s="83"/>
      <c r="P311" s="83"/>
      <c r="Q311" s="83"/>
      <c r="R311" s="83"/>
      <c r="S311" s="78">
        <f t="shared" si="14"/>
        <v>0</v>
      </c>
      <c r="T311" s="83"/>
      <c r="U311" s="83"/>
      <c r="V311" s="83"/>
      <c r="W311" s="83"/>
      <c r="X311" s="83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Q311"/>
      <c r="AR311"/>
      <c r="AS311"/>
      <c r="AT311"/>
      <c r="AU311"/>
    </row>
    <row r="312" spans="1:47">
      <c r="A312" s="77">
        <f t="shared" si="15"/>
        <v>310</v>
      </c>
      <c r="B312" s="82"/>
      <c r="C312" s="82"/>
      <c r="D312" s="82"/>
      <c r="E312" s="82"/>
      <c r="F312" s="82"/>
      <c r="G312" s="82"/>
      <c r="H312" s="71"/>
      <c r="I312" s="71"/>
      <c r="J312" s="71"/>
      <c r="K312" s="71"/>
      <c r="L312" s="71"/>
      <c r="M312" s="78">
        <f t="shared" si="13"/>
        <v>0</v>
      </c>
      <c r="N312" s="83"/>
      <c r="O312" s="83"/>
      <c r="P312" s="83"/>
      <c r="Q312" s="83"/>
      <c r="R312" s="83"/>
      <c r="S312" s="78">
        <f t="shared" si="14"/>
        <v>0</v>
      </c>
      <c r="T312" s="83"/>
      <c r="U312" s="83"/>
      <c r="V312" s="83"/>
      <c r="W312" s="83"/>
      <c r="X312" s="83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Q312"/>
      <c r="AR312"/>
      <c r="AS312"/>
      <c r="AT312"/>
      <c r="AU312"/>
    </row>
    <row r="313" spans="1:47">
      <c r="A313" s="77">
        <f t="shared" si="15"/>
        <v>311</v>
      </c>
      <c r="B313" s="82"/>
      <c r="C313" s="82"/>
      <c r="D313" s="82"/>
      <c r="E313" s="82"/>
      <c r="F313" s="82"/>
      <c r="G313" s="82"/>
      <c r="H313" s="71"/>
      <c r="I313" s="71"/>
      <c r="J313" s="71"/>
      <c r="K313" s="71"/>
      <c r="L313" s="71"/>
      <c r="M313" s="78">
        <f t="shared" si="13"/>
        <v>0</v>
      </c>
      <c r="N313" s="83"/>
      <c r="O313" s="83"/>
      <c r="P313" s="83"/>
      <c r="Q313" s="83"/>
      <c r="R313" s="83"/>
      <c r="S313" s="78">
        <f t="shared" si="14"/>
        <v>0</v>
      </c>
      <c r="T313" s="83"/>
      <c r="U313" s="83"/>
      <c r="V313" s="83"/>
      <c r="W313" s="83"/>
      <c r="X313" s="83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Q313"/>
      <c r="AR313"/>
      <c r="AS313"/>
      <c r="AT313"/>
      <c r="AU313"/>
    </row>
    <row r="314" spans="1:47">
      <c r="A314" s="77">
        <f t="shared" si="15"/>
        <v>312</v>
      </c>
      <c r="B314" s="82"/>
      <c r="C314" s="82"/>
      <c r="D314" s="82"/>
      <c r="E314" s="82"/>
      <c r="F314" s="82"/>
      <c r="G314" s="82"/>
      <c r="H314" s="71"/>
      <c r="I314" s="71"/>
      <c r="J314" s="71"/>
      <c r="K314" s="71"/>
      <c r="L314" s="71"/>
      <c r="M314" s="78">
        <f t="shared" si="13"/>
        <v>0</v>
      </c>
      <c r="N314" s="83"/>
      <c r="O314" s="83"/>
      <c r="P314" s="83"/>
      <c r="Q314" s="83"/>
      <c r="R314" s="83"/>
      <c r="S314" s="78">
        <f t="shared" si="14"/>
        <v>0</v>
      </c>
      <c r="T314" s="83"/>
      <c r="U314" s="83"/>
      <c r="V314" s="83"/>
      <c r="W314" s="83"/>
      <c r="X314" s="83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Q314"/>
      <c r="AR314"/>
      <c r="AS314"/>
      <c r="AT314"/>
      <c r="AU314"/>
    </row>
    <row r="315" spans="1:47">
      <c r="A315" s="77">
        <f t="shared" si="15"/>
        <v>313</v>
      </c>
      <c r="B315" s="82"/>
      <c r="C315" s="82"/>
      <c r="D315" s="82"/>
      <c r="E315" s="82"/>
      <c r="F315" s="82"/>
      <c r="G315" s="82"/>
      <c r="H315" s="71"/>
      <c r="I315" s="71"/>
      <c r="J315" s="71"/>
      <c r="K315" s="71"/>
      <c r="L315" s="71"/>
      <c r="M315" s="78">
        <f t="shared" si="13"/>
        <v>0</v>
      </c>
      <c r="N315" s="83"/>
      <c r="O315" s="83"/>
      <c r="P315" s="83"/>
      <c r="Q315" s="83"/>
      <c r="R315" s="83"/>
      <c r="S315" s="78">
        <f t="shared" si="14"/>
        <v>0</v>
      </c>
      <c r="T315" s="83"/>
      <c r="U315" s="83"/>
      <c r="V315" s="83"/>
      <c r="W315" s="83"/>
      <c r="X315" s="83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Q315"/>
      <c r="AR315"/>
      <c r="AS315"/>
      <c r="AT315"/>
      <c r="AU315"/>
    </row>
    <row r="316" spans="1:47">
      <c r="A316" s="77">
        <f t="shared" si="15"/>
        <v>314</v>
      </c>
      <c r="B316" s="82"/>
      <c r="C316" s="82"/>
      <c r="D316" s="82"/>
      <c r="E316" s="82"/>
      <c r="F316" s="82"/>
      <c r="G316" s="82"/>
      <c r="H316" s="71"/>
      <c r="I316" s="71"/>
      <c r="J316" s="71"/>
      <c r="K316" s="71"/>
      <c r="L316" s="71"/>
      <c r="M316" s="78">
        <f t="shared" si="13"/>
        <v>0</v>
      </c>
      <c r="N316" s="83"/>
      <c r="O316" s="83"/>
      <c r="P316" s="83"/>
      <c r="Q316" s="83"/>
      <c r="R316" s="83"/>
      <c r="S316" s="78">
        <f t="shared" si="14"/>
        <v>0</v>
      </c>
      <c r="T316" s="83"/>
      <c r="U316" s="83"/>
      <c r="V316" s="83"/>
      <c r="W316" s="83"/>
      <c r="X316" s="83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Q316"/>
      <c r="AR316"/>
      <c r="AS316"/>
      <c r="AT316"/>
      <c r="AU316"/>
    </row>
    <row r="317" spans="1:47">
      <c r="A317" s="77">
        <f t="shared" si="15"/>
        <v>315</v>
      </c>
      <c r="B317" s="82"/>
      <c r="C317" s="82"/>
      <c r="D317" s="82"/>
      <c r="E317" s="82"/>
      <c r="F317" s="82"/>
      <c r="G317" s="82"/>
      <c r="H317" s="71"/>
      <c r="I317" s="71"/>
      <c r="J317" s="71"/>
      <c r="K317" s="71"/>
      <c r="L317" s="71"/>
      <c r="M317" s="78">
        <f t="shared" si="13"/>
        <v>0</v>
      </c>
      <c r="N317" s="83"/>
      <c r="O317" s="83"/>
      <c r="P317" s="83"/>
      <c r="Q317" s="83"/>
      <c r="R317" s="83"/>
      <c r="S317" s="78">
        <f t="shared" si="14"/>
        <v>0</v>
      </c>
      <c r="T317" s="83"/>
      <c r="U317" s="83"/>
      <c r="V317" s="83"/>
      <c r="W317" s="83"/>
      <c r="X317" s="83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Q317"/>
      <c r="AR317"/>
      <c r="AS317"/>
      <c r="AT317"/>
      <c r="AU317"/>
    </row>
    <row r="318" spans="1:47">
      <c r="A318" s="77">
        <f t="shared" si="15"/>
        <v>316</v>
      </c>
      <c r="B318" s="82"/>
      <c r="C318" s="82"/>
      <c r="D318" s="82"/>
      <c r="E318" s="82"/>
      <c r="F318" s="82"/>
      <c r="G318" s="82"/>
      <c r="H318" s="71"/>
      <c r="I318" s="71"/>
      <c r="J318" s="71"/>
      <c r="K318" s="71"/>
      <c r="L318" s="71"/>
      <c r="M318" s="78">
        <f t="shared" si="13"/>
        <v>0</v>
      </c>
      <c r="N318" s="83"/>
      <c r="O318" s="83"/>
      <c r="P318" s="83"/>
      <c r="Q318" s="83"/>
      <c r="R318" s="83"/>
      <c r="S318" s="78">
        <f t="shared" si="14"/>
        <v>0</v>
      </c>
      <c r="T318" s="83"/>
      <c r="U318" s="83"/>
      <c r="V318" s="83"/>
      <c r="W318" s="83"/>
      <c r="X318" s="83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Q318"/>
      <c r="AR318"/>
      <c r="AS318"/>
      <c r="AT318"/>
      <c r="AU318"/>
    </row>
    <row r="319" spans="1:47">
      <c r="A319" s="77">
        <f t="shared" si="15"/>
        <v>317</v>
      </c>
      <c r="B319" s="82"/>
      <c r="C319" s="82"/>
      <c r="D319" s="82"/>
      <c r="E319" s="82"/>
      <c r="F319" s="82"/>
      <c r="G319" s="82"/>
      <c r="H319" s="71"/>
      <c r="I319" s="71"/>
      <c r="J319" s="71"/>
      <c r="K319" s="71"/>
      <c r="L319" s="71"/>
      <c r="M319" s="78">
        <f t="shared" si="13"/>
        <v>0</v>
      </c>
      <c r="N319" s="83"/>
      <c r="O319" s="83"/>
      <c r="P319" s="83"/>
      <c r="Q319" s="83"/>
      <c r="R319" s="83"/>
      <c r="S319" s="78">
        <f t="shared" si="14"/>
        <v>0</v>
      </c>
      <c r="T319" s="83"/>
      <c r="U319" s="83"/>
      <c r="V319" s="83"/>
      <c r="W319" s="83"/>
      <c r="X319" s="83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Q319"/>
      <c r="AR319"/>
      <c r="AS319"/>
      <c r="AT319"/>
      <c r="AU319"/>
    </row>
    <row r="320" spans="1:47">
      <c r="A320" s="77">
        <f t="shared" si="15"/>
        <v>318</v>
      </c>
      <c r="B320" s="82"/>
      <c r="C320" s="82"/>
      <c r="D320" s="82"/>
      <c r="E320" s="82"/>
      <c r="F320" s="82"/>
      <c r="G320" s="82"/>
      <c r="H320" s="71"/>
      <c r="I320" s="71"/>
      <c r="J320" s="71"/>
      <c r="K320" s="71"/>
      <c r="L320" s="71"/>
      <c r="M320" s="78">
        <f t="shared" si="13"/>
        <v>0</v>
      </c>
      <c r="N320" s="83"/>
      <c r="O320" s="83"/>
      <c r="P320" s="83"/>
      <c r="Q320" s="83"/>
      <c r="R320" s="83"/>
      <c r="S320" s="78">
        <f t="shared" si="14"/>
        <v>0</v>
      </c>
      <c r="T320" s="83"/>
      <c r="U320" s="83"/>
      <c r="V320" s="83"/>
      <c r="W320" s="83"/>
      <c r="X320" s="83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Q320"/>
      <c r="AR320"/>
      <c r="AS320"/>
      <c r="AT320"/>
      <c r="AU320"/>
    </row>
    <row r="321" spans="1:47">
      <c r="A321" s="77">
        <f t="shared" si="15"/>
        <v>319</v>
      </c>
      <c r="B321" s="82"/>
      <c r="C321" s="82"/>
      <c r="D321" s="82"/>
      <c r="E321" s="82"/>
      <c r="F321" s="82"/>
      <c r="G321" s="82"/>
      <c r="H321" s="71"/>
      <c r="I321" s="71"/>
      <c r="J321" s="71"/>
      <c r="K321" s="71"/>
      <c r="L321" s="71"/>
      <c r="M321" s="78">
        <f t="shared" si="13"/>
        <v>0</v>
      </c>
      <c r="N321" s="83"/>
      <c r="O321" s="83"/>
      <c r="P321" s="83"/>
      <c r="Q321" s="83"/>
      <c r="R321" s="83"/>
      <c r="S321" s="78">
        <f t="shared" si="14"/>
        <v>0</v>
      </c>
      <c r="T321" s="83"/>
      <c r="U321" s="83"/>
      <c r="V321" s="83"/>
      <c r="W321" s="83"/>
      <c r="X321" s="83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Q321"/>
      <c r="AR321"/>
      <c r="AS321"/>
      <c r="AT321"/>
      <c r="AU321"/>
    </row>
    <row r="322" spans="1:47">
      <c r="A322" s="77">
        <f t="shared" si="15"/>
        <v>320</v>
      </c>
      <c r="B322" s="82"/>
      <c r="C322" s="82"/>
      <c r="D322" s="82"/>
      <c r="E322" s="82"/>
      <c r="F322" s="82"/>
      <c r="G322" s="82"/>
      <c r="H322" s="71"/>
      <c r="I322" s="71"/>
      <c r="J322" s="71"/>
      <c r="K322" s="71"/>
      <c r="L322" s="71"/>
      <c r="M322" s="78">
        <f t="shared" si="13"/>
        <v>0</v>
      </c>
      <c r="N322" s="83"/>
      <c r="O322" s="83"/>
      <c r="P322" s="83"/>
      <c r="Q322" s="83"/>
      <c r="R322" s="83"/>
      <c r="S322" s="78">
        <f t="shared" si="14"/>
        <v>0</v>
      </c>
      <c r="T322" s="83"/>
      <c r="U322" s="83"/>
      <c r="V322" s="83"/>
      <c r="W322" s="83"/>
      <c r="X322" s="83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Q322"/>
      <c r="AR322"/>
      <c r="AS322"/>
      <c r="AT322"/>
      <c r="AU322"/>
    </row>
    <row r="323" spans="1:47">
      <c r="A323" s="77">
        <f t="shared" si="15"/>
        <v>321</v>
      </c>
      <c r="B323" s="82"/>
      <c r="C323" s="82"/>
      <c r="D323" s="82"/>
      <c r="E323" s="82"/>
      <c r="F323" s="82"/>
      <c r="G323" s="82"/>
      <c r="H323" s="71"/>
      <c r="I323" s="71"/>
      <c r="J323" s="71"/>
      <c r="K323" s="71"/>
      <c r="L323" s="71"/>
      <c r="M323" s="78">
        <f t="shared" ref="M323:M360" si="16">N323+O323+P323+Q323+R323</f>
        <v>0</v>
      </c>
      <c r="N323" s="83"/>
      <c r="O323" s="83"/>
      <c r="P323" s="83"/>
      <c r="Q323" s="83"/>
      <c r="R323" s="83"/>
      <c r="S323" s="78">
        <f t="shared" ref="S323:S360" si="17">T323+U323+V323+W323+X323</f>
        <v>0</v>
      </c>
      <c r="T323" s="83"/>
      <c r="U323" s="83"/>
      <c r="V323" s="83"/>
      <c r="W323" s="83"/>
      <c r="X323" s="83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Q323"/>
      <c r="AR323"/>
      <c r="AS323"/>
      <c r="AT323"/>
      <c r="AU323"/>
    </row>
    <row r="324" spans="1:47">
      <c r="A324" s="77">
        <f t="shared" si="15"/>
        <v>322</v>
      </c>
      <c r="B324" s="82"/>
      <c r="C324" s="82"/>
      <c r="D324" s="82"/>
      <c r="E324" s="82"/>
      <c r="F324" s="82"/>
      <c r="G324" s="82"/>
      <c r="H324" s="71"/>
      <c r="I324" s="71"/>
      <c r="J324" s="71"/>
      <c r="K324" s="71"/>
      <c r="L324" s="71"/>
      <c r="M324" s="78">
        <f t="shared" si="16"/>
        <v>0</v>
      </c>
      <c r="N324" s="83"/>
      <c r="O324" s="83"/>
      <c r="P324" s="83"/>
      <c r="Q324" s="83"/>
      <c r="R324" s="83"/>
      <c r="S324" s="78">
        <f t="shared" si="17"/>
        <v>0</v>
      </c>
      <c r="T324" s="83"/>
      <c r="U324" s="83"/>
      <c r="V324" s="83"/>
      <c r="W324" s="83"/>
      <c r="X324" s="83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Q324"/>
      <c r="AR324"/>
      <c r="AS324"/>
      <c r="AT324"/>
      <c r="AU324"/>
    </row>
    <row r="325" spans="1:47">
      <c r="A325" s="77">
        <f t="shared" ref="A325:A358" si="18">A324+1</f>
        <v>323</v>
      </c>
      <c r="B325" s="82"/>
      <c r="C325" s="82"/>
      <c r="D325" s="82"/>
      <c r="E325" s="82"/>
      <c r="F325" s="82"/>
      <c r="G325" s="82"/>
      <c r="H325" s="71"/>
      <c r="I325" s="71"/>
      <c r="J325" s="71"/>
      <c r="K325" s="71"/>
      <c r="L325" s="71"/>
      <c r="M325" s="78">
        <f t="shared" si="16"/>
        <v>0</v>
      </c>
      <c r="N325" s="83"/>
      <c r="O325" s="83"/>
      <c r="P325" s="83"/>
      <c r="Q325" s="83"/>
      <c r="R325" s="83"/>
      <c r="S325" s="78">
        <f t="shared" si="17"/>
        <v>0</v>
      </c>
      <c r="T325" s="83"/>
      <c r="U325" s="83"/>
      <c r="V325" s="83"/>
      <c r="W325" s="83"/>
      <c r="X325" s="83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Q325"/>
      <c r="AR325"/>
      <c r="AS325"/>
      <c r="AT325"/>
      <c r="AU325"/>
    </row>
    <row r="326" spans="1:47">
      <c r="A326" s="77">
        <f t="shared" si="18"/>
        <v>324</v>
      </c>
      <c r="B326" s="82"/>
      <c r="C326" s="82"/>
      <c r="D326" s="82"/>
      <c r="E326" s="82"/>
      <c r="F326" s="82"/>
      <c r="G326" s="82"/>
      <c r="H326" s="71"/>
      <c r="I326" s="71"/>
      <c r="J326" s="71"/>
      <c r="K326" s="71"/>
      <c r="L326" s="71"/>
      <c r="M326" s="78">
        <f t="shared" si="16"/>
        <v>0</v>
      </c>
      <c r="N326" s="83"/>
      <c r="O326" s="83"/>
      <c r="P326" s="83"/>
      <c r="Q326" s="83"/>
      <c r="R326" s="83"/>
      <c r="S326" s="78">
        <f t="shared" si="17"/>
        <v>0</v>
      </c>
      <c r="T326" s="83"/>
      <c r="U326" s="83"/>
      <c r="V326" s="83"/>
      <c r="W326" s="83"/>
      <c r="X326" s="83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Q326"/>
      <c r="AR326"/>
      <c r="AS326"/>
      <c r="AT326"/>
      <c r="AU326"/>
    </row>
    <row r="327" spans="1:47">
      <c r="A327" s="77">
        <f t="shared" si="18"/>
        <v>325</v>
      </c>
      <c r="B327" s="82"/>
      <c r="C327" s="82"/>
      <c r="D327" s="82"/>
      <c r="E327" s="82"/>
      <c r="F327" s="82"/>
      <c r="G327" s="82"/>
      <c r="H327" s="71"/>
      <c r="I327" s="71"/>
      <c r="J327" s="71"/>
      <c r="K327" s="71"/>
      <c r="L327" s="71"/>
      <c r="M327" s="78">
        <f t="shared" si="16"/>
        <v>0</v>
      </c>
      <c r="N327" s="83"/>
      <c r="O327" s="83"/>
      <c r="P327" s="83"/>
      <c r="Q327" s="83"/>
      <c r="R327" s="83"/>
      <c r="S327" s="78">
        <f t="shared" si="17"/>
        <v>0</v>
      </c>
      <c r="T327" s="83"/>
      <c r="U327" s="83"/>
      <c r="V327" s="83"/>
      <c r="W327" s="83"/>
      <c r="X327" s="83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Q327"/>
      <c r="AR327"/>
      <c r="AS327"/>
      <c r="AT327"/>
      <c r="AU327"/>
    </row>
    <row r="328" spans="1:47">
      <c r="A328" s="77">
        <f t="shared" si="18"/>
        <v>326</v>
      </c>
      <c r="B328" s="82"/>
      <c r="C328" s="82"/>
      <c r="D328" s="82"/>
      <c r="E328" s="82"/>
      <c r="F328" s="82"/>
      <c r="G328" s="82"/>
      <c r="H328" s="71"/>
      <c r="I328" s="71"/>
      <c r="J328" s="71"/>
      <c r="K328" s="71"/>
      <c r="L328" s="71"/>
      <c r="M328" s="78">
        <f t="shared" si="16"/>
        <v>0</v>
      </c>
      <c r="N328" s="83"/>
      <c r="O328" s="83"/>
      <c r="P328" s="83"/>
      <c r="Q328" s="83"/>
      <c r="R328" s="83"/>
      <c r="S328" s="78">
        <f t="shared" si="17"/>
        <v>0</v>
      </c>
      <c r="T328" s="83"/>
      <c r="U328" s="83"/>
      <c r="V328" s="83"/>
      <c r="W328" s="83"/>
      <c r="X328" s="83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Q328"/>
      <c r="AR328"/>
      <c r="AS328"/>
      <c r="AT328"/>
      <c r="AU328"/>
    </row>
    <row r="329" spans="1:47">
      <c r="A329" s="77">
        <f t="shared" si="18"/>
        <v>327</v>
      </c>
      <c r="B329" s="82"/>
      <c r="C329" s="82"/>
      <c r="D329" s="82"/>
      <c r="E329" s="82"/>
      <c r="F329" s="82"/>
      <c r="G329" s="82"/>
      <c r="H329" s="71"/>
      <c r="I329" s="71"/>
      <c r="J329" s="71"/>
      <c r="K329" s="71"/>
      <c r="L329" s="71"/>
      <c r="M329" s="78">
        <f t="shared" si="16"/>
        <v>0</v>
      </c>
      <c r="N329" s="83"/>
      <c r="O329" s="83"/>
      <c r="P329" s="83"/>
      <c r="Q329" s="83"/>
      <c r="R329" s="83"/>
      <c r="S329" s="78">
        <f t="shared" si="17"/>
        <v>0</v>
      </c>
      <c r="T329" s="83"/>
      <c r="U329" s="83"/>
      <c r="V329" s="83"/>
      <c r="W329" s="83"/>
      <c r="X329" s="83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Q329"/>
      <c r="AR329"/>
      <c r="AS329"/>
      <c r="AT329"/>
      <c r="AU329"/>
    </row>
    <row r="330" spans="1:47">
      <c r="A330" s="77">
        <f t="shared" si="18"/>
        <v>328</v>
      </c>
      <c r="B330" s="82"/>
      <c r="C330" s="82"/>
      <c r="D330" s="82"/>
      <c r="E330" s="82"/>
      <c r="F330" s="82"/>
      <c r="G330" s="82"/>
      <c r="H330" s="71"/>
      <c r="I330" s="71"/>
      <c r="J330" s="71"/>
      <c r="K330" s="71"/>
      <c r="L330" s="71"/>
      <c r="M330" s="78">
        <f t="shared" si="16"/>
        <v>0</v>
      </c>
      <c r="N330" s="83"/>
      <c r="O330" s="83"/>
      <c r="P330" s="83"/>
      <c r="Q330" s="83"/>
      <c r="R330" s="83"/>
      <c r="S330" s="78">
        <f t="shared" si="17"/>
        <v>0</v>
      </c>
      <c r="T330" s="83"/>
      <c r="U330" s="83"/>
      <c r="V330" s="83"/>
      <c r="W330" s="83"/>
      <c r="X330" s="83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Q330"/>
      <c r="AR330"/>
      <c r="AS330"/>
      <c r="AT330"/>
      <c r="AU330"/>
    </row>
    <row r="331" spans="1:47">
      <c r="A331" s="77">
        <f t="shared" si="18"/>
        <v>329</v>
      </c>
      <c r="B331" s="82"/>
      <c r="C331" s="82"/>
      <c r="D331" s="82"/>
      <c r="E331" s="82"/>
      <c r="F331" s="82"/>
      <c r="G331" s="82"/>
      <c r="H331" s="71"/>
      <c r="I331" s="71"/>
      <c r="J331" s="71"/>
      <c r="K331" s="71"/>
      <c r="L331" s="71"/>
      <c r="M331" s="78">
        <f t="shared" si="16"/>
        <v>0</v>
      </c>
      <c r="N331" s="83"/>
      <c r="O331" s="83"/>
      <c r="P331" s="83"/>
      <c r="Q331" s="83"/>
      <c r="R331" s="83"/>
      <c r="S331" s="78">
        <f t="shared" si="17"/>
        <v>0</v>
      </c>
      <c r="T331" s="83"/>
      <c r="U331" s="83"/>
      <c r="V331" s="83"/>
      <c r="W331" s="83"/>
      <c r="X331" s="83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Q331"/>
      <c r="AR331"/>
      <c r="AS331"/>
      <c r="AT331"/>
      <c r="AU331"/>
    </row>
    <row r="332" spans="1:47">
      <c r="A332" s="77">
        <f t="shared" si="18"/>
        <v>330</v>
      </c>
      <c r="B332" s="82"/>
      <c r="C332" s="82"/>
      <c r="D332" s="82"/>
      <c r="E332" s="82"/>
      <c r="F332" s="82"/>
      <c r="G332" s="82"/>
      <c r="H332" s="71"/>
      <c r="I332" s="71"/>
      <c r="J332" s="71"/>
      <c r="K332" s="71"/>
      <c r="L332" s="71"/>
      <c r="M332" s="78">
        <f t="shared" si="16"/>
        <v>0</v>
      </c>
      <c r="N332" s="83"/>
      <c r="O332" s="83"/>
      <c r="P332" s="83"/>
      <c r="Q332" s="83"/>
      <c r="R332" s="83"/>
      <c r="S332" s="78">
        <f t="shared" si="17"/>
        <v>0</v>
      </c>
      <c r="T332" s="83"/>
      <c r="U332" s="83"/>
      <c r="V332" s="83"/>
      <c r="W332" s="83"/>
      <c r="X332" s="83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Q332"/>
      <c r="AR332"/>
      <c r="AS332"/>
      <c r="AT332"/>
      <c r="AU332"/>
    </row>
    <row r="333" spans="1:47">
      <c r="A333" s="77">
        <f t="shared" si="18"/>
        <v>331</v>
      </c>
      <c r="B333" s="82"/>
      <c r="C333" s="82"/>
      <c r="D333" s="82"/>
      <c r="E333" s="82"/>
      <c r="F333" s="82"/>
      <c r="G333" s="82"/>
      <c r="H333" s="71"/>
      <c r="I333" s="71"/>
      <c r="J333" s="71"/>
      <c r="K333" s="71"/>
      <c r="L333" s="71"/>
      <c r="M333" s="78">
        <f t="shared" si="16"/>
        <v>0</v>
      </c>
      <c r="N333" s="83"/>
      <c r="O333" s="83"/>
      <c r="P333" s="83"/>
      <c r="Q333" s="83"/>
      <c r="R333" s="83"/>
      <c r="S333" s="78">
        <f t="shared" si="17"/>
        <v>0</v>
      </c>
      <c r="T333" s="83"/>
      <c r="U333" s="83"/>
      <c r="V333" s="83"/>
      <c r="W333" s="83"/>
      <c r="X333" s="83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Q333"/>
      <c r="AR333"/>
      <c r="AS333"/>
      <c r="AT333"/>
      <c r="AU333"/>
    </row>
    <row r="334" spans="1:47">
      <c r="A334" s="77">
        <f t="shared" si="18"/>
        <v>332</v>
      </c>
      <c r="B334" s="82"/>
      <c r="C334" s="82"/>
      <c r="D334" s="82"/>
      <c r="E334" s="82"/>
      <c r="F334" s="82"/>
      <c r="G334" s="82"/>
      <c r="H334" s="71"/>
      <c r="I334" s="71"/>
      <c r="J334" s="71"/>
      <c r="K334" s="71"/>
      <c r="L334" s="71"/>
      <c r="M334" s="78">
        <f t="shared" si="16"/>
        <v>0</v>
      </c>
      <c r="N334" s="83"/>
      <c r="O334" s="83"/>
      <c r="P334" s="83"/>
      <c r="Q334" s="83"/>
      <c r="R334" s="83"/>
      <c r="S334" s="78">
        <f t="shared" si="17"/>
        <v>0</v>
      </c>
      <c r="T334" s="83"/>
      <c r="U334" s="83"/>
      <c r="V334" s="83"/>
      <c r="W334" s="83"/>
      <c r="X334" s="83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Q334"/>
      <c r="AR334"/>
      <c r="AS334"/>
      <c r="AT334"/>
      <c r="AU334"/>
    </row>
    <row r="335" spans="1:47">
      <c r="A335" s="77">
        <f t="shared" si="18"/>
        <v>333</v>
      </c>
      <c r="B335" s="82"/>
      <c r="C335" s="82"/>
      <c r="D335" s="82"/>
      <c r="E335" s="82"/>
      <c r="F335" s="82"/>
      <c r="G335" s="82"/>
      <c r="H335" s="71"/>
      <c r="I335" s="71"/>
      <c r="J335" s="71"/>
      <c r="K335" s="71"/>
      <c r="L335" s="71"/>
      <c r="M335" s="78">
        <f t="shared" si="16"/>
        <v>0</v>
      </c>
      <c r="N335" s="83"/>
      <c r="O335" s="83"/>
      <c r="P335" s="83"/>
      <c r="Q335" s="83"/>
      <c r="R335" s="83"/>
      <c r="S335" s="78">
        <f t="shared" si="17"/>
        <v>0</v>
      </c>
      <c r="T335" s="83"/>
      <c r="U335" s="83"/>
      <c r="V335" s="83"/>
      <c r="W335" s="83"/>
      <c r="X335" s="83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Q335"/>
      <c r="AR335"/>
      <c r="AS335"/>
      <c r="AT335"/>
      <c r="AU335"/>
    </row>
    <row r="336" spans="1:47">
      <c r="A336" s="77">
        <f t="shared" si="18"/>
        <v>334</v>
      </c>
      <c r="B336" s="82"/>
      <c r="C336" s="82"/>
      <c r="D336" s="82"/>
      <c r="E336" s="82"/>
      <c r="F336" s="82"/>
      <c r="G336" s="82"/>
      <c r="H336" s="71"/>
      <c r="I336" s="71"/>
      <c r="J336" s="71"/>
      <c r="K336" s="71"/>
      <c r="L336" s="71"/>
      <c r="M336" s="78">
        <f t="shared" si="16"/>
        <v>0</v>
      </c>
      <c r="N336" s="83"/>
      <c r="O336" s="83"/>
      <c r="P336" s="83"/>
      <c r="Q336" s="83"/>
      <c r="R336" s="83"/>
      <c r="S336" s="78">
        <f t="shared" si="17"/>
        <v>0</v>
      </c>
      <c r="T336" s="83"/>
      <c r="U336" s="83"/>
      <c r="V336" s="83"/>
      <c r="W336" s="83"/>
      <c r="X336" s="83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Q336"/>
      <c r="AR336"/>
      <c r="AS336"/>
      <c r="AT336"/>
      <c r="AU336"/>
    </row>
    <row r="337" spans="1:47">
      <c r="A337" s="77">
        <f t="shared" si="18"/>
        <v>335</v>
      </c>
      <c r="B337" s="82"/>
      <c r="C337" s="82"/>
      <c r="D337" s="82"/>
      <c r="E337" s="82"/>
      <c r="F337" s="82"/>
      <c r="G337" s="82"/>
      <c r="H337" s="71"/>
      <c r="I337" s="71"/>
      <c r="J337" s="71"/>
      <c r="K337" s="71"/>
      <c r="L337" s="71"/>
      <c r="M337" s="78">
        <f t="shared" si="16"/>
        <v>0</v>
      </c>
      <c r="N337" s="83"/>
      <c r="O337" s="83"/>
      <c r="P337" s="83"/>
      <c r="Q337" s="83"/>
      <c r="R337" s="83"/>
      <c r="S337" s="78">
        <f t="shared" si="17"/>
        <v>0</v>
      </c>
      <c r="T337" s="83"/>
      <c r="U337" s="83"/>
      <c r="V337" s="83"/>
      <c r="W337" s="83"/>
      <c r="X337" s="83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Q337"/>
      <c r="AR337"/>
      <c r="AS337"/>
      <c r="AT337"/>
      <c r="AU337"/>
    </row>
    <row r="338" spans="1:47">
      <c r="A338" s="77">
        <f t="shared" si="18"/>
        <v>336</v>
      </c>
      <c r="B338" s="82"/>
      <c r="C338" s="82"/>
      <c r="D338" s="82"/>
      <c r="E338" s="82"/>
      <c r="F338" s="82"/>
      <c r="G338" s="82"/>
      <c r="H338" s="71"/>
      <c r="I338" s="71"/>
      <c r="J338" s="71"/>
      <c r="K338" s="71"/>
      <c r="L338" s="71"/>
      <c r="M338" s="78">
        <f t="shared" si="16"/>
        <v>0</v>
      </c>
      <c r="N338" s="83"/>
      <c r="O338" s="83"/>
      <c r="P338" s="83"/>
      <c r="Q338" s="83"/>
      <c r="R338" s="83"/>
      <c r="S338" s="78">
        <f t="shared" si="17"/>
        <v>0</v>
      </c>
      <c r="T338" s="83"/>
      <c r="U338" s="83"/>
      <c r="V338" s="83"/>
      <c r="W338" s="83"/>
      <c r="X338" s="83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Q338"/>
      <c r="AR338"/>
      <c r="AS338"/>
      <c r="AT338"/>
      <c r="AU338"/>
    </row>
    <row r="339" spans="1:47">
      <c r="A339" s="77">
        <f t="shared" si="18"/>
        <v>337</v>
      </c>
      <c r="B339" s="82"/>
      <c r="C339" s="82"/>
      <c r="D339" s="82"/>
      <c r="E339" s="82"/>
      <c r="F339" s="82"/>
      <c r="G339" s="82"/>
      <c r="H339" s="71"/>
      <c r="I339" s="71"/>
      <c r="J339" s="71"/>
      <c r="K339" s="71"/>
      <c r="L339" s="71"/>
      <c r="M339" s="78">
        <f t="shared" si="16"/>
        <v>0</v>
      </c>
      <c r="N339" s="83"/>
      <c r="O339" s="83"/>
      <c r="P339" s="83"/>
      <c r="Q339" s="83"/>
      <c r="R339" s="83"/>
      <c r="S339" s="78">
        <f t="shared" si="17"/>
        <v>0</v>
      </c>
      <c r="T339" s="83"/>
      <c r="U339" s="83"/>
      <c r="V339" s="83"/>
      <c r="W339" s="83"/>
      <c r="X339" s="83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Q339"/>
      <c r="AR339"/>
      <c r="AS339"/>
      <c r="AT339"/>
      <c r="AU339"/>
    </row>
    <row r="340" spans="1:47">
      <c r="A340" s="77">
        <f t="shared" si="18"/>
        <v>338</v>
      </c>
      <c r="B340" s="82"/>
      <c r="C340" s="82"/>
      <c r="D340" s="82"/>
      <c r="E340" s="82"/>
      <c r="F340" s="82"/>
      <c r="G340" s="82"/>
      <c r="H340" s="71"/>
      <c r="I340" s="71"/>
      <c r="J340" s="71"/>
      <c r="K340" s="71"/>
      <c r="L340" s="71"/>
      <c r="M340" s="78">
        <f t="shared" si="16"/>
        <v>0</v>
      </c>
      <c r="N340" s="83"/>
      <c r="O340" s="83"/>
      <c r="P340" s="83"/>
      <c r="Q340" s="83"/>
      <c r="R340" s="83"/>
      <c r="S340" s="78">
        <f t="shared" si="17"/>
        <v>0</v>
      </c>
      <c r="T340" s="83"/>
      <c r="U340" s="83"/>
      <c r="V340" s="83"/>
      <c r="W340" s="83"/>
      <c r="X340" s="83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Q340"/>
      <c r="AR340"/>
      <c r="AS340"/>
      <c r="AT340"/>
      <c r="AU340"/>
    </row>
    <row r="341" spans="1:47">
      <c r="A341" s="77">
        <f t="shared" si="18"/>
        <v>339</v>
      </c>
      <c r="B341" s="82"/>
      <c r="C341" s="82"/>
      <c r="D341" s="82"/>
      <c r="E341" s="82"/>
      <c r="F341" s="82"/>
      <c r="G341" s="82"/>
      <c r="H341" s="71"/>
      <c r="I341" s="71"/>
      <c r="J341" s="71"/>
      <c r="K341" s="71"/>
      <c r="L341" s="71"/>
      <c r="M341" s="78">
        <f t="shared" si="16"/>
        <v>0</v>
      </c>
      <c r="N341" s="83"/>
      <c r="O341" s="83"/>
      <c r="P341" s="83"/>
      <c r="Q341" s="83"/>
      <c r="R341" s="83"/>
      <c r="S341" s="78">
        <f t="shared" si="17"/>
        <v>0</v>
      </c>
      <c r="T341" s="83"/>
      <c r="U341" s="83"/>
      <c r="V341" s="83"/>
      <c r="W341" s="83"/>
      <c r="X341" s="83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Q341"/>
      <c r="AR341"/>
      <c r="AS341"/>
      <c r="AT341"/>
      <c r="AU341"/>
    </row>
    <row r="342" spans="1:47">
      <c r="A342" s="77">
        <f t="shared" si="18"/>
        <v>340</v>
      </c>
      <c r="B342" s="82"/>
      <c r="C342" s="82"/>
      <c r="D342" s="82"/>
      <c r="E342" s="82"/>
      <c r="F342" s="82"/>
      <c r="G342" s="82"/>
      <c r="H342" s="71"/>
      <c r="I342" s="71"/>
      <c r="J342" s="71"/>
      <c r="K342" s="71"/>
      <c r="L342" s="71"/>
      <c r="M342" s="78">
        <f t="shared" si="16"/>
        <v>0</v>
      </c>
      <c r="N342" s="83"/>
      <c r="O342" s="83"/>
      <c r="P342" s="83"/>
      <c r="Q342" s="83"/>
      <c r="R342" s="83"/>
      <c r="S342" s="78">
        <f t="shared" si="17"/>
        <v>0</v>
      </c>
      <c r="T342" s="83"/>
      <c r="U342" s="83"/>
      <c r="V342" s="83"/>
      <c r="W342" s="83"/>
      <c r="X342" s="83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Q342"/>
      <c r="AR342"/>
      <c r="AS342"/>
      <c r="AT342"/>
      <c r="AU342"/>
    </row>
    <row r="343" spans="1:47">
      <c r="A343" s="77">
        <f t="shared" si="18"/>
        <v>341</v>
      </c>
      <c r="B343" s="82"/>
      <c r="C343" s="82"/>
      <c r="D343" s="82"/>
      <c r="E343" s="82"/>
      <c r="F343" s="82"/>
      <c r="G343" s="82"/>
      <c r="H343" s="71"/>
      <c r="I343" s="71"/>
      <c r="J343" s="71"/>
      <c r="K343" s="71"/>
      <c r="L343" s="71"/>
      <c r="M343" s="78">
        <f t="shared" si="16"/>
        <v>0</v>
      </c>
      <c r="N343" s="83"/>
      <c r="O343" s="83"/>
      <c r="P343" s="83"/>
      <c r="Q343" s="83"/>
      <c r="R343" s="83"/>
      <c r="S343" s="78">
        <f t="shared" si="17"/>
        <v>0</v>
      </c>
      <c r="T343" s="83"/>
      <c r="U343" s="83"/>
      <c r="V343" s="83"/>
      <c r="W343" s="83"/>
      <c r="X343" s="83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Q343"/>
      <c r="AR343"/>
      <c r="AS343"/>
      <c r="AT343"/>
      <c r="AU343"/>
    </row>
    <row r="344" spans="1:47">
      <c r="A344" s="77">
        <f t="shared" si="18"/>
        <v>342</v>
      </c>
      <c r="B344" s="82"/>
      <c r="C344" s="82"/>
      <c r="D344" s="82"/>
      <c r="E344" s="82"/>
      <c r="F344" s="82"/>
      <c r="G344" s="82"/>
      <c r="H344" s="71"/>
      <c r="I344" s="71"/>
      <c r="J344" s="71"/>
      <c r="K344" s="71"/>
      <c r="L344" s="71"/>
      <c r="M344" s="78">
        <f t="shared" si="16"/>
        <v>0</v>
      </c>
      <c r="N344" s="83"/>
      <c r="O344" s="83"/>
      <c r="P344" s="83"/>
      <c r="Q344" s="83"/>
      <c r="R344" s="83"/>
      <c r="S344" s="78">
        <f t="shared" si="17"/>
        <v>0</v>
      </c>
      <c r="T344" s="83"/>
      <c r="U344" s="83"/>
      <c r="V344" s="83"/>
      <c r="W344" s="83"/>
      <c r="X344" s="83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Q344"/>
      <c r="AR344"/>
      <c r="AS344"/>
      <c r="AT344"/>
      <c r="AU344"/>
    </row>
    <row r="345" spans="1:47">
      <c r="A345" s="77">
        <f t="shared" si="18"/>
        <v>343</v>
      </c>
      <c r="B345" s="82"/>
      <c r="C345" s="82"/>
      <c r="D345" s="82"/>
      <c r="E345" s="82"/>
      <c r="F345" s="82"/>
      <c r="G345" s="82"/>
      <c r="H345" s="71"/>
      <c r="I345" s="71"/>
      <c r="J345" s="71"/>
      <c r="K345" s="71"/>
      <c r="L345" s="71"/>
      <c r="M345" s="78">
        <f t="shared" si="16"/>
        <v>0</v>
      </c>
      <c r="N345" s="83"/>
      <c r="O345" s="83"/>
      <c r="P345" s="83"/>
      <c r="Q345" s="83"/>
      <c r="R345" s="83"/>
      <c r="S345" s="78">
        <f t="shared" si="17"/>
        <v>0</v>
      </c>
      <c r="T345" s="83"/>
      <c r="U345" s="83"/>
      <c r="V345" s="83"/>
      <c r="W345" s="83"/>
      <c r="X345" s="83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Q345"/>
      <c r="AR345"/>
      <c r="AS345"/>
      <c r="AT345"/>
      <c r="AU345"/>
    </row>
    <row r="346" spans="1:47">
      <c r="A346" s="77">
        <f t="shared" si="18"/>
        <v>344</v>
      </c>
      <c r="B346" s="82"/>
      <c r="C346" s="82"/>
      <c r="D346" s="82"/>
      <c r="E346" s="82"/>
      <c r="F346" s="82"/>
      <c r="G346" s="82"/>
      <c r="H346" s="71"/>
      <c r="I346" s="71"/>
      <c r="J346" s="71"/>
      <c r="K346" s="71"/>
      <c r="L346" s="71"/>
      <c r="M346" s="78">
        <f t="shared" si="16"/>
        <v>0</v>
      </c>
      <c r="N346" s="83"/>
      <c r="O346" s="83"/>
      <c r="P346" s="83"/>
      <c r="Q346" s="83"/>
      <c r="R346" s="83"/>
      <c r="S346" s="78">
        <f t="shared" si="17"/>
        <v>0</v>
      </c>
      <c r="T346" s="83"/>
      <c r="U346" s="83"/>
      <c r="V346" s="83"/>
      <c r="W346" s="83"/>
      <c r="X346" s="83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Q346"/>
      <c r="AR346"/>
      <c r="AS346"/>
      <c r="AT346"/>
      <c r="AU346"/>
    </row>
    <row r="347" spans="1:47">
      <c r="A347" s="77">
        <f t="shared" si="18"/>
        <v>345</v>
      </c>
      <c r="B347" s="82"/>
      <c r="C347" s="82"/>
      <c r="D347" s="82"/>
      <c r="E347" s="82"/>
      <c r="F347" s="82"/>
      <c r="G347" s="82"/>
      <c r="H347" s="71"/>
      <c r="I347" s="71"/>
      <c r="J347" s="71"/>
      <c r="K347" s="71"/>
      <c r="L347" s="71"/>
      <c r="M347" s="78">
        <f t="shared" si="16"/>
        <v>0</v>
      </c>
      <c r="N347" s="83"/>
      <c r="O347" s="83"/>
      <c r="P347" s="83"/>
      <c r="Q347" s="83"/>
      <c r="R347" s="83"/>
      <c r="S347" s="78">
        <f t="shared" si="17"/>
        <v>0</v>
      </c>
      <c r="T347" s="83"/>
      <c r="U347" s="83"/>
      <c r="V347" s="83"/>
      <c r="W347" s="83"/>
      <c r="X347" s="83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Q347"/>
      <c r="AR347"/>
      <c r="AS347"/>
      <c r="AT347"/>
      <c r="AU347"/>
    </row>
    <row r="348" spans="1:47">
      <c r="A348" s="77">
        <f t="shared" si="18"/>
        <v>346</v>
      </c>
      <c r="B348" s="82"/>
      <c r="C348" s="82"/>
      <c r="D348" s="82"/>
      <c r="E348" s="82"/>
      <c r="F348" s="82"/>
      <c r="G348" s="82"/>
      <c r="H348" s="71"/>
      <c r="I348" s="71"/>
      <c r="J348" s="71"/>
      <c r="K348" s="71"/>
      <c r="L348" s="71"/>
      <c r="M348" s="78">
        <f t="shared" si="16"/>
        <v>0</v>
      </c>
      <c r="N348" s="83"/>
      <c r="O348" s="83"/>
      <c r="P348" s="83"/>
      <c r="Q348" s="83"/>
      <c r="R348" s="83"/>
      <c r="S348" s="78">
        <f t="shared" si="17"/>
        <v>0</v>
      </c>
      <c r="T348" s="83"/>
      <c r="U348" s="83"/>
      <c r="V348" s="83"/>
      <c r="W348" s="83"/>
      <c r="X348" s="83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Q348"/>
      <c r="AR348"/>
      <c r="AS348"/>
      <c r="AT348"/>
      <c r="AU348"/>
    </row>
    <row r="349" spans="1:47">
      <c r="A349" s="77">
        <f t="shared" si="18"/>
        <v>347</v>
      </c>
      <c r="B349" s="82"/>
      <c r="C349" s="82"/>
      <c r="D349" s="82"/>
      <c r="E349" s="82"/>
      <c r="F349" s="82"/>
      <c r="G349" s="82"/>
      <c r="H349" s="71"/>
      <c r="I349" s="71"/>
      <c r="J349" s="71"/>
      <c r="K349" s="71"/>
      <c r="L349" s="71"/>
      <c r="M349" s="78">
        <f t="shared" si="16"/>
        <v>0</v>
      </c>
      <c r="N349" s="83"/>
      <c r="O349" s="83"/>
      <c r="P349" s="83"/>
      <c r="Q349" s="83"/>
      <c r="R349" s="83"/>
      <c r="S349" s="78">
        <f t="shared" si="17"/>
        <v>0</v>
      </c>
      <c r="T349" s="83"/>
      <c r="U349" s="83"/>
      <c r="V349" s="83"/>
      <c r="W349" s="83"/>
      <c r="X349" s="83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Q349"/>
      <c r="AR349"/>
      <c r="AS349"/>
      <c r="AT349"/>
      <c r="AU349"/>
    </row>
    <row r="350" spans="1:47">
      <c r="A350" s="77">
        <f t="shared" si="18"/>
        <v>348</v>
      </c>
      <c r="B350" s="82"/>
      <c r="C350" s="82"/>
      <c r="D350" s="82"/>
      <c r="E350" s="82"/>
      <c r="F350" s="82"/>
      <c r="G350" s="82"/>
      <c r="H350" s="71"/>
      <c r="I350" s="71"/>
      <c r="J350" s="71"/>
      <c r="K350" s="71"/>
      <c r="L350" s="71"/>
      <c r="M350" s="78">
        <f t="shared" si="16"/>
        <v>0</v>
      </c>
      <c r="N350" s="83"/>
      <c r="O350" s="83"/>
      <c r="P350" s="83"/>
      <c r="Q350" s="83"/>
      <c r="R350" s="83"/>
      <c r="S350" s="78">
        <f t="shared" si="17"/>
        <v>0</v>
      </c>
      <c r="T350" s="83"/>
      <c r="U350" s="83"/>
      <c r="V350" s="83"/>
      <c r="W350" s="83"/>
      <c r="X350" s="83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Q350"/>
      <c r="AR350"/>
      <c r="AS350"/>
      <c r="AT350"/>
      <c r="AU350"/>
    </row>
    <row r="351" spans="1:47">
      <c r="A351" s="77">
        <f t="shared" si="18"/>
        <v>349</v>
      </c>
      <c r="B351" s="82"/>
      <c r="C351" s="82"/>
      <c r="D351" s="82"/>
      <c r="E351" s="82"/>
      <c r="F351" s="82"/>
      <c r="G351" s="82"/>
      <c r="H351" s="71"/>
      <c r="I351" s="71"/>
      <c r="J351" s="71"/>
      <c r="K351" s="71"/>
      <c r="L351" s="71"/>
      <c r="M351" s="78">
        <f t="shared" si="16"/>
        <v>0</v>
      </c>
      <c r="N351" s="83"/>
      <c r="O351" s="83"/>
      <c r="P351" s="83"/>
      <c r="Q351" s="83"/>
      <c r="R351" s="83"/>
      <c r="S351" s="78">
        <f t="shared" si="17"/>
        <v>0</v>
      </c>
      <c r="T351" s="83"/>
      <c r="U351" s="83"/>
      <c r="V351" s="83"/>
      <c r="W351" s="83"/>
      <c r="X351" s="83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Q351"/>
      <c r="AR351"/>
      <c r="AS351"/>
      <c r="AT351"/>
      <c r="AU351"/>
    </row>
    <row r="352" spans="1:47">
      <c r="A352" s="77">
        <f t="shared" si="18"/>
        <v>350</v>
      </c>
      <c r="B352" s="82"/>
      <c r="C352" s="82"/>
      <c r="D352" s="82"/>
      <c r="E352" s="82"/>
      <c r="F352" s="82"/>
      <c r="G352" s="82"/>
      <c r="H352" s="71"/>
      <c r="I352" s="71"/>
      <c r="J352" s="71"/>
      <c r="K352" s="71"/>
      <c r="L352" s="71"/>
      <c r="M352" s="78">
        <f t="shared" si="16"/>
        <v>0</v>
      </c>
      <c r="N352" s="83"/>
      <c r="O352" s="83"/>
      <c r="P352" s="83"/>
      <c r="Q352" s="83"/>
      <c r="R352" s="83"/>
      <c r="S352" s="78">
        <f t="shared" si="17"/>
        <v>0</v>
      </c>
      <c r="T352" s="83"/>
      <c r="U352" s="83"/>
      <c r="V352" s="83"/>
      <c r="W352" s="83"/>
      <c r="X352" s="83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Q352"/>
      <c r="AR352"/>
      <c r="AS352"/>
      <c r="AT352"/>
      <c r="AU352"/>
    </row>
    <row r="353" spans="1:47">
      <c r="A353" s="77">
        <f t="shared" si="18"/>
        <v>351</v>
      </c>
      <c r="B353" s="82"/>
      <c r="C353" s="82"/>
      <c r="D353" s="82"/>
      <c r="E353" s="82"/>
      <c r="F353" s="82"/>
      <c r="G353" s="82"/>
      <c r="H353" s="71"/>
      <c r="I353" s="71"/>
      <c r="J353" s="71"/>
      <c r="K353" s="71"/>
      <c r="L353" s="71"/>
      <c r="M353" s="78">
        <f t="shared" si="16"/>
        <v>0</v>
      </c>
      <c r="N353" s="83"/>
      <c r="O353" s="83"/>
      <c r="P353" s="83"/>
      <c r="Q353" s="83"/>
      <c r="R353" s="83"/>
      <c r="S353" s="78">
        <f t="shared" si="17"/>
        <v>0</v>
      </c>
      <c r="T353" s="83"/>
      <c r="U353" s="83"/>
      <c r="V353" s="83"/>
      <c r="W353" s="83"/>
      <c r="X353" s="83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Q353"/>
      <c r="AR353"/>
      <c r="AS353"/>
      <c r="AT353"/>
      <c r="AU353"/>
    </row>
    <row r="354" spans="1:47">
      <c r="A354" s="77">
        <f t="shared" si="18"/>
        <v>352</v>
      </c>
      <c r="B354" s="82"/>
      <c r="C354" s="82"/>
      <c r="D354" s="82"/>
      <c r="E354" s="82"/>
      <c r="F354" s="82"/>
      <c r="G354" s="82"/>
      <c r="H354" s="71"/>
      <c r="I354" s="71"/>
      <c r="J354" s="71"/>
      <c r="K354" s="71"/>
      <c r="L354" s="71"/>
      <c r="M354" s="78">
        <f t="shared" si="16"/>
        <v>0</v>
      </c>
      <c r="N354" s="83"/>
      <c r="O354" s="83"/>
      <c r="P354" s="83"/>
      <c r="Q354" s="83"/>
      <c r="R354" s="83"/>
      <c r="S354" s="78">
        <f t="shared" si="17"/>
        <v>0</v>
      </c>
      <c r="T354" s="83"/>
      <c r="U354" s="83"/>
      <c r="V354" s="83"/>
      <c r="W354" s="83"/>
      <c r="X354" s="83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Q354"/>
      <c r="AR354"/>
      <c r="AS354"/>
      <c r="AT354"/>
      <c r="AU354"/>
    </row>
    <row r="355" spans="1:47">
      <c r="A355" s="77">
        <f t="shared" si="18"/>
        <v>353</v>
      </c>
      <c r="B355" s="82"/>
      <c r="C355" s="82"/>
      <c r="D355" s="82"/>
      <c r="E355" s="82"/>
      <c r="F355" s="82"/>
      <c r="G355" s="82"/>
      <c r="H355" s="71"/>
      <c r="I355" s="71"/>
      <c r="J355" s="71"/>
      <c r="K355" s="71"/>
      <c r="L355" s="71"/>
      <c r="M355" s="78">
        <f t="shared" si="16"/>
        <v>0</v>
      </c>
      <c r="N355" s="83"/>
      <c r="O355" s="83"/>
      <c r="P355" s="83"/>
      <c r="Q355" s="83"/>
      <c r="R355" s="83"/>
      <c r="S355" s="78">
        <f t="shared" si="17"/>
        <v>0</v>
      </c>
      <c r="T355" s="83"/>
      <c r="U355" s="83"/>
      <c r="V355" s="83"/>
      <c r="W355" s="83"/>
      <c r="X355" s="83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Q355"/>
      <c r="AR355"/>
      <c r="AS355"/>
      <c r="AT355"/>
      <c r="AU355"/>
    </row>
    <row r="356" spans="1:47">
      <c r="A356" s="77">
        <f t="shared" si="18"/>
        <v>354</v>
      </c>
      <c r="B356" s="82"/>
      <c r="C356" s="82"/>
      <c r="D356" s="82"/>
      <c r="E356" s="82"/>
      <c r="F356" s="82"/>
      <c r="G356" s="82"/>
      <c r="H356" s="71"/>
      <c r="I356" s="71"/>
      <c r="J356" s="71"/>
      <c r="K356" s="71"/>
      <c r="L356" s="71"/>
      <c r="M356" s="78">
        <f t="shared" si="16"/>
        <v>0</v>
      </c>
      <c r="N356" s="83"/>
      <c r="O356" s="83"/>
      <c r="P356" s="83"/>
      <c r="Q356" s="83"/>
      <c r="R356" s="83"/>
      <c r="S356" s="78">
        <f t="shared" si="17"/>
        <v>0</v>
      </c>
      <c r="T356" s="83"/>
      <c r="U356" s="83"/>
      <c r="V356" s="83"/>
      <c r="W356" s="83"/>
      <c r="X356" s="83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Q356"/>
      <c r="AR356"/>
      <c r="AS356"/>
      <c r="AT356"/>
      <c r="AU356"/>
    </row>
    <row r="357" spans="1:47">
      <c r="A357" s="77">
        <f t="shared" si="18"/>
        <v>355</v>
      </c>
      <c r="B357" s="82"/>
      <c r="C357" s="82"/>
      <c r="D357" s="82"/>
      <c r="E357" s="82"/>
      <c r="F357" s="82"/>
      <c r="G357" s="82"/>
      <c r="H357" s="71"/>
      <c r="I357" s="71"/>
      <c r="J357" s="71"/>
      <c r="K357" s="71"/>
      <c r="L357" s="71"/>
      <c r="M357" s="78">
        <f t="shared" si="16"/>
        <v>0</v>
      </c>
      <c r="N357" s="83"/>
      <c r="O357" s="83"/>
      <c r="P357" s="83"/>
      <c r="Q357" s="83"/>
      <c r="R357" s="83"/>
      <c r="S357" s="78">
        <f t="shared" si="17"/>
        <v>0</v>
      </c>
      <c r="T357" s="83"/>
      <c r="U357" s="83"/>
      <c r="V357" s="83"/>
      <c r="W357" s="83"/>
      <c r="X357" s="83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Q357"/>
      <c r="AR357"/>
      <c r="AS357"/>
      <c r="AT357"/>
      <c r="AU357"/>
    </row>
    <row r="358" spans="1:47">
      <c r="A358" s="77">
        <f t="shared" si="18"/>
        <v>356</v>
      </c>
      <c r="B358" s="82"/>
      <c r="C358" s="82"/>
      <c r="D358" s="82"/>
      <c r="E358" s="82"/>
      <c r="F358" s="82"/>
      <c r="G358" s="82"/>
      <c r="H358" s="71"/>
      <c r="I358" s="71"/>
      <c r="J358" s="71"/>
      <c r="K358" s="71"/>
      <c r="L358" s="71"/>
      <c r="M358" s="78">
        <f t="shared" si="16"/>
        <v>0</v>
      </c>
      <c r="N358" s="83"/>
      <c r="O358" s="83"/>
      <c r="P358" s="83"/>
      <c r="Q358" s="83"/>
      <c r="R358" s="83"/>
      <c r="S358" s="78">
        <f t="shared" si="17"/>
        <v>0</v>
      </c>
      <c r="T358" s="83"/>
      <c r="U358" s="83"/>
      <c r="V358" s="83"/>
      <c r="W358" s="83"/>
      <c r="X358" s="83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Q358"/>
      <c r="AR358"/>
      <c r="AS358"/>
      <c r="AT358"/>
      <c r="AU358"/>
    </row>
    <row r="359" spans="1:47">
      <c r="A359" s="75"/>
      <c r="B359" s="82"/>
      <c r="C359" s="82"/>
      <c r="D359" s="82"/>
      <c r="E359" s="82"/>
      <c r="F359" s="82"/>
      <c r="G359" s="82"/>
      <c r="H359" s="71"/>
      <c r="I359" s="71"/>
      <c r="J359" s="71"/>
      <c r="K359" s="71"/>
      <c r="L359" s="71"/>
      <c r="M359" s="78">
        <f t="shared" si="16"/>
        <v>0</v>
      </c>
      <c r="N359" s="83"/>
      <c r="O359" s="83"/>
      <c r="P359" s="83"/>
      <c r="Q359" s="83"/>
      <c r="R359" s="83"/>
      <c r="S359" s="78">
        <f t="shared" si="17"/>
        <v>0</v>
      </c>
      <c r="T359" s="83"/>
      <c r="U359" s="83"/>
      <c r="V359" s="83"/>
      <c r="W359" s="83"/>
      <c r="X359" s="83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Q359"/>
      <c r="AR359"/>
      <c r="AS359"/>
      <c r="AT359"/>
      <c r="AU359"/>
    </row>
    <row r="360" spans="1:47">
      <c r="A360" s="75"/>
      <c r="B360" s="82"/>
      <c r="C360" s="82"/>
      <c r="D360" s="82"/>
      <c r="E360" s="82"/>
      <c r="F360" s="82"/>
      <c r="G360" s="82"/>
      <c r="H360" s="71"/>
      <c r="I360" s="71"/>
      <c r="J360" s="71"/>
      <c r="K360" s="71"/>
      <c r="L360" s="71"/>
      <c r="M360" s="78">
        <f t="shared" si="16"/>
        <v>0</v>
      </c>
      <c r="N360" s="83"/>
      <c r="O360" s="83"/>
      <c r="P360" s="83"/>
      <c r="Q360" s="83"/>
      <c r="R360" s="83"/>
      <c r="S360" s="78">
        <f t="shared" si="17"/>
        <v>0</v>
      </c>
      <c r="T360" s="83"/>
      <c r="U360" s="83"/>
      <c r="V360" s="83"/>
      <c r="W360" s="83"/>
      <c r="X360" s="83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Q360"/>
      <c r="AR360"/>
      <c r="AS360"/>
      <c r="AT360"/>
      <c r="AU360"/>
    </row>
    <row r="361" spans="1:47">
      <c r="H361" s="59"/>
      <c r="I361" s="59"/>
      <c r="J361" s="59"/>
      <c r="K361" s="59"/>
      <c r="L361" s="59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59"/>
      <c r="I362" s="59"/>
      <c r="J362" s="59"/>
      <c r="K362" s="59"/>
      <c r="L362" s="59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59"/>
      <c r="I363" s="59"/>
      <c r="J363" s="59"/>
      <c r="K363" s="59"/>
      <c r="L363" s="59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59"/>
      <c r="I364" s="59"/>
      <c r="J364" s="59"/>
      <c r="K364" s="59"/>
      <c r="L364" s="59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59"/>
      <c r="I365" s="59"/>
      <c r="J365" s="59"/>
      <c r="K365" s="59"/>
      <c r="L365" s="59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59"/>
      <c r="I366" s="59"/>
      <c r="J366" s="59"/>
      <c r="K366" s="59"/>
      <c r="L366" s="59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59"/>
      <c r="I367" s="59"/>
      <c r="J367" s="59"/>
      <c r="K367" s="59"/>
      <c r="L367" s="59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59"/>
      <c r="I368" s="59"/>
      <c r="J368" s="59"/>
      <c r="K368" s="59"/>
      <c r="L368" s="59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59"/>
      <c r="I369" s="59"/>
      <c r="J369" s="59"/>
      <c r="K369" s="59"/>
      <c r="L369" s="59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59"/>
      <c r="I370" s="59"/>
      <c r="J370" s="59"/>
      <c r="K370" s="59"/>
      <c r="L370" s="59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59"/>
      <c r="I371" s="59"/>
      <c r="J371" s="59"/>
      <c r="K371" s="59"/>
      <c r="L371" s="59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59"/>
      <c r="I372" s="59"/>
      <c r="J372" s="59"/>
      <c r="K372" s="59"/>
      <c r="L372" s="59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59"/>
      <c r="I373" s="59"/>
      <c r="J373" s="59"/>
      <c r="K373" s="59"/>
      <c r="L373" s="59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59"/>
      <c r="I374" s="59"/>
      <c r="J374" s="59"/>
      <c r="K374" s="59"/>
      <c r="L374" s="59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59"/>
      <c r="I375" s="59"/>
      <c r="J375" s="59"/>
      <c r="K375" s="59"/>
      <c r="L375" s="59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59"/>
      <c r="I376" s="59"/>
      <c r="J376" s="59"/>
      <c r="K376" s="59"/>
      <c r="L376" s="59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59"/>
      <c r="I377" s="59"/>
      <c r="J377" s="59"/>
      <c r="K377" s="59"/>
      <c r="L377" s="59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59"/>
      <c r="I378" s="59"/>
      <c r="J378" s="59"/>
      <c r="K378" s="59"/>
      <c r="L378" s="59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59"/>
      <c r="I379" s="59"/>
      <c r="J379" s="59"/>
      <c r="K379" s="59"/>
      <c r="L379" s="59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59"/>
      <c r="I380" s="59"/>
      <c r="J380" s="59"/>
      <c r="K380" s="59"/>
      <c r="L380" s="59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59"/>
      <c r="I381" s="59"/>
      <c r="J381" s="59"/>
      <c r="K381" s="59"/>
      <c r="L381" s="59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59"/>
      <c r="I382" s="59"/>
      <c r="J382" s="59"/>
      <c r="K382" s="59"/>
      <c r="L382" s="59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59"/>
      <c r="I383" s="59"/>
      <c r="J383" s="59"/>
      <c r="K383" s="59"/>
      <c r="L383" s="59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59"/>
      <c r="I384" s="59"/>
      <c r="J384" s="59"/>
      <c r="K384" s="59"/>
      <c r="L384" s="59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59"/>
      <c r="I385" s="59"/>
      <c r="J385" s="59"/>
      <c r="K385" s="59"/>
      <c r="L385" s="59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59"/>
      <c r="I386" s="59"/>
      <c r="J386" s="59"/>
      <c r="K386" s="59"/>
      <c r="L386" s="59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59"/>
      <c r="I387" s="59"/>
      <c r="J387" s="59"/>
      <c r="K387" s="59"/>
      <c r="L387" s="59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59"/>
      <c r="I388" s="59"/>
      <c r="J388" s="59"/>
      <c r="K388" s="59"/>
      <c r="L388" s="59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59"/>
      <c r="I389" s="59"/>
      <c r="J389" s="59"/>
      <c r="K389" s="59"/>
      <c r="L389" s="59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59"/>
      <c r="I390" s="59"/>
      <c r="J390" s="59"/>
      <c r="K390" s="59"/>
      <c r="L390" s="59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59"/>
      <c r="I391" s="59"/>
      <c r="J391" s="59"/>
      <c r="K391" s="59"/>
      <c r="L391" s="59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59"/>
      <c r="I392" s="59"/>
      <c r="J392" s="59"/>
      <c r="K392" s="59"/>
      <c r="L392" s="59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59"/>
      <c r="I393" s="59"/>
      <c r="J393" s="59"/>
      <c r="K393" s="59"/>
      <c r="L393" s="59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59"/>
      <c r="I394" s="59"/>
      <c r="J394" s="59"/>
      <c r="K394" s="59"/>
      <c r="L394" s="59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59"/>
      <c r="I395" s="59"/>
      <c r="J395" s="59"/>
      <c r="K395" s="59"/>
      <c r="L395" s="59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59"/>
      <c r="I396" s="59"/>
      <c r="J396" s="59"/>
      <c r="K396" s="59"/>
      <c r="L396" s="59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59"/>
      <c r="I397" s="59"/>
      <c r="J397" s="59"/>
      <c r="K397" s="59"/>
      <c r="L397" s="59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59"/>
      <c r="I398" s="59"/>
      <c r="J398" s="59"/>
      <c r="K398" s="59"/>
      <c r="L398" s="59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59"/>
      <c r="I399" s="59"/>
      <c r="J399" s="59"/>
      <c r="K399" s="59"/>
      <c r="L399" s="59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59"/>
      <c r="I400" s="59"/>
      <c r="J400" s="59"/>
      <c r="K400" s="59"/>
      <c r="L400" s="59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59"/>
      <c r="I401" s="59"/>
      <c r="J401" s="59"/>
      <c r="K401" s="59"/>
      <c r="L401" s="59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59"/>
      <c r="I402" s="59"/>
      <c r="J402" s="59"/>
      <c r="K402" s="59"/>
      <c r="L402" s="59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59"/>
      <c r="I403" s="59"/>
      <c r="J403" s="59"/>
      <c r="K403" s="59"/>
      <c r="L403" s="59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59"/>
      <c r="I404" s="59"/>
      <c r="J404" s="59"/>
      <c r="K404" s="59"/>
      <c r="L404" s="59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59"/>
      <c r="I405" s="59"/>
      <c r="J405" s="59"/>
      <c r="K405" s="59"/>
      <c r="L405" s="59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59"/>
      <c r="I406" s="59"/>
      <c r="J406" s="59"/>
      <c r="K406" s="59"/>
      <c r="L406" s="59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59"/>
      <c r="I407" s="59"/>
      <c r="J407" s="59"/>
      <c r="K407" s="59"/>
      <c r="L407" s="59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59"/>
      <c r="I408" s="59"/>
      <c r="J408" s="59"/>
      <c r="K408" s="59"/>
      <c r="L408" s="59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59"/>
      <c r="I409" s="59"/>
      <c r="J409" s="59"/>
      <c r="K409" s="59"/>
      <c r="L409" s="59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59"/>
      <c r="I410" s="59"/>
      <c r="J410" s="59"/>
      <c r="K410" s="59"/>
      <c r="L410" s="59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59"/>
      <c r="I411" s="59"/>
      <c r="J411" s="59"/>
      <c r="K411" s="59"/>
      <c r="L411" s="59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59"/>
      <c r="I412" s="59"/>
      <c r="J412" s="59"/>
      <c r="K412" s="59"/>
      <c r="L412" s="59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59"/>
      <c r="I413" s="59"/>
      <c r="J413" s="59"/>
      <c r="K413" s="59"/>
      <c r="L413" s="59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59"/>
      <c r="I414" s="59"/>
      <c r="J414" s="59"/>
      <c r="K414" s="59"/>
      <c r="L414" s="59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59"/>
      <c r="I415" s="59"/>
      <c r="J415" s="59"/>
      <c r="K415" s="59"/>
      <c r="L415" s="59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59"/>
      <c r="I416" s="59"/>
      <c r="J416" s="59"/>
      <c r="K416" s="59"/>
      <c r="L416" s="59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59"/>
      <c r="I417" s="59"/>
      <c r="J417" s="59"/>
      <c r="K417" s="59"/>
      <c r="L417" s="59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59"/>
      <c r="I418" s="59"/>
      <c r="J418" s="59"/>
      <c r="K418" s="59"/>
      <c r="L418" s="59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59"/>
      <c r="I419" s="59"/>
      <c r="J419" s="59"/>
      <c r="K419" s="59"/>
      <c r="L419" s="59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59"/>
      <c r="I420" s="59"/>
      <c r="J420" s="59"/>
      <c r="K420" s="59"/>
      <c r="L420" s="59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59"/>
      <c r="I421" s="59"/>
      <c r="J421" s="59"/>
      <c r="K421" s="59"/>
      <c r="L421" s="59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59"/>
      <c r="I422" s="59"/>
      <c r="J422" s="59"/>
      <c r="K422" s="59"/>
      <c r="L422" s="59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59"/>
      <c r="I423" s="59"/>
      <c r="J423" s="59"/>
      <c r="K423" s="59"/>
      <c r="L423" s="59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59"/>
      <c r="I424" s="59"/>
      <c r="J424" s="59"/>
      <c r="K424" s="59"/>
      <c r="L424" s="59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59"/>
      <c r="I425" s="59"/>
      <c r="J425" s="59"/>
      <c r="K425" s="59"/>
      <c r="L425" s="59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59"/>
      <c r="I426" s="59"/>
      <c r="J426" s="59"/>
      <c r="K426" s="59"/>
      <c r="L426" s="59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59"/>
      <c r="I427" s="59"/>
      <c r="J427" s="59"/>
      <c r="K427" s="59"/>
      <c r="L427" s="59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59"/>
      <c r="I428" s="59"/>
      <c r="J428" s="59"/>
      <c r="K428" s="59"/>
      <c r="L428" s="59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59"/>
      <c r="I429" s="59"/>
      <c r="J429" s="59"/>
      <c r="K429" s="59"/>
      <c r="L429" s="59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59"/>
      <c r="I430" s="59"/>
      <c r="J430" s="59"/>
      <c r="K430" s="59"/>
      <c r="L430" s="59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59"/>
      <c r="I431" s="59"/>
      <c r="J431" s="59"/>
      <c r="K431" s="59"/>
      <c r="L431" s="59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59"/>
      <c r="I432" s="59"/>
      <c r="J432" s="59"/>
      <c r="K432" s="59"/>
      <c r="L432" s="59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59"/>
      <c r="I433" s="59"/>
      <c r="J433" s="59"/>
      <c r="K433" s="59"/>
      <c r="L433" s="59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59"/>
      <c r="I434" s="59"/>
      <c r="J434" s="59"/>
      <c r="K434" s="59"/>
      <c r="L434" s="59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59"/>
      <c r="I435" s="59"/>
      <c r="J435" s="59"/>
      <c r="K435" s="59"/>
      <c r="L435" s="59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59"/>
      <c r="I436" s="59"/>
      <c r="J436" s="59"/>
      <c r="K436" s="59"/>
      <c r="L436" s="59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59"/>
      <c r="I437" s="59"/>
      <c r="J437" s="59"/>
      <c r="K437" s="59"/>
      <c r="L437" s="59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59"/>
      <c r="I438" s="59"/>
      <c r="J438" s="59"/>
      <c r="K438" s="59"/>
      <c r="L438" s="59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59"/>
      <c r="I439" s="59"/>
      <c r="J439" s="59"/>
      <c r="K439" s="59"/>
      <c r="L439" s="59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59"/>
      <c r="I440" s="59"/>
      <c r="J440" s="59"/>
      <c r="K440" s="59"/>
      <c r="L440" s="59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59"/>
      <c r="I441" s="59"/>
      <c r="J441" s="59"/>
      <c r="K441" s="59"/>
      <c r="L441" s="59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59"/>
      <c r="I442" s="59"/>
      <c r="J442" s="59"/>
      <c r="K442" s="59"/>
      <c r="L442" s="59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59"/>
      <c r="I443" s="59"/>
      <c r="J443" s="59"/>
      <c r="K443" s="59"/>
      <c r="L443" s="59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59"/>
      <c r="I444" s="59"/>
      <c r="J444" s="59"/>
      <c r="K444" s="59"/>
      <c r="L444" s="59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59"/>
      <c r="I445" s="59"/>
      <c r="J445" s="59"/>
      <c r="K445" s="59"/>
      <c r="L445" s="59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59"/>
      <c r="I446" s="59"/>
      <c r="J446" s="59"/>
      <c r="K446" s="59"/>
      <c r="L446" s="59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59"/>
      <c r="I447" s="59"/>
      <c r="J447" s="59"/>
      <c r="K447" s="59"/>
      <c r="L447" s="59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59"/>
      <c r="I448" s="59"/>
      <c r="J448" s="59"/>
      <c r="K448" s="59"/>
      <c r="L448" s="59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59"/>
      <c r="I449" s="59"/>
      <c r="J449" s="59"/>
      <c r="K449" s="59"/>
      <c r="L449" s="59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59"/>
      <c r="I450" s="59"/>
      <c r="J450" s="59"/>
      <c r="K450" s="59"/>
      <c r="L450" s="59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59"/>
      <c r="I451" s="59"/>
      <c r="J451" s="59"/>
      <c r="K451" s="59"/>
      <c r="L451" s="59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59"/>
      <c r="I452" s="59"/>
      <c r="J452" s="59"/>
      <c r="K452" s="59"/>
      <c r="L452" s="59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59"/>
      <c r="I453" s="59"/>
      <c r="J453" s="59"/>
      <c r="K453" s="59"/>
      <c r="L453" s="59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59"/>
      <c r="I454" s="59"/>
      <c r="J454" s="59"/>
      <c r="K454" s="59"/>
      <c r="L454" s="59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59"/>
      <c r="I455" s="59"/>
      <c r="J455" s="59"/>
      <c r="K455" s="59"/>
      <c r="L455" s="59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59"/>
      <c r="I456" s="59"/>
      <c r="J456" s="59"/>
      <c r="K456" s="59"/>
      <c r="L456" s="59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59"/>
      <c r="I457" s="59"/>
      <c r="J457" s="59"/>
      <c r="K457" s="59"/>
      <c r="L457" s="59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59"/>
      <c r="I458" s="59"/>
      <c r="J458" s="59"/>
      <c r="K458" s="59"/>
      <c r="L458" s="59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59"/>
      <c r="I459" s="59"/>
      <c r="J459" s="59"/>
      <c r="K459" s="59"/>
      <c r="L459" s="59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59"/>
      <c r="I460" s="59"/>
      <c r="J460" s="59"/>
      <c r="K460" s="59"/>
      <c r="L460" s="59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59"/>
      <c r="I461" s="59"/>
      <c r="J461" s="59"/>
      <c r="K461" s="59"/>
      <c r="L461" s="59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59"/>
      <c r="I462" s="59"/>
      <c r="J462" s="59"/>
      <c r="K462" s="59"/>
      <c r="L462" s="59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59"/>
      <c r="I463" s="59"/>
      <c r="J463" s="59"/>
      <c r="K463" s="59"/>
      <c r="L463" s="59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59"/>
      <c r="I464" s="59"/>
      <c r="J464" s="59"/>
      <c r="K464" s="59"/>
      <c r="L464" s="59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59"/>
      <c r="I465" s="59"/>
      <c r="J465" s="59"/>
      <c r="K465" s="59"/>
      <c r="L465" s="59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59"/>
      <c r="I466" s="59"/>
      <c r="J466" s="59"/>
      <c r="K466" s="59"/>
      <c r="L466" s="59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59"/>
      <c r="I467" s="59"/>
      <c r="J467" s="59"/>
      <c r="K467" s="59"/>
      <c r="L467" s="59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59"/>
      <c r="I468" s="59"/>
      <c r="J468" s="59"/>
      <c r="K468" s="59"/>
      <c r="L468" s="59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59"/>
      <c r="I469" s="59"/>
      <c r="J469" s="59"/>
      <c r="K469" s="59"/>
      <c r="L469" s="59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59"/>
      <c r="I470" s="59"/>
      <c r="J470" s="59"/>
      <c r="K470" s="59"/>
      <c r="L470" s="59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59"/>
      <c r="I471" s="59"/>
      <c r="J471" s="59"/>
      <c r="K471" s="59"/>
      <c r="L471" s="59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59"/>
      <c r="I472" s="59"/>
      <c r="J472" s="59"/>
      <c r="K472" s="59"/>
      <c r="L472" s="59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59"/>
      <c r="I473" s="59"/>
      <c r="J473" s="59"/>
      <c r="K473" s="59"/>
      <c r="L473" s="59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59"/>
      <c r="I474" s="59"/>
      <c r="J474" s="59"/>
      <c r="K474" s="59"/>
      <c r="L474" s="59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59"/>
      <c r="I475" s="59"/>
      <c r="J475" s="59"/>
      <c r="K475" s="59"/>
      <c r="L475" s="59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59"/>
      <c r="I476" s="59"/>
      <c r="J476" s="59"/>
      <c r="K476" s="59"/>
      <c r="L476" s="59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59"/>
      <c r="I477" s="59"/>
      <c r="J477" s="59"/>
      <c r="K477" s="59"/>
      <c r="L477" s="59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59"/>
      <c r="I478" s="59"/>
      <c r="J478" s="59"/>
      <c r="K478" s="59"/>
      <c r="L478" s="59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1:R2 B361:R1048576 N20:R360 B20:E20 H20:L20 B21:L360 Y20:AI1048576 Y1:AI2">
    <cfRule type="cellIs" dxfId="8" priority="8" operator="equal">
      <formula>0</formula>
    </cfRule>
  </conditionalFormatting>
  <conditionalFormatting sqref="C3:R3 N4:R19 C4:E19 G20 G4:L19 F4:F20 Y3:AI19 M3:M360">
    <cfRule type="cellIs" dxfId="7" priority="7" operator="equal">
      <formula>0</formula>
    </cfRule>
  </conditionalFormatting>
  <conditionalFormatting sqref="B3:R3 N4:R19 B4:E19 G20 G4:L19 F4:F20 Y3:AI19 M3:M360">
    <cfRule type="cellIs" dxfId="6" priority="6" operator="equal">
      <formula>0</formula>
    </cfRule>
  </conditionalFormatting>
  <conditionalFormatting sqref="S1:X2 S361:X1048576 T20:X360">
    <cfRule type="cellIs" dxfId="5" priority="5" operator="equal">
      <formula>0</formula>
    </cfRule>
  </conditionalFormatting>
  <conditionalFormatting sqref="S3:X3 S4:S360 T4:X19">
    <cfRule type="cellIs" dxfId="4" priority="4" operator="equal">
      <formula>0</formula>
    </cfRule>
  </conditionalFormatting>
  <conditionalFormatting sqref="S4:S360 S3:X3 T4:X19">
    <cfRule type="cellIs" dxfId="3" priority="3" operator="equal">
      <formula>0</formula>
    </cfRule>
  </conditionalFormatting>
  <conditionalFormatting sqref="S3:S29">
    <cfRule type="cellIs" dxfId="2" priority="2" operator="equal">
      <formula>0</formula>
    </cfRule>
  </conditionalFormatting>
  <conditionalFormatting sqref="S3:S29">
    <cfRule type="cellIs" dxfId="1" priority="1" operator="equal">
      <formula>0</formula>
    </cfRule>
  </conditionalFormatting>
  <dataValidations count="3">
    <dataValidation type="list" allowBlank="1" showInputMessage="1" showErrorMessage="1" sqref="D3:D1048576" xr:uid="{00000000-0002-0000-0D00-000000000000}">
      <formula1>$AT$3:$AT$5</formula1>
    </dataValidation>
    <dataValidation type="list" allowBlank="1" showInputMessage="1" showErrorMessage="1" sqref="E3:E1048576" xr:uid="{00000000-0002-0000-0D00-000001000000}">
      <formula1>$AU$3:$AU$7</formula1>
    </dataValidation>
    <dataValidation type="list" allowBlank="1" showInputMessage="1" showErrorMessage="1" sqref="F3:F1048576" xr:uid="{00000000-0002-0000-0D00-000002000000}">
      <formula1>$AQ$3:$AQ$4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3000000}">
          <x14:formula1>
            <xm:f>الأحياء!$A:$A</xm:f>
          </x14:formula1>
          <xm:sqref>H3:L1048576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7"/>
  <sheetViews>
    <sheetView rightToLeft="1" workbookViewId="0">
      <selection activeCell="A4" sqref="A4:A17"/>
    </sheetView>
  </sheetViews>
  <sheetFormatPr defaultColWidth="9.1796875" defaultRowHeight="14.5"/>
  <cols>
    <col min="1" max="1" width="27.7265625" customWidth="1"/>
  </cols>
  <sheetData>
    <row r="1" spans="1:1">
      <c r="A1" s="10" t="s">
        <v>722</v>
      </c>
    </row>
    <row r="2" spans="1:1">
      <c r="A2" s="10" t="s">
        <v>723</v>
      </c>
    </row>
    <row r="3" spans="1:1">
      <c r="A3" s="10" t="s">
        <v>739</v>
      </c>
    </row>
    <row r="4" spans="1:1">
      <c r="A4" s="10"/>
    </row>
    <row r="5" spans="1:1">
      <c r="A5" s="10"/>
    </row>
    <row r="6" spans="1:1">
      <c r="A6" s="10"/>
    </row>
    <row r="7" spans="1:1">
      <c r="A7" s="10"/>
    </row>
    <row r="8" spans="1:1">
      <c r="A8" s="10"/>
    </row>
    <row r="9" spans="1:1">
      <c r="A9" s="10"/>
    </row>
    <row r="10" spans="1:1">
      <c r="A10" s="10"/>
    </row>
    <row r="11" spans="1:1">
      <c r="A11" s="10"/>
    </row>
    <row r="12" spans="1:1">
      <c r="A12" s="10"/>
    </row>
    <row r="13" spans="1:1">
      <c r="A13" s="10"/>
    </row>
    <row r="14" spans="1:1">
      <c r="A14" s="10"/>
    </row>
    <row r="15" spans="1:1">
      <c r="A15" s="10"/>
    </row>
    <row r="16" spans="1:1">
      <c r="A16" s="10"/>
    </row>
    <row r="17" spans="1:1">
      <c r="A17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8"/>
  <sheetViews>
    <sheetView rightToLeft="1" workbookViewId="0">
      <selection activeCell="C24" sqref="C24"/>
    </sheetView>
  </sheetViews>
  <sheetFormatPr defaultColWidth="9.1796875" defaultRowHeight="14.5"/>
  <cols>
    <col min="1" max="1" width="19.54296875" style="10" customWidth="1"/>
    <col min="2" max="2" width="20" style="10" customWidth="1"/>
    <col min="3" max="3" width="26.81640625" style="10" customWidth="1"/>
    <col min="4" max="4" width="17.453125" style="10" customWidth="1"/>
    <col min="5" max="5" width="21.54296875" style="10" customWidth="1"/>
    <col min="6" max="6" width="29.1796875" style="10" customWidth="1"/>
  </cols>
  <sheetData>
    <row r="1" spans="1:6">
      <c r="A1" s="68" t="s">
        <v>680</v>
      </c>
      <c r="B1" s="68" t="s">
        <v>681</v>
      </c>
      <c r="C1" s="68" t="s">
        <v>682</v>
      </c>
      <c r="D1" s="68" t="s">
        <v>301</v>
      </c>
      <c r="E1" s="68" t="s">
        <v>683</v>
      </c>
      <c r="F1" s="69" t="s">
        <v>632</v>
      </c>
    </row>
    <row r="2" spans="1:6">
      <c r="A2" s="10" t="s">
        <v>684</v>
      </c>
      <c r="B2" s="10">
        <v>214853</v>
      </c>
      <c r="C2" s="12">
        <v>40477</v>
      </c>
      <c r="D2" s="10" t="s">
        <v>685</v>
      </c>
      <c r="E2" s="10" t="s">
        <v>686</v>
      </c>
      <c r="F2" s="10" t="s">
        <v>687</v>
      </c>
    </row>
    <row r="3" spans="1:6">
      <c r="A3" s="10" t="s">
        <v>688</v>
      </c>
      <c r="B3" s="10">
        <v>213150</v>
      </c>
      <c r="C3" s="12">
        <v>39211</v>
      </c>
      <c r="D3" s="10" t="s">
        <v>685</v>
      </c>
      <c r="E3" s="10" t="s">
        <v>686</v>
      </c>
      <c r="F3" s="10" t="s">
        <v>687</v>
      </c>
    </row>
    <row r="4" spans="1:6">
      <c r="A4" s="10" t="s">
        <v>689</v>
      </c>
      <c r="B4" s="10">
        <v>214817</v>
      </c>
      <c r="C4" s="12">
        <v>40471</v>
      </c>
      <c r="D4" s="10" t="s">
        <v>690</v>
      </c>
      <c r="E4" s="10" t="s">
        <v>686</v>
      </c>
      <c r="F4" s="10" t="s">
        <v>687</v>
      </c>
    </row>
    <row r="5" spans="1:6">
      <c r="A5" s="10" t="s">
        <v>691</v>
      </c>
      <c r="B5" s="10">
        <v>207541</v>
      </c>
      <c r="C5" s="12">
        <v>35417</v>
      </c>
      <c r="D5" s="10" t="s">
        <v>685</v>
      </c>
      <c r="E5" s="10" t="s">
        <v>692</v>
      </c>
      <c r="F5" s="10" t="s">
        <v>687</v>
      </c>
    </row>
    <row r="6" spans="1:6">
      <c r="A6" s="10" t="s">
        <v>693</v>
      </c>
      <c r="B6" s="10">
        <v>211576</v>
      </c>
      <c r="C6" s="12">
        <v>38111</v>
      </c>
      <c r="D6" s="10" t="s">
        <v>690</v>
      </c>
      <c r="E6" s="10" t="s">
        <v>694</v>
      </c>
      <c r="F6" s="10" t="s">
        <v>687</v>
      </c>
    </row>
    <row r="7" spans="1:6">
      <c r="A7" s="10" t="s">
        <v>695</v>
      </c>
      <c r="B7" s="10">
        <v>215565</v>
      </c>
      <c r="C7" s="12">
        <v>41212</v>
      </c>
      <c r="D7" s="10" t="s">
        <v>690</v>
      </c>
      <c r="E7" s="10" t="s">
        <v>686</v>
      </c>
      <c r="F7" s="10" t="s">
        <v>687</v>
      </c>
    </row>
    <row r="8" spans="1:6">
      <c r="A8" s="10" t="s">
        <v>696</v>
      </c>
      <c r="B8" s="10">
        <v>215781</v>
      </c>
      <c r="C8" s="12">
        <v>41270</v>
      </c>
      <c r="D8" s="10" t="s">
        <v>685</v>
      </c>
      <c r="E8" s="10" t="s">
        <v>686</v>
      </c>
      <c r="F8" s="10" t="s">
        <v>687</v>
      </c>
    </row>
    <row r="9" spans="1:6">
      <c r="A9" s="10" t="s">
        <v>697</v>
      </c>
      <c r="B9" s="10">
        <v>216267</v>
      </c>
      <c r="C9" s="12">
        <v>41537</v>
      </c>
      <c r="D9" s="10" t="s">
        <v>685</v>
      </c>
      <c r="E9" s="10" t="s">
        <v>686</v>
      </c>
      <c r="F9" s="10" t="s">
        <v>687</v>
      </c>
    </row>
    <row r="10" spans="1:6">
      <c r="A10" s="10" t="s">
        <v>698</v>
      </c>
      <c r="B10" s="10">
        <v>211734</v>
      </c>
      <c r="C10" s="12">
        <v>38195</v>
      </c>
      <c r="D10" s="10" t="s">
        <v>690</v>
      </c>
      <c r="E10" s="10" t="s">
        <v>699</v>
      </c>
      <c r="F10" s="10" t="s">
        <v>700</v>
      </c>
    </row>
    <row r="11" spans="1:6">
      <c r="A11" s="10" t="s">
        <v>698</v>
      </c>
      <c r="B11" s="10">
        <v>208934</v>
      </c>
      <c r="C11" s="12">
        <v>36127</v>
      </c>
      <c r="D11" s="10" t="s">
        <v>690</v>
      </c>
      <c r="E11" s="10" t="s">
        <v>692</v>
      </c>
      <c r="F11" s="10" t="s">
        <v>700</v>
      </c>
    </row>
    <row r="12" spans="1:6">
      <c r="A12" s="10" t="s">
        <v>698</v>
      </c>
      <c r="B12" s="10">
        <v>214278</v>
      </c>
      <c r="C12" s="12">
        <v>40196</v>
      </c>
      <c r="D12" s="10" t="s">
        <v>690</v>
      </c>
      <c r="E12" s="10" t="s">
        <v>692</v>
      </c>
      <c r="F12" s="10" t="s">
        <v>700</v>
      </c>
    </row>
    <row r="13" spans="1:6">
      <c r="A13" s="10" t="s">
        <v>698</v>
      </c>
      <c r="B13" s="10">
        <v>214608</v>
      </c>
      <c r="C13" s="12">
        <v>40267</v>
      </c>
      <c r="D13" s="10" t="s">
        <v>690</v>
      </c>
      <c r="E13" s="10" t="s">
        <v>692</v>
      </c>
      <c r="F13" s="10" t="s">
        <v>700</v>
      </c>
    </row>
    <row r="14" spans="1:6">
      <c r="A14" s="10" t="s">
        <v>701</v>
      </c>
      <c r="B14" s="10">
        <v>214931</v>
      </c>
      <c r="C14" s="12">
        <v>40620</v>
      </c>
      <c r="D14" s="10" t="s">
        <v>690</v>
      </c>
      <c r="E14" s="10" t="s">
        <v>692</v>
      </c>
      <c r="F14" s="10" t="s">
        <v>700</v>
      </c>
    </row>
    <row r="15" spans="1:6">
      <c r="A15" s="10" t="s">
        <v>701</v>
      </c>
      <c r="B15" s="10">
        <v>214932</v>
      </c>
      <c r="C15" s="12">
        <v>40620</v>
      </c>
      <c r="D15" s="10" t="s">
        <v>690</v>
      </c>
      <c r="E15" s="10" t="s">
        <v>692</v>
      </c>
      <c r="F15" s="10" t="s">
        <v>700</v>
      </c>
    </row>
    <row r="16" spans="1:6">
      <c r="A16" s="10" t="s">
        <v>701</v>
      </c>
      <c r="B16" s="10">
        <v>215106</v>
      </c>
      <c r="C16" s="12">
        <v>40900</v>
      </c>
      <c r="D16" s="10" t="s">
        <v>690</v>
      </c>
      <c r="E16" s="10" t="s">
        <v>692</v>
      </c>
      <c r="F16" s="10" t="s">
        <v>700</v>
      </c>
    </row>
    <row r="17" spans="1:6">
      <c r="A17" s="10" t="s">
        <v>701</v>
      </c>
      <c r="B17" s="10">
        <v>215107</v>
      </c>
      <c r="C17" s="12">
        <v>40900</v>
      </c>
      <c r="D17" s="10" t="s">
        <v>690</v>
      </c>
      <c r="E17" s="10" t="s">
        <v>692</v>
      </c>
      <c r="F17" s="10" t="s">
        <v>700</v>
      </c>
    </row>
    <row r="18" spans="1:6">
      <c r="A18" s="10" t="s">
        <v>698</v>
      </c>
      <c r="B18" s="10">
        <v>215306</v>
      </c>
      <c r="C18" s="12">
        <v>41148</v>
      </c>
      <c r="D18" s="10" t="s">
        <v>690</v>
      </c>
      <c r="E18" s="10" t="s">
        <v>686</v>
      </c>
      <c r="F18" s="10" t="s">
        <v>700</v>
      </c>
    </row>
    <row r="19" spans="1:6">
      <c r="A19" s="10" t="s">
        <v>698</v>
      </c>
      <c r="B19" s="10">
        <v>215842</v>
      </c>
      <c r="C19" s="12">
        <v>41331</v>
      </c>
      <c r="D19" s="10" t="s">
        <v>690</v>
      </c>
      <c r="E19" s="10" t="s">
        <v>686</v>
      </c>
      <c r="F19" s="10" t="s">
        <v>700</v>
      </c>
    </row>
    <row r="20" spans="1:6">
      <c r="A20" s="10" t="s">
        <v>702</v>
      </c>
      <c r="B20" s="70"/>
      <c r="C20" s="151" t="s">
        <v>703</v>
      </c>
      <c r="D20" s="10" t="s">
        <v>690</v>
      </c>
      <c r="E20" s="10" t="s">
        <v>704</v>
      </c>
      <c r="F20" s="10" t="s">
        <v>700</v>
      </c>
    </row>
    <row r="21" spans="1:6">
      <c r="A21" s="10" t="s">
        <v>705</v>
      </c>
      <c r="B21" s="10">
        <v>213491</v>
      </c>
      <c r="C21" s="12">
        <v>39725</v>
      </c>
      <c r="D21" s="10" t="s">
        <v>690</v>
      </c>
      <c r="E21" s="10" t="s">
        <v>692</v>
      </c>
      <c r="F21" s="10" t="s">
        <v>700</v>
      </c>
    </row>
    <row r="22" spans="1:6">
      <c r="A22" s="10" t="s">
        <v>706</v>
      </c>
      <c r="C22" s="12">
        <v>38630</v>
      </c>
      <c r="D22" s="10" t="s">
        <v>690</v>
      </c>
      <c r="E22" s="10" t="s">
        <v>692</v>
      </c>
      <c r="F22" s="10" t="s">
        <v>700</v>
      </c>
    </row>
    <row r="23" spans="1:6">
      <c r="A23" s="10" t="s">
        <v>707</v>
      </c>
      <c r="B23" s="10">
        <v>208804</v>
      </c>
      <c r="C23" s="12">
        <v>36090</v>
      </c>
      <c r="D23" s="10" t="s">
        <v>690</v>
      </c>
      <c r="E23" s="10" t="s">
        <v>694</v>
      </c>
      <c r="F23" s="10" t="s">
        <v>700</v>
      </c>
    </row>
    <row r="24" spans="1:6">
      <c r="A24" s="10" t="s">
        <v>708</v>
      </c>
      <c r="C24" s="151" t="s">
        <v>703</v>
      </c>
      <c r="D24" s="10" t="s">
        <v>690</v>
      </c>
      <c r="E24" s="10" t="s">
        <v>704</v>
      </c>
      <c r="F24" s="10" t="s">
        <v>700</v>
      </c>
    </row>
    <row r="25" spans="1:6">
      <c r="A25" s="10" t="s">
        <v>709</v>
      </c>
      <c r="B25" s="10">
        <v>210869</v>
      </c>
      <c r="C25" s="12">
        <v>37466</v>
      </c>
      <c r="D25" s="10" t="s">
        <v>690</v>
      </c>
      <c r="E25" s="10" t="s">
        <v>694</v>
      </c>
      <c r="F25" s="10" t="s">
        <v>700</v>
      </c>
    </row>
    <row r="26" spans="1:6">
      <c r="A26" s="10" t="s">
        <v>710</v>
      </c>
      <c r="B26" s="10">
        <v>212914</v>
      </c>
      <c r="C26" s="12">
        <v>39071</v>
      </c>
      <c r="D26" s="10" t="s">
        <v>690</v>
      </c>
      <c r="E26" s="10" t="s">
        <v>694</v>
      </c>
      <c r="F26" s="10" t="s">
        <v>700</v>
      </c>
    </row>
    <row r="27" spans="1:6">
      <c r="A27" s="10" t="s">
        <v>711</v>
      </c>
      <c r="B27" s="10">
        <v>215673</v>
      </c>
      <c r="C27" s="12">
        <v>41212</v>
      </c>
      <c r="D27" s="10" t="s">
        <v>690</v>
      </c>
      <c r="E27" s="10" t="s">
        <v>686</v>
      </c>
      <c r="F27" s="10" t="s">
        <v>700</v>
      </c>
    </row>
    <row r="28" spans="1:6">
      <c r="A28" s="10" t="s">
        <v>710</v>
      </c>
      <c r="B28" s="10">
        <v>211963</v>
      </c>
      <c r="C28" s="12">
        <v>38224</v>
      </c>
      <c r="D28" s="10" t="s">
        <v>690</v>
      </c>
      <c r="E28" s="10" t="s">
        <v>694</v>
      </c>
      <c r="F28" s="10" t="s">
        <v>700</v>
      </c>
    </row>
    <row r="29" spans="1:6">
      <c r="A29" s="10" t="s">
        <v>712</v>
      </c>
      <c r="B29" s="10">
        <v>212976</v>
      </c>
      <c r="C29" s="12">
        <v>39094</v>
      </c>
      <c r="D29" s="10" t="s">
        <v>690</v>
      </c>
      <c r="E29" s="10" t="s">
        <v>694</v>
      </c>
      <c r="F29" s="10" t="s">
        <v>700</v>
      </c>
    </row>
    <row r="30" spans="1:6">
      <c r="A30" s="10" t="s">
        <v>712</v>
      </c>
      <c r="B30" s="10">
        <v>212977</v>
      </c>
      <c r="C30" s="12">
        <v>39094</v>
      </c>
      <c r="D30" s="10" t="s">
        <v>690</v>
      </c>
      <c r="E30" s="10" t="s">
        <v>694</v>
      </c>
      <c r="F30" s="10" t="s">
        <v>700</v>
      </c>
    </row>
    <row r="31" spans="1:6">
      <c r="A31" s="10" t="s">
        <v>713</v>
      </c>
      <c r="B31" s="10">
        <v>211310</v>
      </c>
      <c r="C31" s="12">
        <v>37966</v>
      </c>
      <c r="D31" s="10" t="s">
        <v>690</v>
      </c>
      <c r="E31" s="10" t="s">
        <v>694</v>
      </c>
      <c r="F31" s="10" t="s">
        <v>700</v>
      </c>
    </row>
    <row r="32" spans="1:6">
      <c r="A32" s="10" t="s">
        <v>714</v>
      </c>
      <c r="B32" s="10">
        <v>206629</v>
      </c>
      <c r="C32" s="12">
        <v>34933</v>
      </c>
      <c r="D32" s="10" t="s">
        <v>690</v>
      </c>
      <c r="E32" s="10" t="s">
        <v>694</v>
      </c>
      <c r="F32" s="10" t="s">
        <v>700</v>
      </c>
    </row>
    <row r="33" spans="1:6">
      <c r="A33" s="10" t="s">
        <v>715</v>
      </c>
      <c r="B33" s="10">
        <v>105085</v>
      </c>
      <c r="D33" s="10" t="s">
        <v>685</v>
      </c>
      <c r="F33" s="10" t="s">
        <v>716</v>
      </c>
    </row>
    <row r="34" spans="1:6">
      <c r="A34" s="10" t="s">
        <v>715</v>
      </c>
      <c r="B34" s="10">
        <v>212408</v>
      </c>
      <c r="D34" s="10" t="s">
        <v>685</v>
      </c>
      <c r="F34" s="10" t="s">
        <v>716</v>
      </c>
    </row>
    <row r="35" spans="1:6">
      <c r="A35" s="10" t="s">
        <v>717</v>
      </c>
      <c r="B35" s="10">
        <v>211313</v>
      </c>
      <c r="E35" s="10" t="s">
        <v>692</v>
      </c>
      <c r="F35" s="10" t="s">
        <v>718</v>
      </c>
    </row>
    <row r="36" spans="1:6">
      <c r="A36" s="10" t="s">
        <v>719</v>
      </c>
      <c r="E36" s="10" t="s">
        <v>692</v>
      </c>
      <c r="F36" s="10" t="s">
        <v>718</v>
      </c>
    </row>
    <row r="37" spans="1:6">
      <c r="A37" s="10" t="s">
        <v>720</v>
      </c>
      <c r="E37" s="10" t="s">
        <v>686</v>
      </c>
      <c r="F37" s="10" t="s">
        <v>718</v>
      </c>
    </row>
    <row r="38" spans="1:6">
      <c r="A38" s="10" t="s">
        <v>720</v>
      </c>
      <c r="E38" s="10" t="s">
        <v>694</v>
      </c>
      <c r="F38" s="10" t="s">
        <v>718</v>
      </c>
    </row>
  </sheetData>
  <conditionalFormatting sqref="A1:F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06"/>
  <sheetViews>
    <sheetView rightToLeft="1" zoomScaleNormal="100" workbookViewId="0">
      <pane xSplit="3" ySplit="1" topLeftCell="D47" activePane="bottomRight" state="frozen"/>
      <selection pane="topRight" activeCell="D1" sqref="D1"/>
      <selection pane="bottomLeft" activeCell="A2" sqref="A2"/>
      <selection pane="bottomRight" activeCell="C35" sqref="C35"/>
    </sheetView>
  </sheetViews>
  <sheetFormatPr defaultColWidth="9.1796875" defaultRowHeight="14.5"/>
  <cols>
    <col min="1" max="1" width="11.7265625" bestFit="1" customWidth="1"/>
    <col min="2" max="2" width="4.54296875" style="94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95" t="s">
        <v>813</v>
      </c>
      <c r="B1" s="95" t="s">
        <v>814</v>
      </c>
      <c r="C1" s="95" t="s">
        <v>815</v>
      </c>
      <c r="D1" s="95" t="s">
        <v>816</v>
      </c>
      <c r="E1" s="95" t="s">
        <v>817</v>
      </c>
      <c r="F1" s="95" t="s">
        <v>818</v>
      </c>
      <c r="G1" s="98" t="s">
        <v>870</v>
      </c>
      <c r="H1" s="98" t="s">
        <v>868</v>
      </c>
      <c r="I1" s="98" t="s">
        <v>869</v>
      </c>
    </row>
    <row r="2" spans="1:9">
      <c r="A2" s="96" t="s">
        <v>819</v>
      </c>
      <c r="B2" s="97"/>
      <c r="C2" s="96" t="s">
        <v>820</v>
      </c>
      <c r="D2" s="96">
        <v>1</v>
      </c>
      <c r="E2" s="96">
        <v>0</v>
      </c>
      <c r="F2" s="96">
        <f>D2-E2</f>
        <v>1</v>
      </c>
      <c r="G2">
        <f>SUM(D2:D8)</f>
        <v>13</v>
      </c>
      <c r="H2">
        <f t="shared" ref="H2:I2" si="0">SUM(E2:E8)</f>
        <v>4</v>
      </c>
      <c r="I2">
        <f t="shared" si="0"/>
        <v>9</v>
      </c>
    </row>
    <row r="3" spans="1:9">
      <c r="A3" s="96" t="s">
        <v>819</v>
      </c>
      <c r="B3" s="97"/>
      <c r="C3" s="96" t="s">
        <v>821</v>
      </c>
      <c r="D3" s="96">
        <v>0</v>
      </c>
      <c r="E3" s="96">
        <v>0</v>
      </c>
      <c r="F3" s="96">
        <f t="shared" ref="F3:F66" si="1">D3-E3</f>
        <v>0</v>
      </c>
    </row>
    <row r="4" spans="1:9">
      <c r="A4" s="96" t="s">
        <v>819</v>
      </c>
      <c r="B4" s="97"/>
      <c r="C4" s="96" t="s">
        <v>822</v>
      </c>
      <c r="D4" s="96">
        <v>0</v>
      </c>
      <c r="E4" s="96">
        <v>0</v>
      </c>
      <c r="F4" s="96">
        <f t="shared" si="1"/>
        <v>0</v>
      </c>
    </row>
    <row r="5" spans="1:9">
      <c r="A5" s="96" t="s">
        <v>819</v>
      </c>
      <c r="B5" s="97"/>
      <c r="C5" s="96" t="s">
        <v>823</v>
      </c>
      <c r="D5" s="96">
        <v>2</v>
      </c>
      <c r="E5" s="96">
        <v>1</v>
      </c>
      <c r="F5" s="96">
        <f t="shared" si="1"/>
        <v>1</v>
      </c>
    </row>
    <row r="6" spans="1:9">
      <c r="A6" s="96" t="s">
        <v>819</v>
      </c>
      <c r="B6" s="97"/>
      <c r="C6" s="96" t="s">
        <v>824</v>
      </c>
      <c r="D6" s="96">
        <v>10</v>
      </c>
      <c r="E6" s="96">
        <v>3</v>
      </c>
      <c r="F6" s="96">
        <f t="shared" si="1"/>
        <v>7</v>
      </c>
    </row>
    <row r="7" spans="1:9">
      <c r="A7" s="96" t="s">
        <v>819</v>
      </c>
      <c r="B7" s="97"/>
      <c r="C7" s="96" t="s">
        <v>825</v>
      </c>
      <c r="D7" s="96">
        <v>0</v>
      </c>
      <c r="E7" s="96">
        <v>0</v>
      </c>
      <c r="F7" s="96">
        <f t="shared" si="1"/>
        <v>0</v>
      </c>
    </row>
    <row r="8" spans="1:9">
      <c r="A8" s="96" t="s">
        <v>819</v>
      </c>
      <c r="B8" s="97"/>
      <c r="C8" s="96" t="s">
        <v>826</v>
      </c>
      <c r="D8" s="96">
        <v>0</v>
      </c>
      <c r="E8" s="96">
        <v>0</v>
      </c>
      <c r="F8" s="96">
        <f t="shared" si="1"/>
        <v>0</v>
      </c>
    </row>
    <row r="9" spans="1:9">
      <c r="A9" s="10" t="s">
        <v>827</v>
      </c>
      <c r="B9" s="93">
        <v>1</v>
      </c>
      <c r="C9" s="10" t="s">
        <v>828</v>
      </c>
      <c r="D9" s="10">
        <v>0</v>
      </c>
      <c r="E9" s="10">
        <v>0</v>
      </c>
      <c r="F9" s="10">
        <f t="shared" si="1"/>
        <v>0</v>
      </c>
      <c r="G9">
        <f>SUM(D9:D22)</f>
        <v>56</v>
      </c>
      <c r="H9">
        <f t="shared" ref="H9:I9" si="2">SUM(E9:E22)</f>
        <v>30</v>
      </c>
      <c r="I9">
        <f t="shared" si="2"/>
        <v>26</v>
      </c>
    </row>
    <row r="10" spans="1:9">
      <c r="A10" s="10" t="s">
        <v>827</v>
      </c>
      <c r="B10" s="93">
        <v>1</v>
      </c>
      <c r="C10" s="10" t="s">
        <v>829</v>
      </c>
      <c r="D10" s="10">
        <v>1</v>
      </c>
      <c r="E10" s="10">
        <v>0</v>
      </c>
      <c r="F10" s="10">
        <f t="shared" si="1"/>
        <v>1</v>
      </c>
    </row>
    <row r="11" spans="1:9">
      <c r="A11" s="10" t="s">
        <v>827</v>
      </c>
      <c r="B11" s="93">
        <v>1</v>
      </c>
      <c r="C11" s="10" t="s">
        <v>764</v>
      </c>
      <c r="D11" s="10">
        <v>4</v>
      </c>
      <c r="E11" s="10">
        <v>1</v>
      </c>
      <c r="F11" s="10">
        <f t="shared" si="1"/>
        <v>3</v>
      </c>
    </row>
    <row r="12" spans="1:9">
      <c r="A12" s="10" t="s">
        <v>827</v>
      </c>
      <c r="B12" s="93">
        <v>1</v>
      </c>
      <c r="C12" s="10" t="s">
        <v>830</v>
      </c>
      <c r="D12" s="10">
        <v>0</v>
      </c>
      <c r="E12" s="10">
        <v>0</v>
      </c>
      <c r="F12" s="10">
        <f t="shared" si="1"/>
        <v>0</v>
      </c>
    </row>
    <row r="13" spans="1:9">
      <c r="A13" s="10" t="s">
        <v>827</v>
      </c>
      <c r="B13" s="93">
        <v>1</v>
      </c>
      <c r="C13" s="10" t="s">
        <v>766</v>
      </c>
      <c r="D13" s="10">
        <v>6</v>
      </c>
      <c r="E13" s="10">
        <v>4</v>
      </c>
      <c r="F13" s="10">
        <f t="shared" si="1"/>
        <v>2</v>
      </c>
    </row>
    <row r="14" spans="1:9">
      <c r="A14" s="10" t="s">
        <v>827</v>
      </c>
      <c r="B14" s="93">
        <v>1</v>
      </c>
      <c r="C14" s="10" t="s">
        <v>771</v>
      </c>
      <c r="D14" s="10">
        <v>12</v>
      </c>
      <c r="E14" s="10">
        <v>5</v>
      </c>
      <c r="F14" s="10">
        <f t="shared" si="1"/>
        <v>7</v>
      </c>
    </row>
    <row r="15" spans="1:9">
      <c r="A15" s="10" t="s">
        <v>827</v>
      </c>
      <c r="B15" s="93">
        <v>1</v>
      </c>
      <c r="C15" s="10" t="s">
        <v>831</v>
      </c>
      <c r="D15" s="10">
        <v>0</v>
      </c>
      <c r="E15" s="10">
        <v>0</v>
      </c>
      <c r="F15" s="10">
        <f t="shared" si="1"/>
        <v>0</v>
      </c>
    </row>
    <row r="16" spans="1:9">
      <c r="A16" s="10" t="s">
        <v>827</v>
      </c>
      <c r="B16" s="93">
        <v>1</v>
      </c>
      <c r="C16" s="10" t="s">
        <v>832</v>
      </c>
      <c r="D16" s="10">
        <v>0</v>
      </c>
      <c r="E16" s="10">
        <v>0</v>
      </c>
      <c r="F16" s="10">
        <f t="shared" si="1"/>
        <v>0</v>
      </c>
    </row>
    <row r="17" spans="1:9">
      <c r="A17" s="10" t="s">
        <v>827</v>
      </c>
      <c r="B17" s="93">
        <v>1</v>
      </c>
      <c r="C17" s="10" t="s">
        <v>779</v>
      </c>
      <c r="D17" s="10">
        <v>12</v>
      </c>
      <c r="E17" s="10">
        <v>7</v>
      </c>
      <c r="F17" s="10">
        <f t="shared" si="1"/>
        <v>5</v>
      </c>
    </row>
    <row r="18" spans="1:9">
      <c r="A18" s="10" t="s">
        <v>827</v>
      </c>
      <c r="B18" s="93">
        <v>1</v>
      </c>
      <c r="C18" s="10" t="s">
        <v>787</v>
      </c>
      <c r="D18" s="10">
        <v>16</v>
      </c>
      <c r="E18" s="10">
        <v>11</v>
      </c>
      <c r="F18" s="10">
        <f t="shared" si="1"/>
        <v>5</v>
      </c>
    </row>
    <row r="19" spans="1:9">
      <c r="A19" s="10" t="s">
        <v>827</v>
      </c>
      <c r="B19" s="93">
        <v>1</v>
      </c>
      <c r="C19" s="10" t="s">
        <v>777</v>
      </c>
      <c r="D19" s="10">
        <v>1</v>
      </c>
      <c r="E19" s="10">
        <v>1</v>
      </c>
      <c r="F19" s="10">
        <f t="shared" si="1"/>
        <v>0</v>
      </c>
    </row>
    <row r="20" spans="1:9">
      <c r="A20" s="10" t="s">
        <v>827</v>
      </c>
      <c r="B20" s="93">
        <v>1</v>
      </c>
      <c r="C20" s="10" t="s">
        <v>833</v>
      </c>
      <c r="D20" s="10">
        <v>0</v>
      </c>
      <c r="E20" s="10">
        <v>0</v>
      </c>
      <c r="F20" s="10">
        <f t="shared" si="1"/>
        <v>0</v>
      </c>
    </row>
    <row r="21" spans="1:9">
      <c r="A21" s="10" t="s">
        <v>827</v>
      </c>
      <c r="B21" s="93">
        <v>1</v>
      </c>
      <c r="C21" s="10" t="s">
        <v>834</v>
      </c>
      <c r="D21" s="10">
        <v>0</v>
      </c>
      <c r="E21" s="10">
        <v>0</v>
      </c>
      <c r="F21" s="10">
        <f t="shared" si="1"/>
        <v>0</v>
      </c>
    </row>
    <row r="22" spans="1:9">
      <c r="A22" s="10" t="s">
        <v>827</v>
      </c>
      <c r="B22" s="93">
        <v>1</v>
      </c>
      <c r="C22" s="10" t="s">
        <v>798</v>
      </c>
      <c r="D22" s="10">
        <v>4</v>
      </c>
      <c r="E22" s="10">
        <v>1</v>
      </c>
      <c r="F22" s="10">
        <f t="shared" si="1"/>
        <v>3</v>
      </c>
    </row>
    <row r="23" spans="1:9">
      <c r="A23" s="96" t="s">
        <v>835</v>
      </c>
      <c r="B23" s="97">
        <v>2</v>
      </c>
      <c r="C23" s="96" t="s">
        <v>836</v>
      </c>
      <c r="D23" s="96">
        <v>0</v>
      </c>
      <c r="E23" s="96">
        <v>0</v>
      </c>
      <c r="F23" s="96">
        <f t="shared" si="1"/>
        <v>0</v>
      </c>
      <c r="G23">
        <f>SUM(D23:D31)</f>
        <v>20</v>
      </c>
      <c r="H23">
        <f t="shared" ref="H23:I23" si="3">SUM(E23:E31)</f>
        <v>9</v>
      </c>
      <c r="I23">
        <f t="shared" si="3"/>
        <v>11</v>
      </c>
    </row>
    <row r="24" spans="1:9">
      <c r="A24" s="96" t="s">
        <v>835</v>
      </c>
      <c r="B24" s="97">
        <v>2</v>
      </c>
      <c r="C24" s="96" t="s">
        <v>837</v>
      </c>
      <c r="D24" s="96">
        <v>1</v>
      </c>
      <c r="E24" s="96">
        <v>0</v>
      </c>
      <c r="F24" s="96">
        <f t="shared" si="1"/>
        <v>1</v>
      </c>
    </row>
    <row r="25" spans="1:9">
      <c r="A25" s="96" t="s">
        <v>835</v>
      </c>
      <c r="B25" s="97">
        <v>2</v>
      </c>
      <c r="C25" s="96" t="s">
        <v>749</v>
      </c>
      <c r="D25" s="96">
        <v>1</v>
      </c>
      <c r="E25" s="96">
        <v>1</v>
      </c>
      <c r="F25" s="96">
        <f t="shared" si="1"/>
        <v>0</v>
      </c>
    </row>
    <row r="26" spans="1:9">
      <c r="A26" s="96" t="s">
        <v>835</v>
      </c>
      <c r="B26" s="97">
        <v>2</v>
      </c>
      <c r="C26" s="96" t="s">
        <v>838</v>
      </c>
      <c r="D26" s="96">
        <v>0</v>
      </c>
      <c r="E26" s="96">
        <v>0</v>
      </c>
      <c r="F26" s="96">
        <f t="shared" si="1"/>
        <v>0</v>
      </c>
    </row>
    <row r="27" spans="1:9">
      <c r="A27" s="96" t="s">
        <v>835</v>
      </c>
      <c r="B27" s="97">
        <v>2</v>
      </c>
      <c r="C27" s="96" t="s">
        <v>839</v>
      </c>
      <c r="D27" s="96">
        <v>1</v>
      </c>
      <c r="E27" s="96">
        <v>0</v>
      </c>
      <c r="F27" s="96">
        <f t="shared" si="1"/>
        <v>1</v>
      </c>
    </row>
    <row r="28" spans="1:9">
      <c r="A28" s="96" t="s">
        <v>835</v>
      </c>
      <c r="B28" s="97">
        <v>2</v>
      </c>
      <c r="C28" s="96" t="s">
        <v>753</v>
      </c>
      <c r="D28" s="96">
        <v>3</v>
      </c>
      <c r="E28" s="96">
        <v>1</v>
      </c>
      <c r="F28" s="96">
        <f t="shared" si="1"/>
        <v>2</v>
      </c>
    </row>
    <row r="29" spans="1:9">
      <c r="A29" s="96" t="s">
        <v>835</v>
      </c>
      <c r="B29" s="97">
        <v>2</v>
      </c>
      <c r="C29" s="96" t="s">
        <v>840</v>
      </c>
      <c r="D29" s="96">
        <v>5</v>
      </c>
      <c r="E29" s="96">
        <v>2</v>
      </c>
      <c r="F29" s="96">
        <f t="shared" si="1"/>
        <v>3</v>
      </c>
    </row>
    <row r="30" spans="1:9">
      <c r="A30" s="96" t="s">
        <v>835</v>
      </c>
      <c r="B30" s="97">
        <v>2</v>
      </c>
      <c r="C30" s="96" t="s">
        <v>841</v>
      </c>
      <c r="D30" s="96">
        <v>2</v>
      </c>
      <c r="E30" s="96">
        <v>0</v>
      </c>
      <c r="F30" s="96">
        <f t="shared" si="1"/>
        <v>2</v>
      </c>
    </row>
    <row r="31" spans="1:9">
      <c r="A31" s="96" t="s">
        <v>835</v>
      </c>
      <c r="B31" s="97">
        <v>2</v>
      </c>
      <c r="C31" s="96" t="s">
        <v>758</v>
      </c>
      <c r="D31" s="96">
        <v>7</v>
      </c>
      <c r="E31" s="96">
        <v>5</v>
      </c>
      <c r="F31" s="96">
        <f t="shared" si="1"/>
        <v>2</v>
      </c>
    </row>
    <row r="32" spans="1:9">
      <c r="A32" s="10" t="s">
        <v>835</v>
      </c>
      <c r="B32" s="93">
        <v>3</v>
      </c>
      <c r="C32" s="10" t="s">
        <v>842</v>
      </c>
      <c r="D32" s="10">
        <v>0</v>
      </c>
      <c r="E32" s="10">
        <v>0</v>
      </c>
      <c r="F32" s="10">
        <f t="shared" si="1"/>
        <v>0</v>
      </c>
      <c r="G32">
        <f>SUM(D32:D34)</f>
        <v>2</v>
      </c>
      <c r="H32">
        <f t="shared" ref="H32:I32" si="4">SUM(E32:E34)</f>
        <v>1</v>
      </c>
      <c r="I32">
        <f t="shared" si="4"/>
        <v>1</v>
      </c>
    </row>
    <row r="33" spans="1:9">
      <c r="A33" s="10" t="s">
        <v>835</v>
      </c>
      <c r="B33" s="93">
        <v>3</v>
      </c>
      <c r="C33" s="10" t="s">
        <v>751</v>
      </c>
      <c r="D33" s="10">
        <v>1</v>
      </c>
      <c r="E33" s="10">
        <v>1</v>
      </c>
      <c r="F33" s="10">
        <f t="shared" si="1"/>
        <v>0</v>
      </c>
    </row>
    <row r="34" spans="1:9">
      <c r="A34" s="10" t="s">
        <v>835</v>
      </c>
      <c r="B34" s="93">
        <v>3</v>
      </c>
      <c r="C34" s="10" t="s">
        <v>843</v>
      </c>
      <c r="D34" s="10">
        <v>1</v>
      </c>
      <c r="E34" s="10">
        <v>0</v>
      </c>
      <c r="F34" s="10">
        <f t="shared" si="1"/>
        <v>1</v>
      </c>
    </row>
    <row r="35" spans="1:9">
      <c r="A35" s="96" t="s">
        <v>835</v>
      </c>
      <c r="B35" s="97">
        <v>4</v>
      </c>
      <c r="C35" s="96" t="s">
        <v>844</v>
      </c>
      <c r="D35" s="96">
        <v>0</v>
      </c>
      <c r="E35" s="96">
        <v>0</v>
      </c>
      <c r="F35" s="96">
        <f t="shared" si="1"/>
        <v>0</v>
      </c>
      <c r="G35">
        <f>SUM(D35:D37)</f>
        <v>0</v>
      </c>
      <c r="H35">
        <f t="shared" ref="H35" si="5">SUM(E35:E37)</f>
        <v>0</v>
      </c>
      <c r="I35">
        <f t="shared" ref="I35" si="6">SUM(F35:F37)</f>
        <v>0</v>
      </c>
    </row>
    <row r="36" spans="1:9">
      <c r="A36" s="96" t="s">
        <v>835</v>
      </c>
      <c r="B36" s="97">
        <v>4</v>
      </c>
      <c r="C36" s="96" t="s">
        <v>845</v>
      </c>
      <c r="D36" s="96">
        <v>0</v>
      </c>
      <c r="E36" s="96">
        <v>0</v>
      </c>
      <c r="F36" s="96">
        <f t="shared" si="1"/>
        <v>0</v>
      </c>
    </row>
    <row r="37" spans="1:9">
      <c r="A37" s="96" t="s">
        <v>835</v>
      </c>
      <c r="B37" s="97">
        <v>4</v>
      </c>
      <c r="C37" s="96" t="s">
        <v>846</v>
      </c>
      <c r="D37" s="96">
        <v>0</v>
      </c>
      <c r="E37" s="96">
        <v>0</v>
      </c>
      <c r="F37" s="96">
        <f t="shared" si="1"/>
        <v>0</v>
      </c>
    </row>
    <row r="38" spans="1:9">
      <c r="A38" s="10" t="s">
        <v>847</v>
      </c>
      <c r="B38" s="93">
        <v>5</v>
      </c>
      <c r="C38" s="10" t="s">
        <v>848</v>
      </c>
      <c r="D38" s="10">
        <v>0</v>
      </c>
      <c r="E38" s="10">
        <v>0</v>
      </c>
      <c r="F38" s="10">
        <f t="shared" si="1"/>
        <v>0</v>
      </c>
      <c r="G38">
        <f>SUM(D38:D44)</f>
        <v>6</v>
      </c>
      <c r="H38">
        <f t="shared" ref="H38:I38" si="7">SUM(E38:E44)</f>
        <v>3</v>
      </c>
      <c r="I38">
        <f t="shared" si="7"/>
        <v>3</v>
      </c>
    </row>
    <row r="39" spans="1:9">
      <c r="A39" s="10" t="s">
        <v>847</v>
      </c>
      <c r="B39" s="93">
        <v>5</v>
      </c>
      <c r="C39" s="10" t="s">
        <v>849</v>
      </c>
      <c r="D39" s="10">
        <v>0</v>
      </c>
      <c r="E39" s="10">
        <v>0</v>
      </c>
      <c r="F39" s="10">
        <f t="shared" si="1"/>
        <v>0</v>
      </c>
    </row>
    <row r="40" spans="1:9">
      <c r="A40" s="10" t="s">
        <v>847</v>
      </c>
      <c r="B40" s="93">
        <v>5</v>
      </c>
      <c r="C40" s="10" t="s">
        <v>850</v>
      </c>
      <c r="D40" s="10">
        <v>1</v>
      </c>
      <c r="E40" s="10">
        <v>0</v>
      </c>
      <c r="F40" s="10">
        <f t="shared" si="1"/>
        <v>1</v>
      </c>
    </row>
    <row r="41" spans="1:9">
      <c r="A41" s="10" t="s">
        <v>847</v>
      </c>
      <c r="B41" s="93">
        <v>5</v>
      </c>
      <c r="C41" s="10" t="s">
        <v>800</v>
      </c>
      <c r="D41" s="10">
        <v>1</v>
      </c>
      <c r="E41" s="10">
        <v>1</v>
      </c>
      <c r="F41" s="10">
        <f t="shared" si="1"/>
        <v>0</v>
      </c>
    </row>
    <row r="42" spans="1:9">
      <c r="A42" s="10" t="s">
        <v>847</v>
      </c>
      <c r="B42" s="93">
        <v>5</v>
      </c>
      <c r="C42" s="10" t="s">
        <v>804</v>
      </c>
      <c r="D42" s="10">
        <v>2</v>
      </c>
      <c r="E42" s="10">
        <v>1</v>
      </c>
      <c r="F42" s="10">
        <f t="shared" si="1"/>
        <v>1</v>
      </c>
    </row>
    <row r="43" spans="1:9">
      <c r="A43" s="10" t="s">
        <v>847</v>
      </c>
      <c r="B43" s="93">
        <v>5</v>
      </c>
      <c r="C43" s="10" t="s">
        <v>802</v>
      </c>
      <c r="D43" s="10">
        <v>2</v>
      </c>
      <c r="E43" s="10">
        <v>1</v>
      </c>
      <c r="F43" s="10">
        <f t="shared" si="1"/>
        <v>1</v>
      </c>
    </row>
    <row r="44" spans="1:9">
      <c r="A44" s="10" t="s">
        <v>847</v>
      </c>
      <c r="B44" s="93">
        <v>5</v>
      </c>
      <c r="C44" s="10" t="s">
        <v>851</v>
      </c>
      <c r="D44" s="10">
        <v>0</v>
      </c>
      <c r="E44" s="10">
        <v>0</v>
      </c>
      <c r="F44" s="10">
        <f t="shared" si="1"/>
        <v>0</v>
      </c>
    </row>
    <row r="45" spans="1:9">
      <c r="A45" s="96" t="s">
        <v>847</v>
      </c>
      <c r="B45" s="97">
        <v>6</v>
      </c>
      <c r="C45" s="96" t="s">
        <v>852</v>
      </c>
      <c r="D45" s="96">
        <v>0</v>
      </c>
      <c r="E45" s="96">
        <v>0</v>
      </c>
      <c r="F45" s="96">
        <f t="shared" si="1"/>
        <v>0</v>
      </c>
      <c r="G45">
        <f>SUM(D45:D46)</f>
        <v>0</v>
      </c>
      <c r="H45">
        <f t="shared" ref="H45:I45" si="8">SUM(E45:E46)</f>
        <v>0</v>
      </c>
      <c r="I45">
        <f t="shared" si="8"/>
        <v>0</v>
      </c>
    </row>
    <row r="46" spans="1:9">
      <c r="A46" s="96" t="s">
        <v>847</v>
      </c>
      <c r="B46" s="97">
        <v>6</v>
      </c>
      <c r="C46" s="96" t="s">
        <v>853</v>
      </c>
      <c r="D46" s="96">
        <v>0</v>
      </c>
      <c r="E46" s="96">
        <v>0</v>
      </c>
      <c r="F46" s="96">
        <f t="shared" si="1"/>
        <v>0</v>
      </c>
    </row>
    <row r="47" spans="1:9">
      <c r="A47" s="10" t="s">
        <v>847</v>
      </c>
      <c r="B47" s="93">
        <v>7</v>
      </c>
      <c r="C47" s="10" t="s">
        <v>854</v>
      </c>
      <c r="D47" s="10">
        <v>0</v>
      </c>
      <c r="E47" s="10">
        <v>0</v>
      </c>
      <c r="F47" s="10">
        <f t="shared" si="1"/>
        <v>0</v>
      </c>
      <c r="G47">
        <f>SUM(D47:D48)</f>
        <v>0</v>
      </c>
      <c r="H47">
        <f t="shared" ref="H47" si="9">SUM(E47:E48)</f>
        <v>0</v>
      </c>
      <c r="I47">
        <f t="shared" ref="I47" si="10">SUM(F47:F48)</f>
        <v>0</v>
      </c>
    </row>
    <row r="48" spans="1:9">
      <c r="A48" s="10" t="s">
        <v>847</v>
      </c>
      <c r="B48" s="93">
        <v>7</v>
      </c>
      <c r="C48" s="10" t="s">
        <v>855</v>
      </c>
      <c r="D48" s="10">
        <v>0</v>
      </c>
      <c r="E48" s="10">
        <v>0</v>
      </c>
      <c r="F48" s="10">
        <f t="shared" si="1"/>
        <v>0</v>
      </c>
    </row>
    <row r="49" spans="1:9">
      <c r="A49" s="96" t="s">
        <v>847</v>
      </c>
      <c r="B49" s="97">
        <v>8</v>
      </c>
      <c r="C49" s="96" t="s">
        <v>856</v>
      </c>
      <c r="D49" s="96">
        <v>0</v>
      </c>
      <c r="E49" s="96">
        <v>0</v>
      </c>
      <c r="F49" s="96">
        <f t="shared" si="1"/>
        <v>0</v>
      </c>
      <c r="G49">
        <f>SUM(D49:D57)</f>
        <v>2</v>
      </c>
      <c r="H49">
        <f t="shared" ref="H49:I49" si="11">SUM(E49:E57)</f>
        <v>1</v>
      </c>
      <c r="I49">
        <f t="shared" si="11"/>
        <v>1</v>
      </c>
    </row>
    <row r="50" spans="1:9">
      <c r="A50" s="96" t="s">
        <v>847</v>
      </c>
      <c r="B50" s="97">
        <v>8</v>
      </c>
      <c r="C50" s="96" t="s">
        <v>857</v>
      </c>
      <c r="D50" s="96">
        <v>0</v>
      </c>
      <c r="E50" s="96">
        <v>0</v>
      </c>
      <c r="F50" s="96">
        <f t="shared" si="1"/>
        <v>0</v>
      </c>
    </row>
    <row r="51" spans="1:9">
      <c r="A51" s="96" t="s">
        <v>847</v>
      </c>
      <c r="B51" s="97">
        <v>8</v>
      </c>
      <c r="C51" s="96" t="s">
        <v>857</v>
      </c>
      <c r="D51" s="96">
        <v>0</v>
      </c>
      <c r="E51" s="96">
        <v>0</v>
      </c>
      <c r="F51" s="96">
        <f t="shared" si="1"/>
        <v>0</v>
      </c>
    </row>
    <row r="52" spans="1:9">
      <c r="A52" s="96" t="s">
        <v>847</v>
      </c>
      <c r="B52" s="97">
        <v>8</v>
      </c>
      <c r="C52" s="96" t="s">
        <v>858</v>
      </c>
      <c r="D52" s="96">
        <v>0</v>
      </c>
      <c r="E52" s="96">
        <v>0</v>
      </c>
      <c r="F52" s="96">
        <f t="shared" si="1"/>
        <v>0</v>
      </c>
    </row>
    <row r="53" spans="1:9">
      <c r="A53" s="96" t="s">
        <v>847</v>
      </c>
      <c r="B53" s="97">
        <v>8</v>
      </c>
      <c r="C53" s="96" t="s">
        <v>859</v>
      </c>
      <c r="D53" s="96">
        <v>1</v>
      </c>
      <c r="E53" s="96">
        <v>1</v>
      </c>
      <c r="F53" s="96">
        <f t="shared" si="1"/>
        <v>0</v>
      </c>
    </row>
    <row r="54" spans="1:9">
      <c r="A54" s="96" t="s">
        <v>847</v>
      </c>
      <c r="B54" s="97">
        <v>8</v>
      </c>
      <c r="C54" s="96" t="s">
        <v>860</v>
      </c>
      <c r="D54" s="96">
        <v>1</v>
      </c>
      <c r="E54" s="96">
        <v>0</v>
      </c>
      <c r="F54" s="96">
        <f t="shared" si="1"/>
        <v>1</v>
      </c>
    </row>
    <row r="55" spans="1:9">
      <c r="A55" s="96" t="s">
        <v>847</v>
      </c>
      <c r="B55" s="97">
        <v>8</v>
      </c>
      <c r="C55" s="96" t="s">
        <v>861</v>
      </c>
      <c r="D55" s="96">
        <v>0</v>
      </c>
      <c r="E55" s="96">
        <v>0</v>
      </c>
      <c r="F55" s="96">
        <f t="shared" si="1"/>
        <v>0</v>
      </c>
    </row>
    <row r="56" spans="1:9">
      <c r="A56" s="96" t="s">
        <v>847</v>
      </c>
      <c r="B56" s="97">
        <v>8</v>
      </c>
      <c r="C56" s="96" t="s">
        <v>862</v>
      </c>
      <c r="D56" s="96">
        <v>0</v>
      </c>
      <c r="E56" s="96">
        <v>0</v>
      </c>
      <c r="F56" s="96">
        <f t="shared" si="1"/>
        <v>0</v>
      </c>
    </row>
    <row r="57" spans="1:9">
      <c r="A57" s="96" t="s">
        <v>847</v>
      </c>
      <c r="B57" s="97">
        <v>8</v>
      </c>
      <c r="C57" s="96" t="s">
        <v>863</v>
      </c>
      <c r="D57" s="96">
        <v>0</v>
      </c>
      <c r="E57" s="96">
        <v>0</v>
      </c>
      <c r="F57" s="96">
        <f t="shared" si="1"/>
        <v>0</v>
      </c>
    </row>
    <row r="58" spans="1:9">
      <c r="A58" s="10" t="s">
        <v>864</v>
      </c>
      <c r="B58" s="93"/>
      <c r="C58" s="10" t="s">
        <v>865</v>
      </c>
      <c r="D58" s="10">
        <v>95</v>
      </c>
      <c r="E58" s="10">
        <v>76</v>
      </c>
      <c r="F58" s="10">
        <f t="shared" si="1"/>
        <v>19</v>
      </c>
      <c r="G58">
        <f>SUM(D58:D60)</f>
        <v>166</v>
      </c>
      <c r="H58">
        <f t="shared" ref="H58:I58" si="12">SUM(E58:E60)</f>
        <v>112</v>
      </c>
      <c r="I58">
        <f t="shared" si="12"/>
        <v>54</v>
      </c>
    </row>
    <row r="59" spans="1:9">
      <c r="A59" s="10" t="s">
        <v>864</v>
      </c>
      <c r="B59" s="93"/>
      <c r="C59" s="10" t="s">
        <v>866</v>
      </c>
      <c r="D59" s="10">
        <v>69</v>
      </c>
      <c r="E59" s="10">
        <v>35</v>
      </c>
      <c r="F59" s="10">
        <f t="shared" si="1"/>
        <v>34</v>
      </c>
    </row>
    <row r="60" spans="1:9">
      <c r="A60" s="10" t="s">
        <v>864</v>
      </c>
      <c r="B60" s="93"/>
      <c r="C60" s="10" t="s">
        <v>867</v>
      </c>
      <c r="D60" s="10">
        <v>2</v>
      </c>
      <c r="E60" s="10">
        <v>1</v>
      </c>
      <c r="F60" s="10">
        <f t="shared" si="1"/>
        <v>1</v>
      </c>
    </row>
    <row r="61" spans="1:9">
      <c r="F61">
        <f t="shared" si="1"/>
        <v>0</v>
      </c>
    </row>
    <row r="62" spans="1:9">
      <c r="F62">
        <f t="shared" si="1"/>
        <v>0</v>
      </c>
    </row>
    <row r="63" spans="1:9">
      <c r="F63">
        <f t="shared" si="1"/>
        <v>0</v>
      </c>
    </row>
    <row r="64" spans="1:9">
      <c r="F64">
        <f t="shared" si="1"/>
        <v>0</v>
      </c>
    </row>
    <row r="65" spans="6:6">
      <c r="F65">
        <f t="shared" si="1"/>
        <v>0</v>
      </c>
    </row>
    <row r="66" spans="6:6">
      <c r="F66">
        <f t="shared" si="1"/>
        <v>0</v>
      </c>
    </row>
    <row r="67" spans="6:6">
      <c r="F67">
        <f t="shared" ref="F67:F130" si="13">D67-E67</f>
        <v>0</v>
      </c>
    </row>
    <row r="68" spans="6:6">
      <c r="F68">
        <f t="shared" si="13"/>
        <v>0</v>
      </c>
    </row>
    <row r="69" spans="6:6">
      <c r="F69">
        <f t="shared" si="13"/>
        <v>0</v>
      </c>
    </row>
    <row r="70" spans="6:6">
      <c r="F70">
        <f t="shared" si="13"/>
        <v>0</v>
      </c>
    </row>
    <row r="71" spans="6:6">
      <c r="F71">
        <f t="shared" si="13"/>
        <v>0</v>
      </c>
    </row>
    <row r="72" spans="6:6">
      <c r="F72">
        <f t="shared" si="13"/>
        <v>0</v>
      </c>
    </row>
    <row r="73" spans="6:6">
      <c r="F73">
        <f t="shared" si="13"/>
        <v>0</v>
      </c>
    </row>
    <row r="74" spans="6:6">
      <c r="F74">
        <f t="shared" si="13"/>
        <v>0</v>
      </c>
    </row>
    <row r="75" spans="6:6">
      <c r="F75">
        <f t="shared" si="13"/>
        <v>0</v>
      </c>
    </row>
    <row r="76" spans="6:6">
      <c r="F76">
        <f t="shared" si="13"/>
        <v>0</v>
      </c>
    </row>
    <row r="77" spans="6:6">
      <c r="F77">
        <f t="shared" si="13"/>
        <v>0</v>
      </c>
    </row>
    <row r="78" spans="6:6">
      <c r="F78">
        <f t="shared" si="13"/>
        <v>0</v>
      </c>
    </row>
    <row r="79" spans="6:6">
      <c r="F79">
        <f t="shared" si="13"/>
        <v>0</v>
      </c>
    </row>
    <row r="80" spans="6:6">
      <c r="F80">
        <f t="shared" si="13"/>
        <v>0</v>
      </c>
    </row>
    <row r="81" spans="6:6">
      <c r="F81">
        <f t="shared" si="13"/>
        <v>0</v>
      </c>
    </row>
    <row r="82" spans="6:6">
      <c r="F82">
        <f t="shared" si="13"/>
        <v>0</v>
      </c>
    </row>
    <row r="83" spans="6:6">
      <c r="F83">
        <f t="shared" si="13"/>
        <v>0</v>
      </c>
    </row>
    <row r="84" spans="6:6">
      <c r="F84">
        <f t="shared" si="13"/>
        <v>0</v>
      </c>
    </row>
    <row r="85" spans="6:6">
      <c r="F85">
        <f t="shared" si="13"/>
        <v>0</v>
      </c>
    </row>
    <row r="86" spans="6:6">
      <c r="F86">
        <f t="shared" si="13"/>
        <v>0</v>
      </c>
    </row>
    <row r="87" spans="6:6">
      <c r="F87">
        <f t="shared" si="13"/>
        <v>0</v>
      </c>
    </row>
    <row r="88" spans="6:6">
      <c r="F88">
        <f t="shared" si="13"/>
        <v>0</v>
      </c>
    </row>
    <row r="89" spans="6:6">
      <c r="F89">
        <f t="shared" si="13"/>
        <v>0</v>
      </c>
    </row>
    <row r="90" spans="6:6">
      <c r="F90">
        <f t="shared" si="13"/>
        <v>0</v>
      </c>
    </row>
    <row r="91" spans="6:6">
      <c r="F91">
        <f t="shared" si="13"/>
        <v>0</v>
      </c>
    </row>
    <row r="92" spans="6:6">
      <c r="F92">
        <f t="shared" si="13"/>
        <v>0</v>
      </c>
    </row>
    <row r="93" spans="6:6">
      <c r="F93">
        <f t="shared" si="13"/>
        <v>0</v>
      </c>
    </row>
    <row r="94" spans="6:6">
      <c r="F94">
        <f t="shared" si="13"/>
        <v>0</v>
      </c>
    </row>
    <row r="95" spans="6:6">
      <c r="F95">
        <f t="shared" si="13"/>
        <v>0</v>
      </c>
    </row>
    <row r="96" spans="6:6">
      <c r="F96">
        <f t="shared" si="13"/>
        <v>0</v>
      </c>
    </row>
    <row r="97" spans="6:6">
      <c r="F97">
        <f t="shared" si="13"/>
        <v>0</v>
      </c>
    </row>
    <row r="98" spans="6:6">
      <c r="F98">
        <f t="shared" si="13"/>
        <v>0</v>
      </c>
    </row>
    <row r="99" spans="6:6">
      <c r="F99">
        <f t="shared" si="13"/>
        <v>0</v>
      </c>
    </row>
    <row r="100" spans="6:6">
      <c r="F100">
        <f t="shared" si="13"/>
        <v>0</v>
      </c>
    </row>
    <row r="101" spans="6:6">
      <c r="F101">
        <f t="shared" si="13"/>
        <v>0</v>
      </c>
    </row>
    <row r="102" spans="6:6">
      <c r="F102">
        <f t="shared" si="13"/>
        <v>0</v>
      </c>
    </row>
    <row r="103" spans="6:6">
      <c r="F103">
        <f t="shared" si="13"/>
        <v>0</v>
      </c>
    </row>
    <row r="104" spans="6:6">
      <c r="F104">
        <f t="shared" si="13"/>
        <v>0</v>
      </c>
    </row>
    <row r="105" spans="6:6">
      <c r="F105">
        <f t="shared" si="13"/>
        <v>0</v>
      </c>
    </row>
    <row r="106" spans="6:6">
      <c r="F106">
        <f t="shared" si="13"/>
        <v>0</v>
      </c>
    </row>
    <row r="107" spans="6:6">
      <c r="F107">
        <f t="shared" si="13"/>
        <v>0</v>
      </c>
    </row>
    <row r="108" spans="6:6">
      <c r="F108">
        <f t="shared" si="13"/>
        <v>0</v>
      </c>
    </row>
    <row r="109" spans="6:6">
      <c r="F109">
        <f t="shared" si="13"/>
        <v>0</v>
      </c>
    </row>
    <row r="110" spans="6:6">
      <c r="F110">
        <f t="shared" si="13"/>
        <v>0</v>
      </c>
    </row>
    <row r="111" spans="6:6">
      <c r="F111">
        <f t="shared" si="13"/>
        <v>0</v>
      </c>
    </row>
    <row r="112" spans="6:6">
      <c r="F112">
        <f t="shared" si="13"/>
        <v>0</v>
      </c>
    </row>
    <row r="113" spans="6:6">
      <c r="F113">
        <f t="shared" si="13"/>
        <v>0</v>
      </c>
    </row>
    <row r="114" spans="6:6">
      <c r="F114">
        <f t="shared" si="13"/>
        <v>0</v>
      </c>
    </row>
    <row r="115" spans="6:6">
      <c r="F115">
        <f t="shared" si="13"/>
        <v>0</v>
      </c>
    </row>
    <row r="116" spans="6:6">
      <c r="F116">
        <f t="shared" si="13"/>
        <v>0</v>
      </c>
    </row>
    <row r="117" spans="6:6">
      <c r="F117">
        <f t="shared" si="13"/>
        <v>0</v>
      </c>
    </row>
    <row r="118" spans="6:6">
      <c r="F118">
        <f t="shared" si="13"/>
        <v>0</v>
      </c>
    </row>
    <row r="119" spans="6:6">
      <c r="F119">
        <f t="shared" si="13"/>
        <v>0</v>
      </c>
    </row>
    <row r="120" spans="6:6">
      <c r="F120">
        <f t="shared" si="13"/>
        <v>0</v>
      </c>
    </row>
    <row r="121" spans="6:6">
      <c r="F121">
        <f t="shared" si="13"/>
        <v>0</v>
      </c>
    </row>
    <row r="122" spans="6:6">
      <c r="F122">
        <f t="shared" si="13"/>
        <v>0</v>
      </c>
    </row>
    <row r="123" spans="6:6">
      <c r="F123">
        <f t="shared" si="13"/>
        <v>0</v>
      </c>
    </row>
    <row r="124" spans="6:6">
      <c r="F124">
        <f t="shared" si="13"/>
        <v>0</v>
      </c>
    </row>
    <row r="125" spans="6:6">
      <c r="F125">
        <f t="shared" si="13"/>
        <v>0</v>
      </c>
    </row>
    <row r="126" spans="6:6">
      <c r="F126">
        <f t="shared" si="13"/>
        <v>0</v>
      </c>
    </row>
    <row r="127" spans="6:6">
      <c r="F127">
        <f t="shared" si="13"/>
        <v>0</v>
      </c>
    </row>
    <row r="128" spans="6:6">
      <c r="F128">
        <f t="shared" si="13"/>
        <v>0</v>
      </c>
    </row>
    <row r="129" spans="6:6">
      <c r="F129">
        <f t="shared" si="13"/>
        <v>0</v>
      </c>
    </row>
    <row r="130" spans="6:6">
      <c r="F130">
        <f t="shared" si="13"/>
        <v>0</v>
      </c>
    </row>
    <row r="131" spans="6:6">
      <c r="F131">
        <f t="shared" ref="F131:F194" si="14">D131-E131</f>
        <v>0</v>
      </c>
    </row>
    <row r="132" spans="6:6">
      <c r="F132">
        <f t="shared" si="14"/>
        <v>0</v>
      </c>
    </row>
    <row r="133" spans="6:6">
      <c r="F133">
        <f t="shared" si="14"/>
        <v>0</v>
      </c>
    </row>
    <row r="134" spans="6:6">
      <c r="F134">
        <f t="shared" si="14"/>
        <v>0</v>
      </c>
    </row>
    <row r="135" spans="6:6">
      <c r="F135">
        <f t="shared" si="14"/>
        <v>0</v>
      </c>
    </row>
    <row r="136" spans="6:6">
      <c r="F136">
        <f t="shared" si="14"/>
        <v>0</v>
      </c>
    </row>
    <row r="137" spans="6:6">
      <c r="F137">
        <f t="shared" si="14"/>
        <v>0</v>
      </c>
    </row>
    <row r="138" spans="6:6">
      <c r="F138">
        <f t="shared" si="14"/>
        <v>0</v>
      </c>
    </row>
    <row r="139" spans="6:6">
      <c r="F139">
        <f t="shared" si="14"/>
        <v>0</v>
      </c>
    </row>
    <row r="140" spans="6:6">
      <c r="F140">
        <f t="shared" si="14"/>
        <v>0</v>
      </c>
    </row>
    <row r="141" spans="6:6">
      <c r="F141">
        <f t="shared" si="14"/>
        <v>0</v>
      </c>
    </row>
    <row r="142" spans="6:6">
      <c r="F142">
        <f t="shared" si="14"/>
        <v>0</v>
      </c>
    </row>
    <row r="143" spans="6:6">
      <c r="F143">
        <f t="shared" si="14"/>
        <v>0</v>
      </c>
    </row>
    <row r="144" spans="6:6">
      <c r="F144">
        <f t="shared" si="14"/>
        <v>0</v>
      </c>
    </row>
    <row r="145" spans="6:6">
      <c r="F145">
        <f t="shared" si="14"/>
        <v>0</v>
      </c>
    </row>
    <row r="146" spans="6:6">
      <c r="F146">
        <f t="shared" si="14"/>
        <v>0</v>
      </c>
    </row>
    <row r="147" spans="6:6">
      <c r="F147">
        <f t="shared" si="14"/>
        <v>0</v>
      </c>
    </row>
    <row r="148" spans="6:6">
      <c r="F148">
        <f t="shared" si="14"/>
        <v>0</v>
      </c>
    </row>
    <row r="149" spans="6:6">
      <c r="F149">
        <f t="shared" si="14"/>
        <v>0</v>
      </c>
    </row>
    <row r="150" spans="6:6">
      <c r="F150">
        <f t="shared" si="14"/>
        <v>0</v>
      </c>
    </row>
    <row r="151" spans="6:6">
      <c r="F151">
        <f t="shared" si="14"/>
        <v>0</v>
      </c>
    </row>
    <row r="152" spans="6:6">
      <c r="F152">
        <f t="shared" si="14"/>
        <v>0</v>
      </c>
    </row>
    <row r="153" spans="6:6">
      <c r="F153">
        <f t="shared" si="14"/>
        <v>0</v>
      </c>
    </row>
    <row r="154" spans="6:6">
      <c r="F154">
        <f t="shared" si="14"/>
        <v>0</v>
      </c>
    </row>
    <row r="155" spans="6:6">
      <c r="F155">
        <f t="shared" si="14"/>
        <v>0</v>
      </c>
    </row>
    <row r="156" spans="6:6">
      <c r="F156">
        <f t="shared" si="14"/>
        <v>0</v>
      </c>
    </row>
    <row r="157" spans="6:6">
      <c r="F157">
        <f t="shared" si="14"/>
        <v>0</v>
      </c>
    </row>
    <row r="158" spans="6:6">
      <c r="F158">
        <f t="shared" si="14"/>
        <v>0</v>
      </c>
    </row>
    <row r="159" spans="6:6">
      <c r="F159">
        <f t="shared" si="14"/>
        <v>0</v>
      </c>
    </row>
    <row r="160" spans="6:6">
      <c r="F160">
        <f t="shared" si="14"/>
        <v>0</v>
      </c>
    </row>
    <row r="161" spans="6:6">
      <c r="F161">
        <f t="shared" si="14"/>
        <v>0</v>
      </c>
    </row>
    <row r="162" spans="6:6">
      <c r="F162">
        <f t="shared" si="14"/>
        <v>0</v>
      </c>
    </row>
    <row r="163" spans="6:6">
      <c r="F163">
        <f t="shared" si="14"/>
        <v>0</v>
      </c>
    </row>
    <row r="164" spans="6:6">
      <c r="F164">
        <f t="shared" si="14"/>
        <v>0</v>
      </c>
    </row>
    <row r="165" spans="6:6">
      <c r="F165">
        <f t="shared" si="14"/>
        <v>0</v>
      </c>
    </row>
    <row r="166" spans="6:6">
      <c r="F166">
        <f t="shared" si="14"/>
        <v>0</v>
      </c>
    </row>
    <row r="167" spans="6:6">
      <c r="F167">
        <f t="shared" si="14"/>
        <v>0</v>
      </c>
    </row>
    <row r="168" spans="6:6">
      <c r="F168">
        <f t="shared" si="14"/>
        <v>0</v>
      </c>
    </row>
    <row r="169" spans="6:6">
      <c r="F169">
        <f t="shared" si="14"/>
        <v>0</v>
      </c>
    </row>
    <row r="170" spans="6:6">
      <c r="F170">
        <f t="shared" si="14"/>
        <v>0</v>
      </c>
    </row>
    <row r="171" spans="6:6">
      <c r="F171">
        <f t="shared" si="14"/>
        <v>0</v>
      </c>
    </row>
    <row r="172" spans="6:6">
      <c r="F172">
        <f t="shared" si="14"/>
        <v>0</v>
      </c>
    </row>
    <row r="173" spans="6:6">
      <c r="F173">
        <f t="shared" si="14"/>
        <v>0</v>
      </c>
    </row>
    <row r="174" spans="6:6">
      <c r="F174">
        <f t="shared" si="14"/>
        <v>0</v>
      </c>
    </row>
    <row r="175" spans="6:6">
      <c r="F175">
        <f t="shared" si="14"/>
        <v>0</v>
      </c>
    </row>
    <row r="176" spans="6:6">
      <c r="F176">
        <f t="shared" si="14"/>
        <v>0</v>
      </c>
    </row>
    <row r="177" spans="6:6">
      <c r="F177">
        <f t="shared" si="14"/>
        <v>0</v>
      </c>
    </row>
    <row r="178" spans="6:6">
      <c r="F178">
        <f t="shared" si="14"/>
        <v>0</v>
      </c>
    </row>
    <row r="179" spans="6:6">
      <c r="F179">
        <f t="shared" si="14"/>
        <v>0</v>
      </c>
    </row>
    <row r="180" spans="6:6">
      <c r="F180">
        <f t="shared" si="14"/>
        <v>0</v>
      </c>
    </row>
    <row r="181" spans="6:6">
      <c r="F181">
        <f t="shared" si="14"/>
        <v>0</v>
      </c>
    </row>
    <row r="182" spans="6:6">
      <c r="F182">
        <f t="shared" si="14"/>
        <v>0</v>
      </c>
    </row>
    <row r="183" spans="6:6">
      <c r="F183">
        <f t="shared" si="14"/>
        <v>0</v>
      </c>
    </row>
    <row r="184" spans="6:6">
      <c r="F184">
        <f t="shared" si="14"/>
        <v>0</v>
      </c>
    </row>
    <row r="185" spans="6:6">
      <c r="F185">
        <f t="shared" si="14"/>
        <v>0</v>
      </c>
    </row>
    <row r="186" spans="6:6">
      <c r="F186">
        <f t="shared" si="14"/>
        <v>0</v>
      </c>
    </row>
    <row r="187" spans="6:6">
      <c r="F187">
        <f t="shared" si="14"/>
        <v>0</v>
      </c>
    </row>
    <row r="188" spans="6:6">
      <c r="F188">
        <f t="shared" si="14"/>
        <v>0</v>
      </c>
    </row>
    <row r="189" spans="6:6">
      <c r="F189">
        <f t="shared" si="14"/>
        <v>0</v>
      </c>
    </row>
    <row r="190" spans="6:6">
      <c r="F190">
        <f t="shared" si="14"/>
        <v>0</v>
      </c>
    </row>
    <row r="191" spans="6:6">
      <c r="F191">
        <f t="shared" si="14"/>
        <v>0</v>
      </c>
    </row>
    <row r="192" spans="6:6">
      <c r="F192">
        <f t="shared" si="14"/>
        <v>0</v>
      </c>
    </row>
    <row r="193" spans="6:6">
      <c r="F193">
        <f t="shared" si="14"/>
        <v>0</v>
      </c>
    </row>
    <row r="194" spans="6:6">
      <c r="F194">
        <f t="shared" si="14"/>
        <v>0</v>
      </c>
    </row>
    <row r="195" spans="6:6">
      <c r="F195">
        <f t="shared" ref="F195:F258" si="15">D195-E195</f>
        <v>0</v>
      </c>
    </row>
    <row r="196" spans="6:6">
      <c r="F196">
        <f t="shared" si="15"/>
        <v>0</v>
      </c>
    </row>
    <row r="197" spans="6:6">
      <c r="F197">
        <f t="shared" si="15"/>
        <v>0</v>
      </c>
    </row>
    <row r="198" spans="6:6">
      <c r="F198">
        <f t="shared" si="15"/>
        <v>0</v>
      </c>
    </row>
    <row r="199" spans="6:6">
      <c r="F199">
        <f t="shared" si="15"/>
        <v>0</v>
      </c>
    </row>
    <row r="200" spans="6:6">
      <c r="F200">
        <f t="shared" si="15"/>
        <v>0</v>
      </c>
    </row>
    <row r="201" spans="6:6">
      <c r="F201">
        <f t="shared" si="15"/>
        <v>0</v>
      </c>
    </row>
    <row r="202" spans="6:6">
      <c r="F202">
        <f t="shared" si="15"/>
        <v>0</v>
      </c>
    </row>
    <row r="203" spans="6:6">
      <c r="F203">
        <f t="shared" si="15"/>
        <v>0</v>
      </c>
    </row>
    <row r="204" spans="6:6">
      <c r="F204">
        <f t="shared" si="15"/>
        <v>0</v>
      </c>
    </row>
    <row r="205" spans="6:6">
      <c r="F205">
        <f t="shared" si="15"/>
        <v>0</v>
      </c>
    </row>
    <row r="206" spans="6:6">
      <c r="F206">
        <f t="shared" si="15"/>
        <v>0</v>
      </c>
    </row>
    <row r="207" spans="6:6">
      <c r="F207">
        <f t="shared" si="15"/>
        <v>0</v>
      </c>
    </row>
    <row r="208" spans="6:6">
      <c r="F208">
        <f t="shared" si="15"/>
        <v>0</v>
      </c>
    </row>
    <row r="209" spans="6:6">
      <c r="F209">
        <f t="shared" si="15"/>
        <v>0</v>
      </c>
    </row>
    <row r="210" spans="6:6">
      <c r="F210">
        <f t="shared" si="15"/>
        <v>0</v>
      </c>
    </row>
    <row r="211" spans="6:6">
      <c r="F211">
        <f t="shared" si="15"/>
        <v>0</v>
      </c>
    </row>
    <row r="212" spans="6:6">
      <c r="F212">
        <f t="shared" si="15"/>
        <v>0</v>
      </c>
    </row>
    <row r="213" spans="6:6">
      <c r="F213">
        <f t="shared" si="15"/>
        <v>0</v>
      </c>
    </row>
    <row r="214" spans="6:6">
      <c r="F214">
        <f t="shared" si="15"/>
        <v>0</v>
      </c>
    </row>
    <row r="215" spans="6:6">
      <c r="F215">
        <f t="shared" si="15"/>
        <v>0</v>
      </c>
    </row>
    <row r="216" spans="6:6">
      <c r="F216">
        <f t="shared" si="15"/>
        <v>0</v>
      </c>
    </row>
    <row r="217" spans="6:6">
      <c r="F217">
        <f t="shared" si="15"/>
        <v>0</v>
      </c>
    </row>
    <row r="218" spans="6:6">
      <c r="F218">
        <f t="shared" si="15"/>
        <v>0</v>
      </c>
    </row>
    <row r="219" spans="6:6">
      <c r="F219">
        <f t="shared" si="15"/>
        <v>0</v>
      </c>
    </row>
    <row r="220" spans="6:6">
      <c r="F220">
        <f t="shared" si="15"/>
        <v>0</v>
      </c>
    </row>
    <row r="221" spans="6:6">
      <c r="F221">
        <f t="shared" si="15"/>
        <v>0</v>
      </c>
    </row>
    <row r="222" spans="6:6">
      <c r="F222">
        <f t="shared" si="15"/>
        <v>0</v>
      </c>
    </row>
    <row r="223" spans="6:6">
      <c r="F223">
        <f t="shared" si="15"/>
        <v>0</v>
      </c>
    </row>
    <row r="224" spans="6:6">
      <c r="F224">
        <f t="shared" si="15"/>
        <v>0</v>
      </c>
    </row>
    <row r="225" spans="6:6">
      <c r="F225">
        <f t="shared" si="15"/>
        <v>0</v>
      </c>
    </row>
    <row r="226" spans="6:6">
      <c r="F226">
        <f t="shared" si="15"/>
        <v>0</v>
      </c>
    </row>
    <row r="227" spans="6:6">
      <c r="F227">
        <f t="shared" si="15"/>
        <v>0</v>
      </c>
    </row>
    <row r="228" spans="6:6">
      <c r="F228">
        <f t="shared" si="15"/>
        <v>0</v>
      </c>
    </row>
    <row r="229" spans="6:6">
      <c r="F229">
        <f t="shared" si="15"/>
        <v>0</v>
      </c>
    </row>
    <row r="230" spans="6:6">
      <c r="F230">
        <f t="shared" si="15"/>
        <v>0</v>
      </c>
    </row>
    <row r="231" spans="6:6">
      <c r="F231">
        <f t="shared" si="15"/>
        <v>0</v>
      </c>
    </row>
    <row r="232" spans="6:6">
      <c r="F232">
        <f t="shared" si="15"/>
        <v>0</v>
      </c>
    </row>
    <row r="233" spans="6:6">
      <c r="F233">
        <f t="shared" si="15"/>
        <v>0</v>
      </c>
    </row>
    <row r="234" spans="6:6">
      <c r="F234">
        <f t="shared" si="15"/>
        <v>0</v>
      </c>
    </row>
    <row r="235" spans="6:6">
      <c r="F235">
        <f t="shared" si="15"/>
        <v>0</v>
      </c>
    </row>
    <row r="236" spans="6:6">
      <c r="F236">
        <f t="shared" si="15"/>
        <v>0</v>
      </c>
    </row>
    <row r="237" spans="6:6">
      <c r="F237">
        <f t="shared" si="15"/>
        <v>0</v>
      </c>
    </row>
    <row r="238" spans="6:6">
      <c r="F238">
        <f t="shared" si="15"/>
        <v>0</v>
      </c>
    </row>
    <row r="239" spans="6:6">
      <c r="F239">
        <f t="shared" si="15"/>
        <v>0</v>
      </c>
    </row>
    <row r="240" spans="6:6">
      <c r="F240">
        <f t="shared" si="15"/>
        <v>0</v>
      </c>
    </row>
    <row r="241" spans="6:6">
      <c r="F241">
        <f t="shared" si="15"/>
        <v>0</v>
      </c>
    </row>
    <row r="242" spans="6:6">
      <c r="F242">
        <f t="shared" si="15"/>
        <v>0</v>
      </c>
    </row>
    <row r="243" spans="6:6">
      <c r="F243">
        <f t="shared" si="15"/>
        <v>0</v>
      </c>
    </row>
    <row r="244" spans="6:6">
      <c r="F244">
        <f t="shared" si="15"/>
        <v>0</v>
      </c>
    </row>
    <row r="245" spans="6:6">
      <c r="F245">
        <f t="shared" si="15"/>
        <v>0</v>
      </c>
    </row>
    <row r="246" spans="6:6">
      <c r="F246">
        <f t="shared" si="15"/>
        <v>0</v>
      </c>
    </row>
    <row r="247" spans="6:6">
      <c r="F247">
        <f t="shared" si="15"/>
        <v>0</v>
      </c>
    </row>
    <row r="248" spans="6:6">
      <c r="F248">
        <f t="shared" si="15"/>
        <v>0</v>
      </c>
    </row>
    <row r="249" spans="6:6">
      <c r="F249">
        <f t="shared" si="15"/>
        <v>0</v>
      </c>
    </row>
    <row r="250" spans="6:6">
      <c r="F250">
        <f t="shared" si="15"/>
        <v>0</v>
      </c>
    </row>
    <row r="251" spans="6:6">
      <c r="F251">
        <f t="shared" si="15"/>
        <v>0</v>
      </c>
    </row>
    <row r="252" spans="6:6">
      <c r="F252">
        <f t="shared" si="15"/>
        <v>0</v>
      </c>
    </row>
    <row r="253" spans="6:6">
      <c r="F253">
        <f t="shared" si="15"/>
        <v>0</v>
      </c>
    </row>
    <row r="254" spans="6:6">
      <c r="F254">
        <f t="shared" si="15"/>
        <v>0</v>
      </c>
    </row>
    <row r="255" spans="6:6">
      <c r="F255">
        <f t="shared" si="15"/>
        <v>0</v>
      </c>
    </row>
    <row r="256" spans="6:6">
      <c r="F256">
        <f t="shared" si="15"/>
        <v>0</v>
      </c>
    </row>
    <row r="257" spans="6:6">
      <c r="F257">
        <f t="shared" si="15"/>
        <v>0</v>
      </c>
    </row>
    <row r="258" spans="6:6">
      <c r="F258">
        <f t="shared" si="15"/>
        <v>0</v>
      </c>
    </row>
    <row r="259" spans="6:6">
      <c r="F259">
        <f t="shared" ref="F259:F322" si="16">D259-E259</f>
        <v>0</v>
      </c>
    </row>
    <row r="260" spans="6:6">
      <c r="F260">
        <f t="shared" si="16"/>
        <v>0</v>
      </c>
    </row>
    <row r="261" spans="6:6">
      <c r="F261">
        <f t="shared" si="16"/>
        <v>0</v>
      </c>
    </row>
    <row r="262" spans="6:6">
      <c r="F262">
        <f t="shared" si="16"/>
        <v>0</v>
      </c>
    </row>
    <row r="263" spans="6:6">
      <c r="F263">
        <f t="shared" si="16"/>
        <v>0</v>
      </c>
    </row>
    <row r="264" spans="6:6">
      <c r="F264">
        <f t="shared" si="16"/>
        <v>0</v>
      </c>
    </row>
    <row r="265" spans="6:6">
      <c r="F265">
        <f t="shared" si="16"/>
        <v>0</v>
      </c>
    </row>
    <row r="266" spans="6:6">
      <c r="F266">
        <f t="shared" si="16"/>
        <v>0</v>
      </c>
    </row>
    <row r="267" spans="6:6">
      <c r="F267">
        <f t="shared" si="16"/>
        <v>0</v>
      </c>
    </row>
    <row r="268" spans="6:6">
      <c r="F268">
        <f t="shared" si="16"/>
        <v>0</v>
      </c>
    </row>
    <row r="269" spans="6:6">
      <c r="F269">
        <f t="shared" si="16"/>
        <v>0</v>
      </c>
    </row>
    <row r="270" spans="6:6">
      <c r="F270">
        <f t="shared" si="16"/>
        <v>0</v>
      </c>
    </row>
    <row r="271" spans="6:6">
      <c r="F271">
        <f t="shared" si="16"/>
        <v>0</v>
      </c>
    </row>
    <row r="272" spans="6:6">
      <c r="F272">
        <f t="shared" si="16"/>
        <v>0</v>
      </c>
    </row>
    <row r="273" spans="6:6">
      <c r="F273">
        <f t="shared" si="16"/>
        <v>0</v>
      </c>
    </row>
    <row r="274" spans="6:6">
      <c r="F274">
        <f t="shared" si="16"/>
        <v>0</v>
      </c>
    </row>
    <row r="275" spans="6:6">
      <c r="F275">
        <f t="shared" si="16"/>
        <v>0</v>
      </c>
    </row>
    <row r="276" spans="6:6">
      <c r="F276">
        <f t="shared" si="16"/>
        <v>0</v>
      </c>
    </row>
    <row r="277" spans="6:6">
      <c r="F277">
        <f t="shared" si="16"/>
        <v>0</v>
      </c>
    </row>
    <row r="278" spans="6:6">
      <c r="F278">
        <f t="shared" si="16"/>
        <v>0</v>
      </c>
    </row>
    <row r="279" spans="6:6">
      <c r="F279">
        <f t="shared" si="16"/>
        <v>0</v>
      </c>
    </row>
    <row r="280" spans="6:6">
      <c r="F280">
        <f t="shared" si="16"/>
        <v>0</v>
      </c>
    </row>
    <row r="281" spans="6:6">
      <c r="F281">
        <f t="shared" si="16"/>
        <v>0</v>
      </c>
    </row>
    <row r="282" spans="6:6">
      <c r="F282">
        <f t="shared" si="16"/>
        <v>0</v>
      </c>
    </row>
    <row r="283" spans="6:6">
      <c r="F283">
        <f t="shared" si="16"/>
        <v>0</v>
      </c>
    </row>
    <row r="284" spans="6:6">
      <c r="F284">
        <f t="shared" si="16"/>
        <v>0</v>
      </c>
    </row>
    <row r="285" spans="6:6">
      <c r="F285">
        <f t="shared" si="16"/>
        <v>0</v>
      </c>
    </row>
    <row r="286" spans="6:6">
      <c r="F286">
        <f t="shared" si="16"/>
        <v>0</v>
      </c>
    </row>
    <row r="287" spans="6:6">
      <c r="F287">
        <f t="shared" si="16"/>
        <v>0</v>
      </c>
    </row>
    <row r="288" spans="6:6">
      <c r="F288">
        <f t="shared" si="16"/>
        <v>0</v>
      </c>
    </row>
    <row r="289" spans="6:6">
      <c r="F289">
        <f t="shared" si="16"/>
        <v>0</v>
      </c>
    </row>
    <row r="290" spans="6:6">
      <c r="F290">
        <f t="shared" si="16"/>
        <v>0</v>
      </c>
    </row>
    <row r="291" spans="6:6">
      <c r="F291">
        <f t="shared" si="16"/>
        <v>0</v>
      </c>
    </row>
    <row r="292" spans="6:6">
      <c r="F292">
        <f t="shared" si="16"/>
        <v>0</v>
      </c>
    </row>
    <row r="293" spans="6:6">
      <c r="F293">
        <f t="shared" si="16"/>
        <v>0</v>
      </c>
    </row>
    <row r="294" spans="6:6">
      <c r="F294">
        <f t="shared" si="16"/>
        <v>0</v>
      </c>
    </row>
    <row r="295" spans="6:6">
      <c r="F295">
        <f t="shared" si="16"/>
        <v>0</v>
      </c>
    </row>
    <row r="296" spans="6:6">
      <c r="F296">
        <f t="shared" si="16"/>
        <v>0</v>
      </c>
    </row>
    <row r="297" spans="6:6">
      <c r="F297">
        <f t="shared" si="16"/>
        <v>0</v>
      </c>
    </row>
    <row r="298" spans="6:6">
      <c r="F298">
        <f t="shared" si="16"/>
        <v>0</v>
      </c>
    </row>
    <row r="299" spans="6:6">
      <c r="F299">
        <f t="shared" si="16"/>
        <v>0</v>
      </c>
    </row>
    <row r="300" spans="6:6">
      <c r="F300">
        <f t="shared" si="16"/>
        <v>0</v>
      </c>
    </row>
    <row r="301" spans="6:6">
      <c r="F301">
        <f t="shared" si="16"/>
        <v>0</v>
      </c>
    </row>
    <row r="302" spans="6:6">
      <c r="F302">
        <f t="shared" si="16"/>
        <v>0</v>
      </c>
    </row>
    <row r="303" spans="6:6">
      <c r="F303">
        <f t="shared" si="16"/>
        <v>0</v>
      </c>
    </row>
    <row r="304" spans="6:6">
      <c r="F304">
        <f t="shared" si="16"/>
        <v>0</v>
      </c>
    </row>
    <row r="305" spans="6:6">
      <c r="F305">
        <f t="shared" si="16"/>
        <v>0</v>
      </c>
    </row>
    <row r="306" spans="6:6">
      <c r="F306">
        <f t="shared" si="16"/>
        <v>0</v>
      </c>
    </row>
    <row r="307" spans="6:6">
      <c r="F307">
        <f t="shared" si="16"/>
        <v>0</v>
      </c>
    </row>
    <row r="308" spans="6:6">
      <c r="F308">
        <f t="shared" si="16"/>
        <v>0</v>
      </c>
    </row>
    <row r="309" spans="6:6">
      <c r="F309">
        <f t="shared" si="16"/>
        <v>0</v>
      </c>
    </row>
    <row r="310" spans="6:6">
      <c r="F310">
        <f t="shared" si="16"/>
        <v>0</v>
      </c>
    </row>
    <row r="311" spans="6:6">
      <c r="F311">
        <f t="shared" si="16"/>
        <v>0</v>
      </c>
    </row>
    <row r="312" spans="6:6">
      <c r="F312">
        <f t="shared" si="16"/>
        <v>0</v>
      </c>
    </row>
    <row r="313" spans="6:6">
      <c r="F313">
        <f t="shared" si="16"/>
        <v>0</v>
      </c>
    </row>
    <row r="314" spans="6:6">
      <c r="F314">
        <f t="shared" si="16"/>
        <v>0</v>
      </c>
    </row>
    <row r="315" spans="6:6">
      <c r="F315">
        <f t="shared" si="16"/>
        <v>0</v>
      </c>
    </row>
    <row r="316" spans="6:6">
      <c r="F316">
        <f t="shared" si="16"/>
        <v>0</v>
      </c>
    </row>
    <row r="317" spans="6:6">
      <c r="F317">
        <f t="shared" si="16"/>
        <v>0</v>
      </c>
    </row>
    <row r="318" spans="6:6">
      <c r="F318">
        <f t="shared" si="16"/>
        <v>0</v>
      </c>
    </row>
    <row r="319" spans="6:6">
      <c r="F319">
        <f t="shared" si="16"/>
        <v>0</v>
      </c>
    </row>
    <row r="320" spans="6:6">
      <c r="F320">
        <f t="shared" si="16"/>
        <v>0</v>
      </c>
    </row>
    <row r="321" spans="6:6">
      <c r="F321">
        <f t="shared" si="16"/>
        <v>0</v>
      </c>
    </row>
    <row r="322" spans="6:6">
      <c r="F322">
        <f t="shared" si="16"/>
        <v>0</v>
      </c>
    </row>
    <row r="323" spans="6:6">
      <c r="F323">
        <f t="shared" ref="F323:F386" si="17">D323-E323</f>
        <v>0</v>
      </c>
    </row>
    <row r="324" spans="6:6">
      <c r="F324">
        <f t="shared" si="17"/>
        <v>0</v>
      </c>
    </row>
    <row r="325" spans="6:6">
      <c r="F325">
        <f t="shared" si="17"/>
        <v>0</v>
      </c>
    </row>
    <row r="326" spans="6:6">
      <c r="F326">
        <f t="shared" si="17"/>
        <v>0</v>
      </c>
    </row>
    <row r="327" spans="6:6">
      <c r="F327">
        <f t="shared" si="17"/>
        <v>0</v>
      </c>
    </row>
    <row r="328" spans="6:6">
      <c r="F328">
        <f t="shared" si="17"/>
        <v>0</v>
      </c>
    </row>
    <row r="329" spans="6:6">
      <c r="F329">
        <f t="shared" si="17"/>
        <v>0</v>
      </c>
    </row>
    <row r="330" spans="6:6">
      <c r="F330">
        <f t="shared" si="17"/>
        <v>0</v>
      </c>
    </row>
    <row r="331" spans="6:6">
      <c r="F331">
        <f t="shared" si="17"/>
        <v>0</v>
      </c>
    </row>
    <row r="332" spans="6:6">
      <c r="F332">
        <f t="shared" si="17"/>
        <v>0</v>
      </c>
    </row>
    <row r="333" spans="6:6">
      <c r="F333">
        <f t="shared" si="17"/>
        <v>0</v>
      </c>
    </row>
    <row r="334" spans="6:6">
      <c r="F334">
        <f t="shared" si="17"/>
        <v>0</v>
      </c>
    </row>
    <row r="335" spans="6:6">
      <c r="F335">
        <f t="shared" si="17"/>
        <v>0</v>
      </c>
    </row>
    <row r="336" spans="6:6">
      <c r="F336">
        <f t="shared" si="17"/>
        <v>0</v>
      </c>
    </row>
    <row r="337" spans="6:6">
      <c r="F337">
        <f t="shared" si="17"/>
        <v>0</v>
      </c>
    </row>
    <row r="338" spans="6:6">
      <c r="F338">
        <f t="shared" si="17"/>
        <v>0</v>
      </c>
    </row>
    <row r="339" spans="6:6">
      <c r="F339">
        <f t="shared" si="17"/>
        <v>0</v>
      </c>
    </row>
    <row r="340" spans="6:6">
      <c r="F340">
        <f t="shared" si="17"/>
        <v>0</v>
      </c>
    </row>
    <row r="341" spans="6:6">
      <c r="F341">
        <f t="shared" si="17"/>
        <v>0</v>
      </c>
    </row>
    <row r="342" spans="6:6">
      <c r="F342">
        <f t="shared" si="17"/>
        <v>0</v>
      </c>
    </row>
    <row r="343" spans="6:6">
      <c r="F343">
        <f t="shared" si="17"/>
        <v>0</v>
      </c>
    </row>
    <row r="344" spans="6:6">
      <c r="F344">
        <f t="shared" si="17"/>
        <v>0</v>
      </c>
    </row>
    <row r="345" spans="6:6">
      <c r="F345">
        <f t="shared" si="17"/>
        <v>0</v>
      </c>
    </row>
    <row r="346" spans="6:6">
      <c r="F346">
        <f t="shared" si="17"/>
        <v>0</v>
      </c>
    </row>
    <row r="347" spans="6:6">
      <c r="F347">
        <f t="shared" si="17"/>
        <v>0</v>
      </c>
    </row>
    <row r="348" spans="6:6">
      <c r="F348">
        <f t="shared" si="17"/>
        <v>0</v>
      </c>
    </row>
    <row r="349" spans="6:6">
      <c r="F349">
        <f t="shared" si="17"/>
        <v>0</v>
      </c>
    </row>
    <row r="350" spans="6:6">
      <c r="F350">
        <f t="shared" si="17"/>
        <v>0</v>
      </c>
    </row>
    <row r="351" spans="6:6">
      <c r="F351">
        <f t="shared" si="17"/>
        <v>0</v>
      </c>
    </row>
    <row r="352" spans="6:6">
      <c r="F352">
        <f t="shared" si="17"/>
        <v>0</v>
      </c>
    </row>
    <row r="353" spans="6:6">
      <c r="F353">
        <f t="shared" si="17"/>
        <v>0</v>
      </c>
    </row>
    <row r="354" spans="6:6">
      <c r="F354">
        <f t="shared" si="17"/>
        <v>0</v>
      </c>
    </row>
    <row r="355" spans="6:6">
      <c r="F355">
        <f t="shared" si="17"/>
        <v>0</v>
      </c>
    </row>
    <row r="356" spans="6:6">
      <c r="F356">
        <f t="shared" si="17"/>
        <v>0</v>
      </c>
    </row>
    <row r="357" spans="6:6">
      <c r="F357">
        <f t="shared" si="17"/>
        <v>0</v>
      </c>
    </row>
    <row r="358" spans="6:6">
      <c r="F358">
        <f t="shared" si="17"/>
        <v>0</v>
      </c>
    </row>
    <row r="359" spans="6:6">
      <c r="F359">
        <f t="shared" si="17"/>
        <v>0</v>
      </c>
    </row>
    <row r="360" spans="6:6">
      <c r="F360">
        <f t="shared" si="17"/>
        <v>0</v>
      </c>
    </row>
    <row r="361" spans="6:6">
      <c r="F361">
        <f t="shared" si="17"/>
        <v>0</v>
      </c>
    </row>
    <row r="362" spans="6:6">
      <c r="F362">
        <f t="shared" si="17"/>
        <v>0</v>
      </c>
    </row>
    <row r="363" spans="6:6">
      <c r="F363">
        <f t="shared" si="17"/>
        <v>0</v>
      </c>
    </row>
    <row r="364" spans="6:6">
      <c r="F364">
        <f t="shared" si="17"/>
        <v>0</v>
      </c>
    </row>
    <row r="365" spans="6:6">
      <c r="F365">
        <f t="shared" si="17"/>
        <v>0</v>
      </c>
    </row>
    <row r="366" spans="6:6">
      <c r="F366">
        <f t="shared" si="17"/>
        <v>0</v>
      </c>
    </row>
    <row r="367" spans="6:6">
      <c r="F367">
        <f t="shared" si="17"/>
        <v>0</v>
      </c>
    </row>
    <row r="368" spans="6:6">
      <c r="F368">
        <f t="shared" si="17"/>
        <v>0</v>
      </c>
    </row>
    <row r="369" spans="6:6">
      <c r="F369">
        <f t="shared" si="17"/>
        <v>0</v>
      </c>
    </row>
    <row r="370" spans="6:6">
      <c r="F370">
        <f t="shared" si="17"/>
        <v>0</v>
      </c>
    </row>
    <row r="371" spans="6:6">
      <c r="F371">
        <f t="shared" si="17"/>
        <v>0</v>
      </c>
    </row>
    <row r="372" spans="6:6">
      <c r="F372">
        <f t="shared" si="17"/>
        <v>0</v>
      </c>
    </row>
    <row r="373" spans="6:6">
      <c r="F373">
        <f t="shared" si="17"/>
        <v>0</v>
      </c>
    </row>
    <row r="374" spans="6:6">
      <c r="F374">
        <f t="shared" si="17"/>
        <v>0</v>
      </c>
    </row>
    <row r="375" spans="6:6">
      <c r="F375">
        <f t="shared" si="17"/>
        <v>0</v>
      </c>
    </row>
    <row r="376" spans="6:6">
      <c r="F376">
        <f t="shared" si="17"/>
        <v>0</v>
      </c>
    </row>
    <row r="377" spans="6:6">
      <c r="F377">
        <f t="shared" si="17"/>
        <v>0</v>
      </c>
    </row>
    <row r="378" spans="6:6">
      <c r="F378">
        <f t="shared" si="17"/>
        <v>0</v>
      </c>
    </row>
    <row r="379" spans="6:6">
      <c r="F379">
        <f t="shared" si="17"/>
        <v>0</v>
      </c>
    </row>
    <row r="380" spans="6:6">
      <c r="F380">
        <f t="shared" si="17"/>
        <v>0</v>
      </c>
    </row>
    <row r="381" spans="6:6">
      <c r="F381">
        <f t="shared" si="17"/>
        <v>0</v>
      </c>
    </row>
    <row r="382" spans="6:6">
      <c r="F382">
        <f t="shared" si="17"/>
        <v>0</v>
      </c>
    </row>
    <row r="383" spans="6:6">
      <c r="F383">
        <f t="shared" si="17"/>
        <v>0</v>
      </c>
    </row>
    <row r="384" spans="6:6">
      <c r="F384">
        <f t="shared" si="17"/>
        <v>0</v>
      </c>
    </row>
    <row r="385" spans="6:6">
      <c r="F385">
        <f t="shared" si="17"/>
        <v>0</v>
      </c>
    </row>
    <row r="386" spans="6:6">
      <c r="F386">
        <f t="shared" si="17"/>
        <v>0</v>
      </c>
    </row>
    <row r="387" spans="6:6">
      <c r="F387">
        <f t="shared" ref="F387:F450" si="18">D387-E387</f>
        <v>0</v>
      </c>
    </row>
    <row r="388" spans="6:6">
      <c r="F388">
        <f t="shared" si="18"/>
        <v>0</v>
      </c>
    </row>
    <row r="389" spans="6:6">
      <c r="F389">
        <f t="shared" si="18"/>
        <v>0</v>
      </c>
    </row>
    <row r="390" spans="6:6">
      <c r="F390">
        <f t="shared" si="18"/>
        <v>0</v>
      </c>
    </row>
    <row r="391" spans="6:6">
      <c r="F391">
        <f t="shared" si="18"/>
        <v>0</v>
      </c>
    </row>
    <row r="392" spans="6:6">
      <c r="F392">
        <f t="shared" si="18"/>
        <v>0</v>
      </c>
    </row>
    <row r="393" spans="6:6">
      <c r="F393">
        <f t="shared" si="18"/>
        <v>0</v>
      </c>
    </row>
    <row r="394" spans="6:6">
      <c r="F394">
        <f t="shared" si="18"/>
        <v>0</v>
      </c>
    </row>
    <row r="395" spans="6:6">
      <c r="F395">
        <f t="shared" si="18"/>
        <v>0</v>
      </c>
    </row>
    <row r="396" spans="6:6">
      <c r="F396">
        <f t="shared" si="18"/>
        <v>0</v>
      </c>
    </row>
    <row r="397" spans="6:6">
      <c r="F397">
        <f t="shared" si="18"/>
        <v>0</v>
      </c>
    </row>
    <row r="398" spans="6:6">
      <c r="F398">
        <f t="shared" si="18"/>
        <v>0</v>
      </c>
    </row>
    <row r="399" spans="6:6">
      <c r="F399">
        <f t="shared" si="18"/>
        <v>0</v>
      </c>
    </row>
    <row r="400" spans="6:6">
      <c r="F400">
        <f t="shared" si="18"/>
        <v>0</v>
      </c>
    </row>
    <row r="401" spans="6:6">
      <c r="F401">
        <f t="shared" si="18"/>
        <v>0</v>
      </c>
    </row>
    <row r="402" spans="6:6">
      <c r="F402">
        <f t="shared" si="18"/>
        <v>0</v>
      </c>
    </row>
    <row r="403" spans="6:6">
      <c r="F403">
        <f t="shared" si="18"/>
        <v>0</v>
      </c>
    </row>
    <row r="404" spans="6:6">
      <c r="F404">
        <f t="shared" si="18"/>
        <v>0</v>
      </c>
    </row>
    <row r="405" spans="6:6">
      <c r="F405">
        <f t="shared" si="18"/>
        <v>0</v>
      </c>
    </row>
    <row r="406" spans="6:6">
      <c r="F406">
        <f t="shared" si="18"/>
        <v>0</v>
      </c>
    </row>
    <row r="407" spans="6:6">
      <c r="F407">
        <f t="shared" si="18"/>
        <v>0</v>
      </c>
    </row>
    <row r="408" spans="6:6">
      <c r="F408">
        <f t="shared" si="18"/>
        <v>0</v>
      </c>
    </row>
    <row r="409" spans="6:6">
      <c r="F409">
        <f t="shared" si="18"/>
        <v>0</v>
      </c>
    </row>
    <row r="410" spans="6:6">
      <c r="F410">
        <f t="shared" si="18"/>
        <v>0</v>
      </c>
    </row>
    <row r="411" spans="6:6">
      <c r="F411">
        <f t="shared" si="18"/>
        <v>0</v>
      </c>
    </row>
    <row r="412" spans="6:6">
      <c r="F412">
        <f t="shared" si="18"/>
        <v>0</v>
      </c>
    </row>
    <row r="413" spans="6:6">
      <c r="F413">
        <f t="shared" si="18"/>
        <v>0</v>
      </c>
    </row>
    <row r="414" spans="6:6">
      <c r="F414">
        <f t="shared" si="18"/>
        <v>0</v>
      </c>
    </row>
    <row r="415" spans="6:6">
      <c r="F415">
        <f t="shared" si="18"/>
        <v>0</v>
      </c>
    </row>
    <row r="416" spans="6:6">
      <c r="F416">
        <f t="shared" si="18"/>
        <v>0</v>
      </c>
    </row>
    <row r="417" spans="6:6">
      <c r="F417">
        <f t="shared" si="18"/>
        <v>0</v>
      </c>
    </row>
    <row r="418" spans="6:6">
      <c r="F418">
        <f t="shared" si="18"/>
        <v>0</v>
      </c>
    </row>
    <row r="419" spans="6:6">
      <c r="F419">
        <f t="shared" si="18"/>
        <v>0</v>
      </c>
    </row>
    <row r="420" spans="6:6">
      <c r="F420">
        <f t="shared" si="18"/>
        <v>0</v>
      </c>
    </row>
    <row r="421" spans="6:6">
      <c r="F421">
        <f t="shared" si="18"/>
        <v>0</v>
      </c>
    </row>
    <row r="422" spans="6:6">
      <c r="F422">
        <f t="shared" si="18"/>
        <v>0</v>
      </c>
    </row>
    <row r="423" spans="6:6">
      <c r="F423">
        <f t="shared" si="18"/>
        <v>0</v>
      </c>
    </row>
    <row r="424" spans="6:6">
      <c r="F424">
        <f t="shared" si="18"/>
        <v>0</v>
      </c>
    </row>
    <row r="425" spans="6:6">
      <c r="F425">
        <f t="shared" si="18"/>
        <v>0</v>
      </c>
    </row>
    <row r="426" spans="6:6">
      <c r="F426">
        <f t="shared" si="18"/>
        <v>0</v>
      </c>
    </row>
    <row r="427" spans="6:6">
      <c r="F427">
        <f t="shared" si="18"/>
        <v>0</v>
      </c>
    </row>
    <row r="428" spans="6:6">
      <c r="F428">
        <f t="shared" si="18"/>
        <v>0</v>
      </c>
    </row>
    <row r="429" spans="6:6">
      <c r="F429">
        <f t="shared" si="18"/>
        <v>0</v>
      </c>
    </row>
    <row r="430" spans="6:6">
      <c r="F430">
        <f t="shared" si="18"/>
        <v>0</v>
      </c>
    </row>
    <row r="431" spans="6:6">
      <c r="F431">
        <f t="shared" si="18"/>
        <v>0</v>
      </c>
    </row>
    <row r="432" spans="6:6">
      <c r="F432">
        <f t="shared" si="18"/>
        <v>0</v>
      </c>
    </row>
    <row r="433" spans="6:6">
      <c r="F433">
        <f t="shared" si="18"/>
        <v>0</v>
      </c>
    </row>
    <row r="434" spans="6:6">
      <c r="F434">
        <f t="shared" si="18"/>
        <v>0</v>
      </c>
    </row>
    <row r="435" spans="6:6">
      <c r="F435">
        <f t="shared" si="18"/>
        <v>0</v>
      </c>
    </row>
    <row r="436" spans="6:6">
      <c r="F436">
        <f t="shared" si="18"/>
        <v>0</v>
      </c>
    </row>
    <row r="437" spans="6:6">
      <c r="F437">
        <f t="shared" si="18"/>
        <v>0</v>
      </c>
    </row>
    <row r="438" spans="6:6">
      <c r="F438">
        <f t="shared" si="18"/>
        <v>0</v>
      </c>
    </row>
    <row r="439" spans="6:6">
      <c r="F439">
        <f t="shared" si="18"/>
        <v>0</v>
      </c>
    </row>
    <row r="440" spans="6:6">
      <c r="F440">
        <f t="shared" si="18"/>
        <v>0</v>
      </c>
    </row>
    <row r="441" spans="6:6">
      <c r="F441">
        <f t="shared" si="18"/>
        <v>0</v>
      </c>
    </row>
    <row r="442" spans="6:6">
      <c r="F442">
        <f t="shared" si="18"/>
        <v>0</v>
      </c>
    </row>
    <row r="443" spans="6:6">
      <c r="F443">
        <f t="shared" si="18"/>
        <v>0</v>
      </c>
    </row>
    <row r="444" spans="6:6">
      <c r="F444">
        <f t="shared" si="18"/>
        <v>0</v>
      </c>
    </row>
    <row r="445" spans="6:6">
      <c r="F445">
        <f t="shared" si="18"/>
        <v>0</v>
      </c>
    </row>
    <row r="446" spans="6:6">
      <c r="F446">
        <f t="shared" si="18"/>
        <v>0</v>
      </c>
    </row>
    <row r="447" spans="6:6">
      <c r="F447">
        <f t="shared" si="18"/>
        <v>0</v>
      </c>
    </row>
    <row r="448" spans="6:6">
      <c r="F448">
        <f t="shared" si="18"/>
        <v>0</v>
      </c>
    </row>
    <row r="449" spans="6:6">
      <c r="F449">
        <f t="shared" si="18"/>
        <v>0</v>
      </c>
    </row>
    <row r="450" spans="6:6">
      <c r="F450">
        <f t="shared" si="18"/>
        <v>0</v>
      </c>
    </row>
    <row r="451" spans="6:6">
      <c r="F451">
        <f t="shared" ref="F451:F514" si="19">D451-E451</f>
        <v>0</v>
      </c>
    </row>
    <row r="452" spans="6:6">
      <c r="F452">
        <f t="shared" si="19"/>
        <v>0</v>
      </c>
    </row>
    <row r="453" spans="6:6">
      <c r="F453">
        <f t="shared" si="19"/>
        <v>0</v>
      </c>
    </row>
    <row r="454" spans="6:6">
      <c r="F454">
        <f t="shared" si="19"/>
        <v>0</v>
      </c>
    </row>
    <row r="455" spans="6:6">
      <c r="F455">
        <f t="shared" si="19"/>
        <v>0</v>
      </c>
    </row>
    <row r="456" spans="6:6">
      <c r="F456">
        <f t="shared" si="19"/>
        <v>0</v>
      </c>
    </row>
    <row r="457" spans="6:6">
      <c r="F457">
        <f t="shared" si="19"/>
        <v>0</v>
      </c>
    </row>
    <row r="458" spans="6:6">
      <c r="F458">
        <f t="shared" si="19"/>
        <v>0</v>
      </c>
    </row>
    <row r="459" spans="6:6">
      <c r="F459">
        <f t="shared" si="19"/>
        <v>0</v>
      </c>
    </row>
    <row r="460" spans="6:6">
      <c r="F460">
        <f t="shared" si="19"/>
        <v>0</v>
      </c>
    </row>
    <row r="461" spans="6:6">
      <c r="F461">
        <f t="shared" si="19"/>
        <v>0</v>
      </c>
    </row>
    <row r="462" spans="6:6">
      <c r="F462">
        <f t="shared" si="19"/>
        <v>0</v>
      </c>
    </row>
    <row r="463" spans="6:6">
      <c r="F463">
        <f t="shared" si="19"/>
        <v>0</v>
      </c>
    </row>
    <row r="464" spans="6:6">
      <c r="F464">
        <f t="shared" si="19"/>
        <v>0</v>
      </c>
    </row>
    <row r="465" spans="6:6">
      <c r="F465">
        <f t="shared" si="19"/>
        <v>0</v>
      </c>
    </row>
    <row r="466" spans="6:6">
      <c r="F466">
        <f t="shared" si="19"/>
        <v>0</v>
      </c>
    </row>
    <row r="467" spans="6:6">
      <c r="F467">
        <f t="shared" si="19"/>
        <v>0</v>
      </c>
    </row>
    <row r="468" spans="6:6">
      <c r="F468">
        <f t="shared" si="19"/>
        <v>0</v>
      </c>
    </row>
    <row r="469" spans="6:6">
      <c r="F469">
        <f t="shared" si="19"/>
        <v>0</v>
      </c>
    </row>
    <row r="470" spans="6:6">
      <c r="F470">
        <f t="shared" si="19"/>
        <v>0</v>
      </c>
    </row>
    <row r="471" spans="6:6">
      <c r="F471">
        <f t="shared" si="19"/>
        <v>0</v>
      </c>
    </row>
    <row r="472" spans="6:6">
      <c r="F472">
        <f t="shared" si="19"/>
        <v>0</v>
      </c>
    </row>
    <row r="473" spans="6:6">
      <c r="F473">
        <f t="shared" si="19"/>
        <v>0</v>
      </c>
    </row>
    <row r="474" spans="6:6">
      <c r="F474">
        <f t="shared" si="19"/>
        <v>0</v>
      </c>
    </row>
    <row r="475" spans="6:6">
      <c r="F475">
        <f t="shared" si="19"/>
        <v>0</v>
      </c>
    </row>
    <row r="476" spans="6:6">
      <c r="F476">
        <f t="shared" si="19"/>
        <v>0</v>
      </c>
    </row>
    <row r="477" spans="6:6">
      <c r="F477">
        <f t="shared" si="19"/>
        <v>0</v>
      </c>
    </row>
    <row r="478" spans="6:6">
      <c r="F478">
        <f t="shared" si="19"/>
        <v>0</v>
      </c>
    </row>
    <row r="479" spans="6:6">
      <c r="F479">
        <f t="shared" si="19"/>
        <v>0</v>
      </c>
    </row>
    <row r="480" spans="6:6">
      <c r="F480">
        <f t="shared" si="19"/>
        <v>0</v>
      </c>
    </row>
    <row r="481" spans="6:6">
      <c r="F481">
        <f t="shared" si="19"/>
        <v>0</v>
      </c>
    </row>
    <row r="482" spans="6:6">
      <c r="F482">
        <f t="shared" si="19"/>
        <v>0</v>
      </c>
    </row>
    <row r="483" spans="6:6">
      <c r="F483">
        <f t="shared" si="19"/>
        <v>0</v>
      </c>
    </row>
    <row r="484" spans="6:6">
      <c r="F484">
        <f t="shared" si="19"/>
        <v>0</v>
      </c>
    </row>
    <row r="485" spans="6:6">
      <c r="F485">
        <f t="shared" si="19"/>
        <v>0</v>
      </c>
    </row>
    <row r="486" spans="6:6">
      <c r="F486">
        <f t="shared" si="19"/>
        <v>0</v>
      </c>
    </row>
    <row r="487" spans="6:6">
      <c r="F487">
        <f t="shared" si="19"/>
        <v>0</v>
      </c>
    </row>
    <row r="488" spans="6:6">
      <c r="F488">
        <f t="shared" si="19"/>
        <v>0</v>
      </c>
    </row>
    <row r="489" spans="6:6">
      <c r="F489">
        <f t="shared" si="19"/>
        <v>0</v>
      </c>
    </row>
    <row r="490" spans="6:6">
      <c r="F490">
        <f t="shared" si="19"/>
        <v>0</v>
      </c>
    </row>
    <row r="491" spans="6:6">
      <c r="F491">
        <f t="shared" si="19"/>
        <v>0</v>
      </c>
    </row>
    <row r="492" spans="6:6">
      <c r="F492">
        <f t="shared" si="19"/>
        <v>0</v>
      </c>
    </row>
    <row r="493" spans="6:6">
      <c r="F493">
        <f t="shared" si="19"/>
        <v>0</v>
      </c>
    </row>
    <row r="494" spans="6:6">
      <c r="F494">
        <f t="shared" si="19"/>
        <v>0</v>
      </c>
    </row>
    <row r="495" spans="6:6">
      <c r="F495">
        <f t="shared" si="19"/>
        <v>0</v>
      </c>
    </row>
    <row r="496" spans="6:6">
      <c r="F496">
        <f t="shared" si="19"/>
        <v>0</v>
      </c>
    </row>
    <row r="497" spans="6:6">
      <c r="F497">
        <f t="shared" si="19"/>
        <v>0</v>
      </c>
    </row>
    <row r="498" spans="6:6">
      <c r="F498">
        <f t="shared" si="19"/>
        <v>0</v>
      </c>
    </row>
    <row r="499" spans="6:6">
      <c r="F499">
        <f t="shared" si="19"/>
        <v>0</v>
      </c>
    </row>
    <row r="500" spans="6:6">
      <c r="F500">
        <f t="shared" si="19"/>
        <v>0</v>
      </c>
    </row>
    <row r="501" spans="6:6">
      <c r="F501">
        <f t="shared" si="19"/>
        <v>0</v>
      </c>
    </row>
    <row r="502" spans="6:6">
      <c r="F502">
        <f t="shared" si="19"/>
        <v>0</v>
      </c>
    </row>
    <row r="503" spans="6:6">
      <c r="F503">
        <f t="shared" si="19"/>
        <v>0</v>
      </c>
    </row>
    <row r="504" spans="6:6">
      <c r="F504">
        <f t="shared" si="19"/>
        <v>0</v>
      </c>
    </row>
    <row r="505" spans="6:6">
      <c r="F505">
        <f t="shared" si="19"/>
        <v>0</v>
      </c>
    </row>
    <row r="506" spans="6:6">
      <c r="F506">
        <f t="shared" si="19"/>
        <v>0</v>
      </c>
    </row>
    <row r="507" spans="6:6">
      <c r="F507">
        <f t="shared" si="19"/>
        <v>0</v>
      </c>
    </row>
    <row r="508" spans="6:6">
      <c r="F508">
        <f t="shared" si="19"/>
        <v>0</v>
      </c>
    </row>
    <row r="509" spans="6:6">
      <c r="F509">
        <f t="shared" si="19"/>
        <v>0</v>
      </c>
    </row>
    <row r="510" spans="6:6">
      <c r="F510">
        <f t="shared" si="19"/>
        <v>0</v>
      </c>
    </row>
    <row r="511" spans="6:6">
      <c r="F511">
        <f t="shared" si="19"/>
        <v>0</v>
      </c>
    </row>
    <row r="512" spans="6:6">
      <c r="F512">
        <f t="shared" si="19"/>
        <v>0</v>
      </c>
    </row>
    <row r="513" spans="6:6">
      <c r="F513">
        <f t="shared" si="19"/>
        <v>0</v>
      </c>
    </row>
    <row r="514" spans="6:6">
      <c r="F514">
        <f t="shared" si="19"/>
        <v>0</v>
      </c>
    </row>
    <row r="515" spans="6:6">
      <c r="F515">
        <f t="shared" ref="F515:F578" si="20">D515-E515</f>
        <v>0</v>
      </c>
    </row>
    <row r="516" spans="6:6">
      <c r="F516">
        <f t="shared" si="20"/>
        <v>0</v>
      </c>
    </row>
    <row r="517" spans="6:6">
      <c r="F517">
        <f t="shared" si="20"/>
        <v>0</v>
      </c>
    </row>
    <row r="518" spans="6:6">
      <c r="F518">
        <f t="shared" si="20"/>
        <v>0</v>
      </c>
    </row>
    <row r="519" spans="6:6">
      <c r="F519">
        <f t="shared" si="20"/>
        <v>0</v>
      </c>
    </row>
    <row r="520" spans="6:6">
      <c r="F520">
        <f t="shared" si="20"/>
        <v>0</v>
      </c>
    </row>
    <row r="521" spans="6:6">
      <c r="F521">
        <f t="shared" si="20"/>
        <v>0</v>
      </c>
    </row>
    <row r="522" spans="6:6">
      <c r="F522">
        <f t="shared" si="20"/>
        <v>0</v>
      </c>
    </row>
    <row r="523" spans="6:6">
      <c r="F523">
        <f t="shared" si="20"/>
        <v>0</v>
      </c>
    </row>
    <row r="524" spans="6:6">
      <c r="F524">
        <f t="shared" si="20"/>
        <v>0</v>
      </c>
    </row>
    <row r="525" spans="6:6">
      <c r="F525">
        <f t="shared" si="20"/>
        <v>0</v>
      </c>
    </row>
    <row r="526" spans="6:6">
      <c r="F526">
        <f t="shared" si="20"/>
        <v>0</v>
      </c>
    </row>
    <row r="527" spans="6:6">
      <c r="F527">
        <f t="shared" si="20"/>
        <v>0</v>
      </c>
    </row>
    <row r="528" spans="6:6">
      <c r="F528">
        <f t="shared" si="20"/>
        <v>0</v>
      </c>
    </row>
    <row r="529" spans="6:6">
      <c r="F529">
        <f t="shared" si="20"/>
        <v>0</v>
      </c>
    </row>
    <row r="530" spans="6:6">
      <c r="F530">
        <f t="shared" si="20"/>
        <v>0</v>
      </c>
    </row>
    <row r="531" spans="6:6">
      <c r="F531">
        <f t="shared" si="20"/>
        <v>0</v>
      </c>
    </row>
    <row r="532" spans="6:6">
      <c r="F532">
        <f t="shared" si="20"/>
        <v>0</v>
      </c>
    </row>
    <row r="533" spans="6:6">
      <c r="F533">
        <f t="shared" si="20"/>
        <v>0</v>
      </c>
    </row>
    <row r="534" spans="6:6">
      <c r="F534">
        <f t="shared" si="20"/>
        <v>0</v>
      </c>
    </row>
    <row r="535" spans="6:6">
      <c r="F535">
        <f t="shared" si="20"/>
        <v>0</v>
      </c>
    </row>
    <row r="536" spans="6:6">
      <c r="F536">
        <f t="shared" si="20"/>
        <v>0</v>
      </c>
    </row>
    <row r="537" spans="6:6">
      <c r="F537">
        <f t="shared" si="20"/>
        <v>0</v>
      </c>
    </row>
    <row r="538" spans="6:6">
      <c r="F538">
        <f t="shared" si="20"/>
        <v>0</v>
      </c>
    </row>
    <row r="539" spans="6:6">
      <c r="F539">
        <f t="shared" si="20"/>
        <v>0</v>
      </c>
    </row>
    <row r="540" spans="6:6">
      <c r="F540">
        <f t="shared" si="20"/>
        <v>0</v>
      </c>
    </row>
    <row r="541" spans="6:6">
      <c r="F541">
        <f t="shared" si="20"/>
        <v>0</v>
      </c>
    </row>
    <row r="542" spans="6:6">
      <c r="F542">
        <f t="shared" si="20"/>
        <v>0</v>
      </c>
    </row>
    <row r="543" spans="6:6">
      <c r="F543">
        <f t="shared" si="20"/>
        <v>0</v>
      </c>
    </row>
    <row r="544" spans="6:6">
      <c r="F544">
        <f t="shared" si="20"/>
        <v>0</v>
      </c>
    </row>
    <row r="545" spans="6:6">
      <c r="F545">
        <f t="shared" si="20"/>
        <v>0</v>
      </c>
    </row>
    <row r="546" spans="6:6">
      <c r="F546">
        <f t="shared" si="20"/>
        <v>0</v>
      </c>
    </row>
    <row r="547" spans="6:6">
      <c r="F547">
        <f t="shared" si="20"/>
        <v>0</v>
      </c>
    </row>
    <row r="548" spans="6:6">
      <c r="F548">
        <f t="shared" si="20"/>
        <v>0</v>
      </c>
    </row>
    <row r="549" spans="6:6">
      <c r="F549">
        <f t="shared" si="20"/>
        <v>0</v>
      </c>
    </row>
    <row r="550" spans="6:6">
      <c r="F550">
        <f t="shared" si="20"/>
        <v>0</v>
      </c>
    </row>
    <row r="551" spans="6:6">
      <c r="F551">
        <f t="shared" si="20"/>
        <v>0</v>
      </c>
    </row>
    <row r="552" spans="6:6">
      <c r="F552">
        <f t="shared" si="20"/>
        <v>0</v>
      </c>
    </row>
    <row r="553" spans="6:6">
      <c r="F553">
        <f t="shared" si="20"/>
        <v>0</v>
      </c>
    </row>
    <row r="554" spans="6:6">
      <c r="F554">
        <f t="shared" si="20"/>
        <v>0</v>
      </c>
    </row>
    <row r="555" spans="6:6">
      <c r="F555">
        <f t="shared" si="20"/>
        <v>0</v>
      </c>
    </row>
    <row r="556" spans="6:6">
      <c r="F556">
        <f t="shared" si="20"/>
        <v>0</v>
      </c>
    </row>
    <row r="557" spans="6:6">
      <c r="F557">
        <f t="shared" si="20"/>
        <v>0</v>
      </c>
    </row>
    <row r="558" spans="6:6">
      <c r="F558">
        <f t="shared" si="20"/>
        <v>0</v>
      </c>
    </row>
    <row r="559" spans="6:6">
      <c r="F559">
        <f t="shared" si="20"/>
        <v>0</v>
      </c>
    </row>
    <row r="560" spans="6:6">
      <c r="F560">
        <f t="shared" si="20"/>
        <v>0</v>
      </c>
    </row>
    <row r="561" spans="6:6">
      <c r="F561">
        <f t="shared" si="20"/>
        <v>0</v>
      </c>
    </row>
    <row r="562" spans="6:6">
      <c r="F562">
        <f t="shared" si="20"/>
        <v>0</v>
      </c>
    </row>
    <row r="563" spans="6:6">
      <c r="F563">
        <f t="shared" si="20"/>
        <v>0</v>
      </c>
    </row>
    <row r="564" spans="6:6">
      <c r="F564">
        <f t="shared" si="20"/>
        <v>0</v>
      </c>
    </row>
    <row r="565" spans="6:6">
      <c r="F565">
        <f t="shared" si="20"/>
        <v>0</v>
      </c>
    </row>
    <row r="566" spans="6:6">
      <c r="F566">
        <f t="shared" si="20"/>
        <v>0</v>
      </c>
    </row>
    <row r="567" spans="6:6">
      <c r="F567">
        <f t="shared" si="20"/>
        <v>0</v>
      </c>
    </row>
    <row r="568" spans="6:6">
      <c r="F568">
        <f t="shared" si="20"/>
        <v>0</v>
      </c>
    </row>
    <row r="569" spans="6:6">
      <c r="F569">
        <f t="shared" si="20"/>
        <v>0</v>
      </c>
    </row>
    <row r="570" spans="6:6">
      <c r="F570">
        <f t="shared" si="20"/>
        <v>0</v>
      </c>
    </row>
    <row r="571" spans="6:6">
      <c r="F571">
        <f t="shared" si="20"/>
        <v>0</v>
      </c>
    </row>
    <row r="572" spans="6:6">
      <c r="F572">
        <f t="shared" si="20"/>
        <v>0</v>
      </c>
    </row>
    <row r="573" spans="6:6">
      <c r="F573">
        <f t="shared" si="20"/>
        <v>0</v>
      </c>
    </row>
    <row r="574" spans="6:6">
      <c r="F574">
        <f t="shared" si="20"/>
        <v>0</v>
      </c>
    </row>
    <row r="575" spans="6:6">
      <c r="F575">
        <f t="shared" si="20"/>
        <v>0</v>
      </c>
    </row>
    <row r="576" spans="6:6">
      <c r="F576">
        <f t="shared" si="20"/>
        <v>0</v>
      </c>
    </row>
    <row r="577" spans="6:6">
      <c r="F577">
        <f t="shared" si="20"/>
        <v>0</v>
      </c>
    </row>
    <row r="578" spans="6:6">
      <c r="F578">
        <f t="shared" si="20"/>
        <v>0</v>
      </c>
    </row>
    <row r="579" spans="6:6">
      <c r="F579">
        <f t="shared" ref="F579:F642" si="21">D579-E579</f>
        <v>0</v>
      </c>
    </row>
    <row r="580" spans="6:6">
      <c r="F580">
        <f t="shared" si="21"/>
        <v>0</v>
      </c>
    </row>
    <row r="581" spans="6:6">
      <c r="F581">
        <f t="shared" si="21"/>
        <v>0</v>
      </c>
    </row>
    <row r="582" spans="6:6">
      <c r="F582">
        <f t="shared" si="21"/>
        <v>0</v>
      </c>
    </row>
    <row r="583" spans="6:6">
      <c r="F583">
        <f t="shared" si="21"/>
        <v>0</v>
      </c>
    </row>
    <row r="584" spans="6:6">
      <c r="F584">
        <f t="shared" si="21"/>
        <v>0</v>
      </c>
    </row>
    <row r="585" spans="6:6">
      <c r="F585">
        <f t="shared" si="21"/>
        <v>0</v>
      </c>
    </row>
    <row r="586" spans="6:6">
      <c r="F586">
        <f t="shared" si="21"/>
        <v>0</v>
      </c>
    </row>
    <row r="587" spans="6:6">
      <c r="F587">
        <f t="shared" si="21"/>
        <v>0</v>
      </c>
    </row>
    <row r="588" spans="6:6">
      <c r="F588">
        <f t="shared" si="21"/>
        <v>0</v>
      </c>
    </row>
    <row r="589" spans="6:6">
      <c r="F589">
        <f t="shared" si="21"/>
        <v>0</v>
      </c>
    </row>
    <row r="590" spans="6:6">
      <c r="F590">
        <f t="shared" si="21"/>
        <v>0</v>
      </c>
    </row>
    <row r="591" spans="6:6">
      <c r="F591">
        <f t="shared" si="21"/>
        <v>0</v>
      </c>
    </row>
    <row r="592" spans="6:6">
      <c r="F592">
        <f t="shared" si="21"/>
        <v>0</v>
      </c>
    </row>
    <row r="593" spans="6:6">
      <c r="F593">
        <f t="shared" si="21"/>
        <v>0</v>
      </c>
    </row>
    <row r="594" spans="6:6">
      <c r="F594">
        <f t="shared" si="21"/>
        <v>0</v>
      </c>
    </row>
    <row r="595" spans="6:6">
      <c r="F595">
        <f t="shared" si="21"/>
        <v>0</v>
      </c>
    </row>
    <row r="596" spans="6:6">
      <c r="F596">
        <f t="shared" si="21"/>
        <v>0</v>
      </c>
    </row>
    <row r="597" spans="6:6">
      <c r="F597">
        <f t="shared" si="21"/>
        <v>0</v>
      </c>
    </row>
    <row r="598" spans="6:6">
      <c r="F598">
        <f t="shared" si="21"/>
        <v>0</v>
      </c>
    </row>
    <row r="599" spans="6:6">
      <c r="F599">
        <f t="shared" si="21"/>
        <v>0</v>
      </c>
    </row>
    <row r="600" spans="6:6">
      <c r="F600">
        <f t="shared" si="21"/>
        <v>0</v>
      </c>
    </row>
    <row r="601" spans="6:6">
      <c r="F601">
        <f t="shared" si="21"/>
        <v>0</v>
      </c>
    </row>
    <row r="602" spans="6:6">
      <c r="F602">
        <f t="shared" si="21"/>
        <v>0</v>
      </c>
    </row>
    <row r="603" spans="6:6">
      <c r="F603">
        <f t="shared" si="21"/>
        <v>0</v>
      </c>
    </row>
    <row r="604" spans="6:6">
      <c r="F604">
        <f t="shared" si="21"/>
        <v>0</v>
      </c>
    </row>
    <row r="605" spans="6:6">
      <c r="F605">
        <f t="shared" si="21"/>
        <v>0</v>
      </c>
    </row>
    <row r="606" spans="6:6">
      <c r="F606">
        <f t="shared" si="21"/>
        <v>0</v>
      </c>
    </row>
    <row r="607" spans="6:6">
      <c r="F607">
        <f t="shared" si="21"/>
        <v>0</v>
      </c>
    </row>
    <row r="608" spans="6:6">
      <c r="F608">
        <f t="shared" si="21"/>
        <v>0</v>
      </c>
    </row>
    <row r="609" spans="6:6">
      <c r="F609">
        <f t="shared" si="21"/>
        <v>0</v>
      </c>
    </row>
    <row r="610" spans="6:6">
      <c r="F610">
        <f t="shared" si="21"/>
        <v>0</v>
      </c>
    </row>
    <row r="611" spans="6:6">
      <c r="F611">
        <f t="shared" si="21"/>
        <v>0</v>
      </c>
    </row>
    <row r="612" spans="6:6">
      <c r="F612">
        <f t="shared" si="21"/>
        <v>0</v>
      </c>
    </row>
    <row r="613" spans="6:6">
      <c r="F613">
        <f t="shared" si="21"/>
        <v>0</v>
      </c>
    </row>
    <row r="614" spans="6:6">
      <c r="F614">
        <f t="shared" si="21"/>
        <v>0</v>
      </c>
    </row>
    <row r="615" spans="6:6">
      <c r="F615">
        <f t="shared" si="21"/>
        <v>0</v>
      </c>
    </row>
    <row r="616" spans="6:6">
      <c r="F616">
        <f t="shared" si="21"/>
        <v>0</v>
      </c>
    </row>
    <row r="617" spans="6:6">
      <c r="F617">
        <f t="shared" si="21"/>
        <v>0</v>
      </c>
    </row>
    <row r="618" spans="6:6">
      <c r="F618">
        <f t="shared" si="21"/>
        <v>0</v>
      </c>
    </row>
    <row r="619" spans="6:6">
      <c r="F619">
        <f t="shared" si="21"/>
        <v>0</v>
      </c>
    </row>
    <row r="620" spans="6:6">
      <c r="F620">
        <f t="shared" si="21"/>
        <v>0</v>
      </c>
    </row>
    <row r="621" spans="6:6">
      <c r="F621">
        <f t="shared" si="21"/>
        <v>0</v>
      </c>
    </row>
    <row r="622" spans="6:6">
      <c r="F622">
        <f t="shared" si="21"/>
        <v>0</v>
      </c>
    </row>
    <row r="623" spans="6:6">
      <c r="F623">
        <f t="shared" si="21"/>
        <v>0</v>
      </c>
    </row>
    <row r="624" spans="6:6">
      <c r="F624">
        <f t="shared" si="21"/>
        <v>0</v>
      </c>
    </row>
    <row r="625" spans="6:6">
      <c r="F625">
        <f t="shared" si="21"/>
        <v>0</v>
      </c>
    </row>
    <row r="626" spans="6:6">
      <c r="F626">
        <f t="shared" si="21"/>
        <v>0</v>
      </c>
    </row>
    <row r="627" spans="6:6">
      <c r="F627">
        <f t="shared" si="21"/>
        <v>0</v>
      </c>
    </row>
    <row r="628" spans="6:6">
      <c r="F628">
        <f t="shared" si="21"/>
        <v>0</v>
      </c>
    </row>
    <row r="629" spans="6:6">
      <c r="F629">
        <f t="shared" si="21"/>
        <v>0</v>
      </c>
    </row>
    <row r="630" spans="6:6">
      <c r="F630">
        <f t="shared" si="21"/>
        <v>0</v>
      </c>
    </row>
    <row r="631" spans="6:6">
      <c r="F631">
        <f t="shared" si="21"/>
        <v>0</v>
      </c>
    </row>
    <row r="632" spans="6:6">
      <c r="F632">
        <f t="shared" si="21"/>
        <v>0</v>
      </c>
    </row>
    <row r="633" spans="6:6">
      <c r="F633">
        <f t="shared" si="21"/>
        <v>0</v>
      </c>
    </row>
    <row r="634" spans="6:6">
      <c r="F634">
        <f t="shared" si="21"/>
        <v>0</v>
      </c>
    </row>
    <row r="635" spans="6:6">
      <c r="F635">
        <f t="shared" si="21"/>
        <v>0</v>
      </c>
    </row>
    <row r="636" spans="6:6">
      <c r="F636">
        <f t="shared" si="21"/>
        <v>0</v>
      </c>
    </row>
    <row r="637" spans="6:6">
      <c r="F637">
        <f t="shared" si="21"/>
        <v>0</v>
      </c>
    </row>
    <row r="638" spans="6:6">
      <c r="F638">
        <f t="shared" si="21"/>
        <v>0</v>
      </c>
    </row>
    <row r="639" spans="6:6">
      <c r="F639">
        <f t="shared" si="21"/>
        <v>0</v>
      </c>
    </row>
    <row r="640" spans="6:6">
      <c r="F640">
        <f t="shared" si="21"/>
        <v>0</v>
      </c>
    </row>
    <row r="641" spans="6:6">
      <c r="F641">
        <f t="shared" si="21"/>
        <v>0</v>
      </c>
    </row>
    <row r="642" spans="6:6">
      <c r="F642">
        <f t="shared" si="21"/>
        <v>0</v>
      </c>
    </row>
    <row r="643" spans="6:6">
      <c r="F643">
        <f t="shared" ref="F643:F706" si="22">D643-E643</f>
        <v>0</v>
      </c>
    </row>
    <row r="644" spans="6:6">
      <c r="F644">
        <f t="shared" si="22"/>
        <v>0</v>
      </c>
    </row>
    <row r="645" spans="6:6">
      <c r="F645">
        <f t="shared" si="22"/>
        <v>0</v>
      </c>
    </row>
    <row r="646" spans="6:6">
      <c r="F646">
        <f t="shared" si="22"/>
        <v>0</v>
      </c>
    </row>
    <row r="647" spans="6:6">
      <c r="F647">
        <f t="shared" si="22"/>
        <v>0</v>
      </c>
    </row>
    <row r="648" spans="6:6">
      <c r="F648">
        <f t="shared" si="22"/>
        <v>0</v>
      </c>
    </row>
    <row r="649" spans="6:6">
      <c r="F649">
        <f t="shared" si="22"/>
        <v>0</v>
      </c>
    </row>
    <row r="650" spans="6:6">
      <c r="F650">
        <f t="shared" si="22"/>
        <v>0</v>
      </c>
    </row>
    <row r="651" spans="6:6">
      <c r="F651">
        <f t="shared" si="22"/>
        <v>0</v>
      </c>
    </row>
    <row r="652" spans="6:6">
      <c r="F652">
        <f t="shared" si="22"/>
        <v>0</v>
      </c>
    </row>
    <row r="653" spans="6:6">
      <c r="F653">
        <f t="shared" si="22"/>
        <v>0</v>
      </c>
    </row>
    <row r="654" spans="6:6">
      <c r="F654">
        <f t="shared" si="22"/>
        <v>0</v>
      </c>
    </row>
    <row r="655" spans="6:6">
      <c r="F655">
        <f t="shared" si="22"/>
        <v>0</v>
      </c>
    </row>
    <row r="656" spans="6:6">
      <c r="F656">
        <f t="shared" si="22"/>
        <v>0</v>
      </c>
    </row>
    <row r="657" spans="6:6">
      <c r="F657">
        <f t="shared" si="22"/>
        <v>0</v>
      </c>
    </row>
    <row r="658" spans="6:6">
      <c r="F658">
        <f t="shared" si="22"/>
        <v>0</v>
      </c>
    </row>
    <row r="659" spans="6:6">
      <c r="F659">
        <f t="shared" si="22"/>
        <v>0</v>
      </c>
    </row>
    <row r="660" spans="6:6">
      <c r="F660">
        <f t="shared" si="22"/>
        <v>0</v>
      </c>
    </row>
    <row r="661" spans="6:6">
      <c r="F661">
        <f t="shared" si="22"/>
        <v>0</v>
      </c>
    </row>
    <row r="662" spans="6:6">
      <c r="F662">
        <f t="shared" si="22"/>
        <v>0</v>
      </c>
    </row>
    <row r="663" spans="6:6">
      <c r="F663">
        <f t="shared" si="22"/>
        <v>0</v>
      </c>
    </row>
    <row r="664" spans="6:6">
      <c r="F664">
        <f t="shared" si="22"/>
        <v>0</v>
      </c>
    </row>
    <row r="665" spans="6:6">
      <c r="F665">
        <f t="shared" si="22"/>
        <v>0</v>
      </c>
    </row>
    <row r="666" spans="6:6">
      <c r="F666">
        <f t="shared" si="22"/>
        <v>0</v>
      </c>
    </row>
    <row r="667" spans="6:6">
      <c r="F667">
        <f t="shared" si="22"/>
        <v>0</v>
      </c>
    </row>
    <row r="668" spans="6:6">
      <c r="F668">
        <f t="shared" si="22"/>
        <v>0</v>
      </c>
    </row>
    <row r="669" spans="6:6">
      <c r="F669">
        <f t="shared" si="22"/>
        <v>0</v>
      </c>
    </row>
    <row r="670" spans="6:6">
      <c r="F670">
        <f t="shared" si="22"/>
        <v>0</v>
      </c>
    </row>
    <row r="671" spans="6:6">
      <c r="F671">
        <f t="shared" si="22"/>
        <v>0</v>
      </c>
    </row>
    <row r="672" spans="6:6">
      <c r="F672">
        <f t="shared" si="22"/>
        <v>0</v>
      </c>
    </row>
    <row r="673" spans="6:6">
      <c r="F673">
        <f t="shared" si="22"/>
        <v>0</v>
      </c>
    </row>
    <row r="674" spans="6:6">
      <c r="F674">
        <f t="shared" si="22"/>
        <v>0</v>
      </c>
    </row>
    <row r="675" spans="6:6">
      <c r="F675">
        <f t="shared" si="22"/>
        <v>0</v>
      </c>
    </row>
    <row r="676" spans="6:6">
      <c r="F676">
        <f t="shared" si="22"/>
        <v>0</v>
      </c>
    </row>
    <row r="677" spans="6:6">
      <c r="F677">
        <f t="shared" si="22"/>
        <v>0</v>
      </c>
    </row>
    <row r="678" spans="6:6">
      <c r="F678">
        <f t="shared" si="22"/>
        <v>0</v>
      </c>
    </row>
    <row r="679" spans="6:6">
      <c r="F679">
        <f t="shared" si="22"/>
        <v>0</v>
      </c>
    </row>
    <row r="680" spans="6:6">
      <c r="F680">
        <f t="shared" si="22"/>
        <v>0</v>
      </c>
    </row>
    <row r="681" spans="6:6">
      <c r="F681">
        <f t="shared" si="22"/>
        <v>0</v>
      </c>
    </row>
    <row r="682" spans="6:6">
      <c r="F682">
        <f t="shared" si="22"/>
        <v>0</v>
      </c>
    </row>
    <row r="683" spans="6:6">
      <c r="F683">
        <f t="shared" si="22"/>
        <v>0</v>
      </c>
    </row>
    <row r="684" spans="6:6">
      <c r="F684">
        <f t="shared" si="22"/>
        <v>0</v>
      </c>
    </row>
    <row r="685" spans="6:6">
      <c r="F685">
        <f t="shared" si="22"/>
        <v>0</v>
      </c>
    </row>
    <row r="686" spans="6:6">
      <c r="F686">
        <f t="shared" si="22"/>
        <v>0</v>
      </c>
    </row>
    <row r="687" spans="6:6">
      <c r="F687">
        <f t="shared" si="22"/>
        <v>0</v>
      </c>
    </row>
    <row r="688" spans="6:6">
      <c r="F688">
        <f t="shared" si="22"/>
        <v>0</v>
      </c>
    </row>
    <row r="689" spans="6:6">
      <c r="F689">
        <f t="shared" si="22"/>
        <v>0</v>
      </c>
    </row>
    <row r="690" spans="6:6">
      <c r="F690">
        <f t="shared" si="22"/>
        <v>0</v>
      </c>
    </row>
    <row r="691" spans="6:6">
      <c r="F691">
        <f t="shared" si="22"/>
        <v>0</v>
      </c>
    </row>
    <row r="692" spans="6:6">
      <c r="F692">
        <f t="shared" si="22"/>
        <v>0</v>
      </c>
    </row>
    <row r="693" spans="6:6">
      <c r="F693">
        <f t="shared" si="22"/>
        <v>0</v>
      </c>
    </row>
    <row r="694" spans="6:6">
      <c r="F694">
        <f t="shared" si="22"/>
        <v>0</v>
      </c>
    </row>
    <row r="695" spans="6:6">
      <c r="F695">
        <f t="shared" si="22"/>
        <v>0</v>
      </c>
    </row>
    <row r="696" spans="6:6">
      <c r="F696">
        <f t="shared" si="22"/>
        <v>0</v>
      </c>
    </row>
    <row r="697" spans="6:6">
      <c r="F697">
        <f t="shared" si="22"/>
        <v>0</v>
      </c>
    </row>
    <row r="698" spans="6:6">
      <c r="F698">
        <f t="shared" si="22"/>
        <v>0</v>
      </c>
    </row>
    <row r="699" spans="6:6">
      <c r="F699">
        <f t="shared" si="22"/>
        <v>0</v>
      </c>
    </row>
    <row r="700" spans="6:6">
      <c r="F700">
        <f t="shared" si="22"/>
        <v>0</v>
      </c>
    </row>
    <row r="701" spans="6:6">
      <c r="F701">
        <f t="shared" si="22"/>
        <v>0</v>
      </c>
    </row>
    <row r="702" spans="6:6">
      <c r="F702">
        <f t="shared" si="22"/>
        <v>0</v>
      </c>
    </row>
    <row r="703" spans="6:6">
      <c r="F703">
        <f t="shared" si="22"/>
        <v>0</v>
      </c>
    </row>
    <row r="704" spans="6:6">
      <c r="F704">
        <f t="shared" si="22"/>
        <v>0</v>
      </c>
    </row>
    <row r="705" spans="6:6">
      <c r="F705">
        <f t="shared" si="22"/>
        <v>0</v>
      </c>
    </row>
    <row r="706" spans="6:6">
      <c r="F706">
        <f t="shared" si="2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16"/>
  <sheetViews>
    <sheetView rightToLeft="1" zoomScaleNormal="100" workbookViewId="0">
      <selection activeCell="C74" sqref="C7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5" max="5" width="15.54296875" bestFit="1" customWidth="1"/>
    <col min="6" max="7" width="16.7265625" bestFit="1" customWidth="1"/>
    <col min="8" max="8" width="20.453125" bestFit="1" customWidth="1"/>
  </cols>
  <sheetData>
    <row r="1" spans="1:12" ht="18.5">
      <c r="A1" s="156" t="s">
        <v>30</v>
      </c>
      <c r="B1" s="156"/>
      <c r="C1" s="156"/>
      <c r="E1" s="44" t="s">
        <v>31</v>
      </c>
      <c r="F1" s="45">
        <f>C2+C114</f>
        <v>3079957.8149999999</v>
      </c>
      <c r="G1" s="46">
        <v>3079957.8149999999</v>
      </c>
      <c r="H1" s="47" t="b">
        <f>AND(F1=G1)</f>
        <v>1</v>
      </c>
    </row>
    <row r="2" spans="1:12">
      <c r="A2" s="157" t="s">
        <v>60</v>
      </c>
      <c r="B2" s="157"/>
      <c r="C2" s="27">
        <f>C3+C67</f>
        <v>2650000</v>
      </c>
      <c r="E2" s="40" t="s">
        <v>60</v>
      </c>
      <c r="F2" s="42"/>
      <c r="G2" s="43"/>
      <c r="H2" s="41" t="b">
        <f>AND(F2=G2)</f>
        <v>1</v>
      </c>
    </row>
    <row r="3" spans="1:12">
      <c r="A3" s="158" t="s">
        <v>604</v>
      </c>
      <c r="B3" s="158"/>
      <c r="C3" s="24">
        <f>C4+C11+C38+C61</f>
        <v>1096178</v>
      </c>
      <c r="E3" s="40" t="s">
        <v>57</v>
      </c>
      <c r="F3" s="42"/>
      <c r="G3" s="43"/>
      <c r="H3" s="41" t="b">
        <f>AND(F3=G3)</f>
        <v>1</v>
      </c>
    </row>
    <row r="4" spans="1:12" ht="15" customHeight="1">
      <c r="A4" s="154" t="s">
        <v>148</v>
      </c>
      <c r="B4" s="155"/>
      <c r="C4" s="22">
        <f>SUM(C5:C10)</f>
        <v>500978</v>
      </c>
      <c r="E4" s="40" t="s">
        <v>53</v>
      </c>
      <c r="F4" s="42"/>
      <c r="G4" s="43"/>
      <c r="H4" s="41" t="b">
        <f>AND(F4=G4)</f>
        <v>1</v>
      </c>
      <c r="I4" s="18"/>
      <c r="J4" s="18"/>
      <c r="K4" s="18"/>
      <c r="L4" s="18"/>
    </row>
    <row r="5" spans="1:12" ht="15" customHeight="1" outlineLevel="1">
      <c r="A5" s="3">
        <v>1101</v>
      </c>
      <c r="B5" s="1" t="s">
        <v>0</v>
      </c>
      <c r="C5" s="2">
        <v>120000</v>
      </c>
      <c r="E5" s="18"/>
      <c r="F5" s="18"/>
      <c r="G5" s="18"/>
      <c r="H5" s="18"/>
      <c r="I5" s="18"/>
      <c r="J5" s="18"/>
      <c r="K5" s="18"/>
      <c r="L5" s="18"/>
    </row>
    <row r="6" spans="1:12" ht="15" customHeight="1" outlineLevel="1">
      <c r="A6" s="3">
        <v>1102</v>
      </c>
      <c r="B6" s="1" t="s">
        <v>1</v>
      </c>
      <c r="C6" s="2">
        <v>40000</v>
      </c>
      <c r="E6" s="18"/>
      <c r="F6" s="18"/>
      <c r="G6" s="18"/>
      <c r="H6" s="18"/>
      <c r="I6" s="18"/>
      <c r="J6" s="18"/>
      <c r="K6" s="18"/>
      <c r="L6" s="18"/>
    </row>
    <row r="7" spans="1:12" ht="15" customHeight="1" outlineLevel="1">
      <c r="A7" s="3">
        <v>1201</v>
      </c>
      <c r="B7" s="1" t="s">
        <v>2</v>
      </c>
      <c r="C7" s="2">
        <v>300000</v>
      </c>
      <c r="E7" s="18"/>
      <c r="F7" s="18"/>
      <c r="G7" s="18"/>
      <c r="H7" s="18"/>
      <c r="I7" s="18"/>
      <c r="J7" s="18"/>
      <c r="K7" s="18"/>
      <c r="L7" s="18"/>
    </row>
    <row r="8" spans="1:12" ht="15" customHeight="1" outlineLevel="1">
      <c r="A8" s="3">
        <v>1201</v>
      </c>
      <c r="B8" s="1" t="s">
        <v>64</v>
      </c>
      <c r="C8" s="2"/>
      <c r="E8" s="18"/>
      <c r="F8" s="18"/>
      <c r="G8" s="18"/>
      <c r="H8" s="18"/>
      <c r="I8" s="18"/>
      <c r="J8" s="18"/>
      <c r="K8" s="18"/>
      <c r="L8" s="18"/>
    </row>
    <row r="9" spans="1:12" ht="15" customHeight="1" outlineLevel="1">
      <c r="A9" s="3">
        <v>1202</v>
      </c>
      <c r="B9" s="1" t="s">
        <v>147</v>
      </c>
      <c r="C9" s="2">
        <v>40000</v>
      </c>
      <c r="E9" s="18"/>
      <c r="F9" s="18"/>
      <c r="G9" s="18"/>
      <c r="H9" s="18"/>
      <c r="I9" s="18"/>
      <c r="J9" s="18"/>
      <c r="K9" s="18"/>
      <c r="L9" s="18"/>
    </row>
    <row r="10" spans="1:12" ht="15" customHeight="1" outlineLevel="1">
      <c r="A10" s="3">
        <v>1203</v>
      </c>
      <c r="B10" s="1" t="s">
        <v>3</v>
      </c>
      <c r="C10" s="2">
        <v>978</v>
      </c>
      <c r="E10" s="18"/>
      <c r="F10" s="18"/>
      <c r="G10" s="18"/>
      <c r="H10" s="18"/>
      <c r="I10" s="18"/>
      <c r="J10" s="18"/>
      <c r="K10" s="18"/>
      <c r="L10" s="18"/>
    </row>
    <row r="11" spans="1:12" ht="15" customHeight="1">
      <c r="A11" s="154" t="s">
        <v>149</v>
      </c>
      <c r="B11" s="155"/>
      <c r="C11" s="22">
        <f>SUM(C12:C37)</f>
        <v>342000</v>
      </c>
      <c r="E11" s="40" t="s">
        <v>54</v>
      </c>
      <c r="F11" s="42"/>
      <c r="G11" s="43"/>
      <c r="H11" s="41" t="b">
        <f>AND(F11=G11)</f>
        <v>1</v>
      </c>
      <c r="I11" s="18"/>
      <c r="J11" s="18"/>
      <c r="K11" s="18"/>
      <c r="L11" s="18"/>
    </row>
    <row r="12" spans="1:12" outlineLevel="1">
      <c r="A12" s="3">
        <v>2101</v>
      </c>
      <c r="B12" s="1" t="s">
        <v>4</v>
      </c>
      <c r="C12" s="2">
        <v>130000</v>
      </c>
    </row>
    <row r="13" spans="1:12" outlineLevel="1">
      <c r="A13" s="3">
        <v>2102</v>
      </c>
      <c r="B13" s="1" t="s">
        <v>150</v>
      </c>
      <c r="C13" s="2"/>
    </row>
    <row r="14" spans="1:12" outlineLevel="1">
      <c r="A14" s="3">
        <v>2201</v>
      </c>
      <c r="B14" s="1" t="s">
        <v>5</v>
      </c>
      <c r="C14" s="2"/>
    </row>
    <row r="15" spans="1:12" outlineLevel="1">
      <c r="A15" s="3">
        <v>2201</v>
      </c>
      <c r="B15" s="1" t="s">
        <v>151</v>
      </c>
      <c r="C15" s="2"/>
    </row>
    <row r="16" spans="1:12" outlineLevel="1">
      <c r="A16" s="3">
        <v>2201</v>
      </c>
      <c r="B16" s="1" t="s">
        <v>152</v>
      </c>
      <c r="C16" s="2"/>
    </row>
    <row r="17" spans="1:3" outlineLevel="1">
      <c r="A17" s="3">
        <v>2202</v>
      </c>
      <c r="B17" s="1" t="s">
        <v>153</v>
      </c>
      <c r="C17" s="2"/>
    </row>
    <row r="18" spans="1:3" outlineLevel="1">
      <c r="A18" s="3">
        <v>2203</v>
      </c>
      <c r="B18" s="1" t="s">
        <v>154</v>
      </c>
      <c r="C18" s="2"/>
    </row>
    <row r="19" spans="1:3" outlineLevel="1">
      <c r="A19" s="3">
        <v>2204</v>
      </c>
      <c r="B19" s="1" t="s">
        <v>155</v>
      </c>
      <c r="C19" s="2"/>
    </row>
    <row r="20" spans="1:3" outlineLevel="1">
      <c r="A20" s="3">
        <v>2299</v>
      </c>
      <c r="B20" s="1" t="s">
        <v>156</v>
      </c>
      <c r="C20" s="2"/>
    </row>
    <row r="21" spans="1:3" outlineLevel="1">
      <c r="A21" s="3">
        <v>2301</v>
      </c>
      <c r="B21" s="1" t="s">
        <v>157</v>
      </c>
      <c r="C21" s="2"/>
    </row>
    <row r="22" spans="1:3" outlineLevel="1">
      <c r="A22" s="3">
        <v>2302</v>
      </c>
      <c r="B22" s="1" t="s">
        <v>158</v>
      </c>
      <c r="C22" s="2"/>
    </row>
    <row r="23" spans="1:3" outlineLevel="1">
      <c r="A23" s="3">
        <v>2303</v>
      </c>
      <c r="B23" s="1" t="s">
        <v>159</v>
      </c>
      <c r="C23" s="2">
        <v>10000</v>
      </c>
    </row>
    <row r="24" spans="1:3" outlineLevel="1">
      <c r="A24" s="3">
        <v>2304</v>
      </c>
      <c r="B24" s="1" t="s">
        <v>160</v>
      </c>
      <c r="C24" s="2">
        <v>40000</v>
      </c>
    </row>
    <row r="25" spans="1:3" outlineLevel="1">
      <c r="A25" s="3">
        <v>2305</v>
      </c>
      <c r="B25" s="1" t="s">
        <v>161</v>
      </c>
      <c r="C25" s="2"/>
    </row>
    <row r="26" spans="1:3" outlineLevel="1">
      <c r="A26" s="3">
        <v>2306</v>
      </c>
      <c r="B26" s="1" t="s">
        <v>162</v>
      </c>
      <c r="C26" s="2"/>
    </row>
    <row r="27" spans="1:3" outlineLevel="1">
      <c r="A27" s="3">
        <v>2307</v>
      </c>
      <c r="B27" s="1" t="s">
        <v>163</v>
      </c>
      <c r="C27" s="2"/>
    </row>
    <row r="28" spans="1:3" outlineLevel="1">
      <c r="A28" s="3">
        <v>2308</v>
      </c>
      <c r="B28" s="1" t="s">
        <v>164</v>
      </c>
      <c r="C28" s="2"/>
    </row>
    <row r="29" spans="1:3" outlineLevel="1">
      <c r="A29" s="3">
        <v>2401</v>
      </c>
      <c r="B29" s="1" t="s">
        <v>165</v>
      </c>
      <c r="C29" s="2">
        <v>30000</v>
      </c>
    </row>
    <row r="30" spans="1:3" ht="12.75" customHeight="1" outlineLevel="1">
      <c r="A30" s="3">
        <v>2401</v>
      </c>
      <c r="B30" s="1" t="s">
        <v>166</v>
      </c>
      <c r="C30" s="2"/>
    </row>
    <row r="31" spans="1:3" outlineLevel="1">
      <c r="A31" s="3">
        <v>2401</v>
      </c>
      <c r="B31" s="1" t="s">
        <v>167</v>
      </c>
      <c r="C31" s="2"/>
    </row>
    <row r="32" spans="1:3" outlineLevel="1">
      <c r="A32" s="3">
        <v>2402</v>
      </c>
      <c r="B32" s="1" t="s">
        <v>6</v>
      </c>
      <c r="C32" s="2"/>
    </row>
    <row r="33" spans="1:8" outlineLevel="1">
      <c r="A33" s="3">
        <v>2403</v>
      </c>
      <c r="B33" s="1" t="s">
        <v>168</v>
      </c>
      <c r="C33" s="2"/>
    </row>
    <row r="34" spans="1:8" outlineLevel="1">
      <c r="A34" s="3">
        <v>2404</v>
      </c>
      <c r="B34" s="1" t="s">
        <v>7</v>
      </c>
      <c r="C34" s="2">
        <v>120000</v>
      </c>
    </row>
    <row r="35" spans="1:8" outlineLevel="1">
      <c r="A35" s="3">
        <v>2405</v>
      </c>
      <c r="B35" s="1" t="s">
        <v>8</v>
      </c>
      <c r="C35" s="2">
        <v>2000</v>
      </c>
    </row>
    <row r="36" spans="1:8" outlineLevel="1">
      <c r="A36" s="3">
        <v>2406</v>
      </c>
      <c r="B36" s="1" t="s">
        <v>9</v>
      </c>
      <c r="C36" s="2">
        <v>10000</v>
      </c>
    </row>
    <row r="37" spans="1:8" outlineLevel="1">
      <c r="A37" s="3">
        <v>2499</v>
      </c>
      <c r="B37" s="1" t="s">
        <v>10</v>
      </c>
      <c r="C37" s="16"/>
    </row>
    <row r="38" spans="1:8">
      <c r="A38" s="154" t="s">
        <v>169</v>
      </c>
      <c r="B38" s="155"/>
      <c r="C38" s="22">
        <f>SUM(C39:C60)</f>
        <v>185200</v>
      </c>
      <c r="E38" s="40" t="s">
        <v>55</v>
      </c>
      <c r="F38" s="42"/>
      <c r="G38" s="43"/>
      <c r="H38" s="41" t="b">
        <f>AND(F38=G38)</f>
        <v>1</v>
      </c>
    </row>
    <row r="39" spans="1:8" outlineLevel="1">
      <c r="A39" s="21">
        <v>3101</v>
      </c>
      <c r="B39" s="21" t="s">
        <v>11</v>
      </c>
      <c r="C39" s="2">
        <v>38000</v>
      </c>
    </row>
    <row r="40" spans="1:8" outlineLevel="1">
      <c r="A40" s="21">
        <v>3102</v>
      </c>
      <c r="B40" s="21" t="s">
        <v>12</v>
      </c>
      <c r="C40" s="2">
        <v>8000</v>
      </c>
    </row>
    <row r="41" spans="1:8" outlineLevel="1">
      <c r="A41" s="21">
        <v>3103</v>
      </c>
      <c r="B41" s="21" t="s">
        <v>13</v>
      </c>
      <c r="C41" s="2">
        <v>20000</v>
      </c>
    </row>
    <row r="42" spans="1:8" outlineLevel="1">
      <c r="A42" s="21">
        <v>3199</v>
      </c>
      <c r="B42" s="21" t="s">
        <v>14</v>
      </c>
      <c r="C42" s="2">
        <v>3000</v>
      </c>
    </row>
    <row r="43" spans="1:8" outlineLevel="1">
      <c r="A43" s="21">
        <v>3201</v>
      </c>
      <c r="B43" s="21" t="s">
        <v>170</v>
      </c>
      <c r="C43" s="2"/>
    </row>
    <row r="44" spans="1:8" outlineLevel="1">
      <c r="A44" s="21">
        <v>3202</v>
      </c>
      <c r="B44" s="21" t="s">
        <v>15</v>
      </c>
      <c r="C44" s="2">
        <v>2500</v>
      </c>
    </row>
    <row r="45" spans="1:8" outlineLevel="1">
      <c r="A45" s="21">
        <v>3203</v>
      </c>
      <c r="B45" s="21" t="s">
        <v>16</v>
      </c>
      <c r="C45" s="2">
        <v>2500</v>
      </c>
    </row>
    <row r="46" spans="1:8" outlineLevel="1">
      <c r="A46" s="21">
        <v>3204</v>
      </c>
      <c r="B46" s="21" t="s">
        <v>171</v>
      </c>
      <c r="C46" s="2"/>
    </row>
    <row r="47" spans="1:8" outlineLevel="1">
      <c r="A47" s="21">
        <v>3205</v>
      </c>
      <c r="B47" s="21" t="s">
        <v>172</v>
      </c>
      <c r="C47" s="2"/>
    </row>
    <row r="48" spans="1:8" outlineLevel="1">
      <c r="A48" s="21">
        <v>3206</v>
      </c>
      <c r="B48" s="21" t="s">
        <v>17</v>
      </c>
      <c r="C48" s="2">
        <v>28000</v>
      </c>
    </row>
    <row r="49" spans="1:8" outlineLevel="1">
      <c r="A49" s="21">
        <v>3207</v>
      </c>
      <c r="B49" s="21" t="s">
        <v>173</v>
      </c>
      <c r="C49" s="2">
        <v>1000</v>
      </c>
    </row>
    <row r="50" spans="1:8" outlineLevel="1">
      <c r="A50" s="21">
        <v>3208</v>
      </c>
      <c r="B50" s="21" t="s">
        <v>174</v>
      </c>
      <c r="C50" s="2"/>
    </row>
    <row r="51" spans="1:8" outlineLevel="1">
      <c r="A51" s="21">
        <v>3209</v>
      </c>
      <c r="B51" s="21" t="s">
        <v>175</v>
      </c>
      <c r="C51" s="2"/>
    </row>
    <row r="52" spans="1:8" outlineLevel="1">
      <c r="A52" s="21">
        <v>3299</v>
      </c>
      <c r="B52" s="21" t="s">
        <v>176</v>
      </c>
      <c r="C52" s="2">
        <v>200</v>
      </c>
    </row>
    <row r="53" spans="1:8" outlineLevel="1">
      <c r="A53" s="21">
        <v>3301</v>
      </c>
      <c r="B53" s="21" t="s">
        <v>18</v>
      </c>
      <c r="C53" s="2"/>
    </row>
    <row r="54" spans="1:8" outlineLevel="1">
      <c r="A54" s="21">
        <v>3302</v>
      </c>
      <c r="B54" s="21" t="s">
        <v>19</v>
      </c>
      <c r="C54" s="2">
        <v>5000</v>
      </c>
    </row>
    <row r="55" spans="1:8" outlineLevel="1">
      <c r="A55" s="21">
        <v>3303</v>
      </c>
      <c r="B55" s="21" t="s">
        <v>177</v>
      </c>
      <c r="C55" s="2">
        <v>45000</v>
      </c>
    </row>
    <row r="56" spans="1:8" outlineLevel="1">
      <c r="A56" s="21">
        <v>3303</v>
      </c>
      <c r="B56" s="21" t="s">
        <v>178</v>
      </c>
      <c r="C56" s="2"/>
    </row>
    <row r="57" spans="1:8" outlineLevel="1">
      <c r="A57" s="21">
        <v>3304</v>
      </c>
      <c r="B57" s="21" t="s">
        <v>179</v>
      </c>
      <c r="C57" s="2">
        <v>1000</v>
      </c>
    </row>
    <row r="58" spans="1:8" outlineLevel="1">
      <c r="A58" s="21">
        <v>3305</v>
      </c>
      <c r="B58" s="21" t="s">
        <v>180</v>
      </c>
      <c r="C58" s="2"/>
    </row>
    <row r="59" spans="1:8" outlineLevel="1">
      <c r="A59" s="21">
        <v>3306</v>
      </c>
      <c r="B59" s="21" t="s">
        <v>181</v>
      </c>
      <c r="C59" s="2">
        <v>1000</v>
      </c>
    </row>
    <row r="60" spans="1:8" outlineLevel="1">
      <c r="A60" s="21">
        <v>3399</v>
      </c>
      <c r="B60" s="21" t="s">
        <v>128</v>
      </c>
      <c r="C60" s="2">
        <v>30000</v>
      </c>
    </row>
    <row r="61" spans="1:8">
      <c r="A61" s="154" t="s">
        <v>182</v>
      </c>
      <c r="B61" s="155"/>
      <c r="C61" s="23">
        <f>SUM(C62:C66)</f>
        <v>68000</v>
      </c>
      <c r="E61" s="40" t="s">
        <v>129</v>
      </c>
      <c r="F61" s="42"/>
      <c r="G61" s="43"/>
      <c r="H61" s="41" t="b">
        <f>AND(F61=G61)</f>
        <v>1</v>
      </c>
    </row>
    <row r="62" spans="1:8" outlineLevel="1">
      <c r="A62" s="3">
        <v>4001</v>
      </c>
      <c r="B62" s="1" t="s">
        <v>183</v>
      </c>
      <c r="C62" s="2"/>
    </row>
    <row r="63" spans="1:8" outlineLevel="1">
      <c r="A63" s="3">
        <v>4002</v>
      </c>
      <c r="B63" s="1" t="s">
        <v>184</v>
      </c>
      <c r="C63" s="2"/>
    </row>
    <row r="64" spans="1:8" outlineLevel="1">
      <c r="A64" s="3">
        <v>4003</v>
      </c>
      <c r="B64" s="1" t="s">
        <v>130</v>
      </c>
      <c r="C64" s="2"/>
    </row>
    <row r="65" spans="1:8" outlineLevel="1">
      <c r="A65" s="15">
        <v>4004</v>
      </c>
      <c r="B65" s="1" t="s">
        <v>185</v>
      </c>
      <c r="C65" s="2">
        <v>65000</v>
      </c>
    </row>
    <row r="66" spans="1:8" outlineLevel="1">
      <c r="A66" s="15">
        <v>4099</v>
      </c>
      <c r="B66" s="1" t="s">
        <v>186</v>
      </c>
      <c r="C66" s="2">
        <v>3000</v>
      </c>
    </row>
    <row r="67" spans="1:8">
      <c r="A67" s="158" t="s">
        <v>605</v>
      </c>
      <c r="B67" s="158"/>
      <c r="C67" s="26">
        <f>C97+C68</f>
        <v>1553822</v>
      </c>
      <c r="E67" s="40" t="s">
        <v>59</v>
      </c>
      <c r="F67" s="42"/>
      <c r="G67" s="43"/>
      <c r="H67" s="41" t="b">
        <f>AND(F67=G67)</f>
        <v>1</v>
      </c>
    </row>
    <row r="68" spans="1:8">
      <c r="A68" s="154" t="s">
        <v>187</v>
      </c>
      <c r="B68" s="155"/>
      <c r="C68" s="22">
        <f>SUM(C69:C96)</f>
        <v>350500</v>
      </c>
      <c r="E68" s="40" t="s">
        <v>56</v>
      </c>
      <c r="F68" s="42"/>
      <c r="G68" s="43"/>
      <c r="H68" s="41" t="b">
        <f>AND(F68=G68)</f>
        <v>1</v>
      </c>
    </row>
    <row r="69" spans="1:8" ht="15" customHeight="1" outlineLevel="1">
      <c r="A69" s="3">
        <v>5101</v>
      </c>
      <c r="B69" s="2" t="s">
        <v>188</v>
      </c>
      <c r="C69" s="2"/>
    </row>
    <row r="70" spans="1:8" ht="15" customHeight="1" outlineLevel="1">
      <c r="A70" s="3">
        <v>5102</v>
      </c>
      <c r="B70" s="2" t="s">
        <v>189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190</v>
      </c>
      <c r="C72" s="2"/>
    </row>
    <row r="73" spans="1:8" ht="15" customHeight="1" outlineLevel="1">
      <c r="A73" s="3">
        <v>5103</v>
      </c>
      <c r="B73" s="2" t="s">
        <v>191</v>
      </c>
      <c r="C73" s="2">
        <v>2000</v>
      </c>
    </row>
    <row r="74" spans="1:8" ht="15" customHeight="1" outlineLevel="1">
      <c r="A74" s="3">
        <v>5104</v>
      </c>
      <c r="B74" s="2" t="s">
        <v>192</v>
      </c>
      <c r="C74" s="2">
        <v>15000</v>
      </c>
    </row>
    <row r="75" spans="1:8" ht="15" customHeight="1" outlineLevel="1">
      <c r="A75" s="3">
        <v>5105</v>
      </c>
      <c r="B75" s="2" t="s">
        <v>193</v>
      </c>
      <c r="C75" s="2"/>
    </row>
    <row r="76" spans="1:8" ht="15" customHeight="1" outlineLevel="1">
      <c r="A76" s="3">
        <v>5106</v>
      </c>
      <c r="B76" s="2" t="s">
        <v>194</v>
      </c>
      <c r="C76" s="2">
        <v>7000</v>
      </c>
    </row>
    <row r="77" spans="1:8" ht="15" customHeight="1" outlineLevel="1">
      <c r="A77" s="3">
        <v>5107</v>
      </c>
      <c r="B77" s="2" t="s">
        <v>195</v>
      </c>
      <c r="C77" s="2"/>
    </row>
    <row r="78" spans="1:8" ht="15" customHeight="1" outlineLevel="1">
      <c r="A78" s="3">
        <v>5199</v>
      </c>
      <c r="B78" s="2" t="s">
        <v>197</v>
      </c>
      <c r="C78" s="2"/>
    </row>
    <row r="79" spans="1:8" ht="15" customHeight="1" outlineLevel="1">
      <c r="A79" s="3">
        <v>5201</v>
      </c>
      <c r="B79" s="2" t="s">
        <v>20</v>
      </c>
      <c r="C79" s="19">
        <v>300000</v>
      </c>
    </row>
    <row r="80" spans="1:8" ht="15" customHeight="1" outlineLevel="1">
      <c r="A80" s="3">
        <v>5202</v>
      </c>
      <c r="B80" s="2" t="s">
        <v>196</v>
      </c>
      <c r="C80" s="2"/>
    </row>
    <row r="81" spans="1:4" ht="15" customHeight="1" outlineLevel="1">
      <c r="A81" s="3">
        <v>5203</v>
      </c>
      <c r="B81" s="2" t="s">
        <v>21</v>
      </c>
      <c r="C81" s="2"/>
    </row>
    <row r="82" spans="1:4" ht="15" customHeight="1" outlineLevel="1">
      <c r="A82" s="3">
        <v>5204</v>
      </c>
      <c r="B82" s="2" t="s">
        <v>198</v>
      </c>
      <c r="C82" s="2"/>
    </row>
    <row r="83" spans="1:4" s="17" customFormat="1" ht="15" customHeight="1" outlineLevel="1">
      <c r="A83" s="3">
        <v>5205</v>
      </c>
      <c r="B83" s="2" t="s">
        <v>199</v>
      </c>
      <c r="C83" s="2">
        <v>3000</v>
      </c>
      <c r="D83"/>
    </row>
    <row r="84" spans="1:4" ht="15" customHeight="1" outlineLevel="1">
      <c r="A84" s="3">
        <v>5206</v>
      </c>
      <c r="B84" s="2" t="s">
        <v>200</v>
      </c>
      <c r="C84" s="2"/>
    </row>
    <row r="85" spans="1:4" ht="15" customHeight="1" outlineLevel="1">
      <c r="A85" s="3">
        <v>5206</v>
      </c>
      <c r="B85" s="2" t="s">
        <v>201</v>
      </c>
      <c r="C85" s="2"/>
    </row>
    <row r="86" spans="1:4" ht="15" customHeight="1" outlineLevel="1">
      <c r="A86" s="3">
        <v>5206</v>
      </c>
      <c r="B86" s="2" t="s">
        <v>202</v>
      </c>
      <c r="C86" s="2"/>
    </row>
    <row r="87" spans="1:4" ht="15" customHeight="1" outlineLevel="1">
      <c r="A87" s="3">
        <v>5207</v>
      </c>
      <c r="B87" s="2" t="s">
        <v>203</v>
      </c>
      <c r="C87" s="2"/>
    </row>
    <row r="88" spans="1:4" ht="15" customHeight="1" outlineLevel="1">
      <c r="A88" s="3">
        <v>5208</v>
      </c>
      <c r="B88" s="2" t="s">
        <v>204</v>
      </c>
      <c r="C88" s="2"/>
    </row>
    <row r="89" spans="1:4" ht="15" customHeight="1" outlineLevel="1">
      <c r="A89" s="3">
        <v>5209</v>
      </c>
      <c r="B89" s="2" t="s">
        <v>131</v>
      </c>
      <c r="C89" s="2"/>
    </row>
    <row r="90" spans="1:4" ht="15" customHeight="1" outlineLevel="1">
      <c r="A90" s="3">
        <v>5210</v>
      </c>
      <c r="B90" s="2" t="s">
        <v>132</v>
      </c>
      <c r="C90" s="2"/>
    </row>
    <row r="91" spans="1:4" ht="15" customHeight="1" outlineLevel="1">
      <c r="A91" s="3">
        <v>5211</v>
      </c>
      <c r="B91" s="2" t="s">
        <v>23</v>
      </c>
      <c r="C91" s="2">
        <v>500</v>
      </c>
    </row>
    <row r="92" spans="1:4" ht="15" customHeight="1" outlineLevel="1">
      <c r="A92" s="3">
        <v>5212</v>
      </c>
      <c r="B92" s="2" t="s">
        <v>205</v>
      </c>
      <c r="C92" s="2"/>
    </row>
    <row r="93" spans="1:4" ht="15" customHeight="1" outlineLevel="1">
      <c r="A93" s="3">
        <v>5299</v>
      </c>
      <c r="B93" s="2" t="s">
        <v>206</v>
      </c>
      <c r="C93" s="2">
        <v>9000</v>
      </c>
    </row>
    <row r="94" spans="1:4" ht="15" customHeight="1" outlineLevel="1">
      <c r="A94" s="3">
        <v>5301</v>
      </c>
      <c r="B94" s="2" t="s">
        <v>133</v>
      </c>
      <c r="C94" s="2"/>
    </row>
    <row r="95" spans="1:4" ht="13.5" customHeight="1" outlineLevel="1">
      <c r="A95" s="3">
        <v>5302</v>
      </c>
      <c r="B95" s="2" t="s">
        <v>24</v>
      </c>
      <c r="C95" s="2">
        <v>14000</v>
      </c>
    </row>
    <row r="96" spans="1:4" ht="13.5" customHeight="1" outlineLevel="1">
      <c r="A96" s="3">
        <v>5399</v>
      </c>
      <c r="B96" s="2" t="s">
        <v>207</v>
      </c>
      <c r="C96" s="2"/>
    </row>
    <row r="97" spans="1:8">
      <c r="A97" s="20" t="s">
        <v>208</v>
      </c>
      <c r="B97" s="25"/>
      <c r="C97" s="22">
        <f>SUM(C98:C113)</f>
        <v>1203322</v>
      </c>
      <c r="E97" s="40" t="s">
        <v>58</v>
      </c>
      <c r="F97" s="42"/>
      <c r="G97" s="43"/>
      <c r="H97" s="41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>
        <v>1193322</v>
      </c>
    </row>
    <row r="99" spans="1:8" ht="15" customHeight="1" outlineLevel="1">
      <c r="A99" s="3">
        <v>6002</v>
      </c>
      <c r="B99" s="1" t="s">
        <v>209</v>
      </c>
      <c r="C99" s="2"/>
    </row>
    <row r="100" spans="1:8" ht="15" customHeight="1" outlineLevel="1">
      <c r="A100" s="3">
        <v>6003</v>
      </c>
      <c r="B100" s="1" t="s">
        <v>210</v>
      </c>
      <c r="C100" s="2"/>
    </row>
    <row r="101" spans="1:8" ht="15" customHeight="1" outlineLevel="1">
      <c r="A101" s="3">
        <v>6004</v>
      </c>
      <c r="B101" s="1" t="s">
        <v>211</v>
      </c>
      <c r="C101" s="2"/>
    </row>
    <row r="102" spans="1:8" ht="15" customHeight="1" outlineLevel="1">
      <c r="A102" s="3">
        <v>6005</v>
      </c>
      <c r="B102" s="1" t="s">
        <v>212</v>
      </c>
      <c r="C102" s="2"/>
    </row>
    <row r="103" spans="1:8" outlineLevel="1">
      <c r="A103" s="3">
        <v>6006</v>
      </c>
      <c r="B103" s="1" t="s">
        <v>26</v>
      </c>
      <c r="C103" s="2"/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134</v>
      </c>
      <c r="C105" s="2"/>
    </row>
    <row r="106" spans="1:8" outlineLevel="1">
      <c r="A106" s="3">
        <v>6009</v>
      </c>
      <c r="B106" s="1" t="s">
        <v>28</v>
      </c>
      <c r="C106" s="2">
        <v>10000</v>
      </c>
    </row>
    <row r="107" spans="1:8" outlineLevel="1">
      <c r="A107" s="3">
        <v>6010</v>
      </c>
      <c r="B107" s="1" t="s">
        <v>213</v>
      </c>
      <c r="C107" s="2"/>
    </row>
    <row r="108" spans="1:8" outlineLevel="1">
      <c r="A108" s="3">
        <v>6011</v>
      </c>
      <c r="B108" s="1" t="s">
        <v>214</v>
      </c>
      <c r="C108" s="2"/>
    </row>
    <row r="109" spans="1:8" outlineLevel="1">
      <c r="A109" s="3">
        <v>6099</v>
      </c>
      <c r="B109" s="1" t="s">
        <v>215</v>
      </c>
      <c r="C109" s="2"/>
    </row>
    <row r="110" spans="1:8" outlineLevel="1">
      <c r="A110" s="3">
        <v>6099</v>
      </c>
      <c r="B110" s="1" t="s">
        <v>216</v>
      </c>
      <c r="C110" s="2"/>
    </row>
    <row r="111" spans="1:8" outlineLevel="1">
      <c r="A111" s="3">
        <v>6099</v>
      </c>
      <c r="B111" s="1" t="s">
        <v>217</v>
      </c>
      <c r="C111" s="2"/>
    </row>
    <row r="112" spans="1:8" outlineLevel="1">
      <c r="A112" s="3">
        <v>6099</v>
      </c>
      <c r="B112" s="1" t="s">
        <v>218</v>
      </c>
      <c r="C112" s="2"/>
    </row>
    <row r="113" spans="1:8" outlineLevel="1">
      <c r="A113" s="8">
        <v>6099</v>
      </c>
      <c r="B113" s="1" t="s">
        <v>29</v>
      </c>
      <c r="C113" s="2"/>
    </row>
    <row r="114" spans="1:8">
      <c r="A114" s="161" t="s">
        <v>62</v>
      </c>
      <c r="B114" s="162"/>
      <c r="C114" s="27">
        <f>C115+C129+C140</f>
        <v>429957.815</v>
      </c>
      <c r="E114" s="40" t="s">
        <v>62</v>
      </c>
      <c r="F114" s="42"/>
      <c r="G114" s="43"/>
      <c r="H114" s="41" t="b">
        <f>AND(F114=G114)</f>
        <v>1</v>
      </c>
    </row>
    <row r="115" spans="1:8">
      <c r="A115" s="159" t="s">
        <v>606</v>
      </c>
      <c r="B115" s="160"/>
      <c r="C115" s="24">
        <f>C116+C123</f>
        <v>429957.815</v>
      </c>
      <c r="E115" s="40" t="s">
        <v>61</v>
      </c>
      <c r="F115" s="42"/>
      <c r="G115" s="43"/>
      <c r="H115" s="41" t="b">
        <f>AND(F115=G115)</f>
        <v>1</v>
      </c>
    </row>
    <row r="116" spans="1:8" ht="15" customHeight="1">
      <c r="A116" s="154" t="s">
        <v>219</v>
      </c>
      <c r="B116" s="155"/>
      <c r="C116" s="22">
        <f>SUM(C117:C122)</f>
        <v>0</v>
      </c>
      <c r="E116" s="40" t="s">
        <v>609</v>
      </c>
      <c r="F116" s="42"/>
      <c r="G116" s="43"/>
      <c r="H116" s="41" t="b">
        <f>AND(F116=G116)</f>
        <v>1</v>
      </c>
    </row>
    <row r="117" spans="1:8" ht="15" customHeight="1" outlineLevel="1">
      <c r="A117" s="3">
        <v>7001</v>
      </c>
      <c r="B117" s="1" t="s">
        <v>220</v>
      </c>
      <c r="C117" s="2"/>
    </row>
    <row r="118" spans="1:8" ht="15" customHeight="1" outlineLevel="1">
      <c r="A118" s="3">
        <v>7001</v>
      </c>
      <c r="B118" s="1" t="s">
        <v>221</v>
      </c>
      <c r="C118" s="2"/>
    </row>
    <row r="119" spans="1:8" ht="15" customHeight="1" outlineLevel="1">
      <c r="A119" s="3">
        <v>7001</v>
      </c>
      <c r="B119" s="1" t="s">
        <v>222</v>
      </c>
      <c r="C119" s="2"/>
    </row>
    <row r="120" spans="1:8" ht="15" customHeight="1" outlineLevel="1">
      <c r="A120" s="3">
        <v>7001</v>
      </c>
      <c r="B120" s="1" t="s">
        <v>223</v>
      </c>
      <c r="C120" s="2"/>
    </row>
    <row r="121" spans="1:8" ht="15" customHeight="1" outlineLevel="1">
      <c r="A121" s="3">
        <v>7002</v>
      </c>
      <c r="B121" s="1" t="s">
        <v>224</v>
      </c>
      <c r="C121" s="2"/>
    </row>
    <row r="122" spans="1:8" ht="15" customHeight="1" outlineLevel="1">
      <c r="A122" s="3">
        <v>7002</v>
      </c>
      <c r="B122" s="1" t="s">
        <v>225</v>
      </c>
      <c r="C122" s="2"/>
    </row>
    <row r="123" spans="1:8">
      <c r="A123" s="154" t="s">
        <v>226</v>
      </c>
      <c r="B123" s="155"/>
      <c r="C123" s="22">
        <f>SUM(C124:C128)</f>
        <v>429957.815</v>
      </c>
      <c r="E123" s="40" t="s">
        <v>610</v>
      </c>
      <c r="F123" s="42"/>
      <c r="G123" s="43"/>
      <c r="H123" s="41" t="b">
        <f>AND(F123=G123)</f>
        <v>1</v>
      </c>
    </row>
    <row r="124" spans="1:8" ht="15" customHeight="1" outlineLevel="1">
      <c r="A124" s="3">
        <v>8001</v>
      </c>
      <c r="B124" s="1" t="s">
        <v>227</v>
      </c>
      <c r="C124" s="2">
        <v>26723.814999999999</v>
      </c>
    </row>
    <row r="125" spans="1:8" ht="15" customHeight="1" outlineLevel="1">
      <c r="A125" s="3">
        <v>8002</v>
      </c>
      <c r="B125" s="1" t="s">
        <v>228</v>
      </c>
      <c r="C125" s="2">
        <v>403234</v>
      </c>
    </row>
    <row r="126" spans="1:8" ht="15" customHeight="1" outlineLevel="1">
      <c r="A126" s="3">
        <v>8003</v>
      </c>
      <c r="B126" s="1" t="s">
        <v>229</v>
      </c>
      <c r="C126" s="2"/>
    </row>
    <row r="127" spans="1:8" ht="15" customHeight="1" outlineLevel="1">
      <c r="A127" s="3">
        <v>8004</v>
      </c>
      <c r="B127" s="1" t="s">
        <v>230</v>
      </c>
      <c r="C127" s="2">
        <v>0</v>
      </c>
    </row>
    <row r="128" spans="1:8" ht="15" customHeight="1" outlineLevel="1">
      <c r="A128" s="3">
        <v>8005</v>
      </c>
      <c r="B128" s="1" t="s">
        <v>231</v>
      </c>
      <c r="C128" s="2">
        <v>0</v>
      </c>
    </row>
    <row r="129" spans="1:8">
      <c r="A129" s="159" t="s">
        <v>607</v>
      </c>
      <c r="B129" s="160"/>
      <c r="C129" s="24">
        <f>C130+C134+C137</f>
        <v>0</v>
      </c>
      <c r="E129" s="40" t="s">
        <v>66</v>
      </c>
      <c r="F129" s="42"/>
      <c r="G129" s="43"/>
      <c r="H129" s="41" t="b">
        <f>AND(F129=G129)</f>
        <v>1</v>
      </c>
    </row>
    <row r="130" spans="1:8">
      <c r="A130" s="154" t="s">
        <v>232</v>
      </c>
      <c r="B130" s="155"/>
      <c r="C130" s="22">
        <f>SUM(C131:C133)</f>
        <v>0</v>
      </c>
      <c r="E130" s="40" t="s">
        <v>611</v>
      </c>
      <c r="F130" s="42"/>
      <c r="G130" s="43"/>
      <c r="H130" s="41" t="b">
        <f>AND(F130=G130)</f>
        <v>1</v>
      </c>
    </row>
    <row r="131" spans="1:8" ht="15" customHeight="1" outlineLevel="1">
      <c r="A131" s="3">
        <v>9001</v>
      </c>
      <c r="B131" s="1" t="s">
        <v>233</v>
      </c>
      <c r="C131" s="2"/>
    </row>
    <row r="132" spans="1:8" ht="15" customHeight="1" outlineLevel="1">
      <c r="A132" s="3">
        <v>9002</v>
      </c>
      <c r="B132" s="1" t="s">
        <v>234</v>
      </c>
      <c r="C132" s="2">
        <v>0</v>
      </c>
    </row>
    <row r="133" spans="1:8" ht="15" customHeight="1" outlineLevel="1">
      <c r="A133" s="3">
        <v>9003</v>
      </c>
      <c r="B133" s="1" t="s">
        <v>235</v>
      </c>
      <c r="C133" s="2">
        <v>0</v>
      </c>
    </row>
    <row r="134" spans="1:8">
      <c r="A134" s="154" t="s">
        <v>236</v>
      </c>
      <c r="B134" s="155"/>
      <c r="C134" s="22">
        <f>SUM(C135:C136)</f>
        <v>0</v>
      </c>
      <c r="E134" s="40" t="s">
        <v>63</v>
      </c>
      <c r="F134" s="42"/>
      <c r="G134" s="43"/>
      <c r="H134" s="41" t="b">
        <f>AND(F134=G134)</f>
        <v>1</v>
      </c>
    </row>
    <row r="135" spans="1:8" ht="15" customHeight="1" outlineLevel="1">
      <c r="A135" s="3">
        <v>10001</v>
      </c>
      <c r="B135" s="1" t="s">
        <v>237</v>
      </c>
      <c r="C135" s="2">
        <v>0</v>
      </c>
    </row>
    <row r="136" spans="1:8" ht="15" customHeight="1" outlineLevel="1">
      <c r="A136" s="3">
        <v>10002</v>
      </c>
      <c r="B136" s="1" t="s">
        <v>239</v>
      </c>
      <c r="C136" s="2">
        <v>0</v>
      </c>
    </row>
    <row r="137" spans="1:8">
      <c r="A137" s="154" t="s">
        <v>238</v>
      </c>
      <c r="B137" s="155"/>
      <c r="C137" s="22">
        <f>SUM(C138:C139)</f>
        <v>0</v>
      </c>
      <c r="E137" s="40" t="s">
        <v>612</v>
      </c>
      <c r="F137" s="42"/>
      <c r="G137" s="43"/>
      <c r="H137" s="41" t="b">
        <f>AND(F137=G137)</f>
        <v>1</v>
      </c>
    </row>
    <row r="138" spans="1:8" ht="15" customHeight="1" outlineLevel="1">
      <c r="A138" s="3">
        <v>11001</v>
      </c>
      <c r="B138" s="1" t="s">
        <v>237</v>
      </c>
      <c r="C138" s="2">
        <v>0</v>
      </c>
    </row>
    <row r="139" spans="1:8" ht="15" customHeight="1" outlineLevel="1">
      <c r="A139" s="3">
        <v>11002</v>
      </c>
      <c r="B139" s="1" t="s">
        <v>239</v>
      </c>
      <c r="C139" s="2">
        <v>0</v>
      </c>
    </row>
    <row r="140" spans="1:8">
      <c r="A140" s="159" t="s">
        <v>608</v>
      </c>
      <c r="B140" s="160"/>
      <c r="C140" s="28">
        <f>C141</f>
        <v>0</v>
      </c>
      <c r="E140" s="40" t="s">
        <v>240</v>
      </c>
      <c r="F140" s="42"/>
      <c r="G140" s="43"/>
      <c r="H140" s="41" t="b">
        <f>AND(F140=G140)</f>
        <v>1</v>
      </c>
    </row>
    <row r="141" spans="1:8">
      <c r="A141" s="154" t="s">
        <v>241</v>
      </c>
      <c r="B141" s="155"/>
      <c r="C141" s="22">
        <f>SUM(C142:C143)</f>
        <v>0</v>
      </c>
      <c r="E141" s="40" t="s">
        <v>613</v>
      </c>
      <c r="F141" s="42"/>
      <c r="G141" s="43"/>
      <c r="H141" s="41" t="b">
        <f>AND(F141=G141)</f>
        <v>1</v>
      </c>
    </row>
    <row r="142" spans="1:8" outlineLevel="1">
      <c r="A142" s="3"/>
      <c r="B142" s="1" t="s">
        <v>627</v>
      </c>
      <c r="C142" s="2"/>
    </row>
    <row r="143" spans="1:8" outlineLevel="1">
      <c r="A143" s="3"/>
      <c r="B143" s="1" t="s">
        <v>628</v>
      </c>
      <c r="C143" s="2"/>
    </row>
    <row r="146" spans="1:8" ht="18.5">
      <c r="A146" s="156" t="s">
        <v>67</v>
      </c>
      <c r="B146" s="156"/>
      <c r="C146" s="156"/>
      <c r="E146" s="48" t="s">
        <v>615</v>
      </c>
      <c r="F146" s="49">
        <f>C147+C449</f>
        <v>3079957.8149999999</v>
      </c>
      <c r="G146" s="50">
        <v>3079957.8149999999</v>
      </c>
      <c r="H146" s="51" t="b">
        <f>AND(F146=G146)</f>
        <v>1</v>
      </c>
    </row>
    <row r="147" spans="1:8">
      <c r="A147" s="165" t="s">
        <v>60</v>
      </c>
      <c r="B147" s="166"/>
      <c r="C147" s="38">
        <f>C148+C440</f>
        <v>2639502.6239999998</v>
      </c>
      <c r="E147" s="40" t="s">
        <v>60</v>
      </c>
      <c r="F147" s="42"/>
      <c r="G147" s="43"/>
      <c r="H147" s="41" t="b">
        <f>AND(F147=G147)</f>
        <v>1</v>
      </c>
    </row>
    <row r="148" spans="1:8">
      <c r="A148" s="167" t="s">
        <v>290</v>
      </c>
      <c r="B148" s="168"/>
      <c r="C148" s="37">
        <f>C149+C229+C373+C437</f>
        <v>2421609.784</v>
      </c>
      <c r="E148" s="40" t="s">
        <v>57</v>
      </c>
      <c r="F148" s="42"/>
      <c r="G148" s="43"/>
      <c r="H148" s="41" t="b">
        <f>AND(F148=G148)</f>
        <v>1</v>
      </c>
    </row>
    <row r="149" spans="1:8">
      <c r="A149" s="169" t="s">
        <v>291</v>
      </c>
      <c r="B149" s="170"/>
      <c r="C149" s="34">
        <f>C150+C153+C204</f>
        <v>1614213.2079999999</v>
      </c>
      <c r="E149" s="40" t="s">
        <v>616</v>
      </c>
      <c r="F149" s="42"/>
      <c r="G149" s="43"/>
      <c r="H149" s="41" t="b">
        <f>AND(F149=G149)</f>
        <v>1</v>
      </c>
    </row>
    <row r="150" spans="1:8" outlineLevel="1">
      <c r="A150" s="163" t="s">
        <v>292</v>
      </c>
      <c r="B150" s="164"/>
      <c r="C150" s="33">
        <f>SUM(C151:C152)</f>
        <v>32332.5</v>
      </c>
    </row>
    <row r="151" spans="1:8" outlineLevel="2">
      <c r="A151" s="7">
        <v>1100</v>
      </c>
      <c r="B151" s="4" t="s">
        <v>32</v>
      </c>
      <c r="C151" s="5">
        <v>26380.5</v>
      </c>
    </row>
    <row r="152" spans="1:8" outlineLevel="2">
      <c r="A152" s="6">
        <v>1100</v>
      </c>
      <c r="B152" s="4" t="s">
        <v>33</v>
      </c>
      <c r="C152" s="5">
        <v>5952</v>
      </c>
    </row>
    <row r="153" spans="1:8" outlineLevel="1">
      <c r="A153" s="163" t="s">
        <v>293</v>
      </c>
      <c r="B153" s="164"/>
      <c r="C153" s="33">
        <f>C154+C155+C179+C186+C188+C192+C195+C198+C203</f>
        <v>1581880.7079999999</v>
      </c>
    </row>
    <row r="154" spans="1:8" outlineLevel="2">
      <c r="A154" s="6">
        <v>1101</v>
      </c>
      <c r="B154" s="4" t="s">
        <v>34</v>
      </c>
      <c r="C154" s="5">
        <v>589709</v>
      </c>
    </row>
    <row r="155" spans="1:8" outlineLevel="2">
      <c r="A155" s="6">
        <v>1101</v>
      </c>
      <c r="B155" s="4" t="s">
        <v>35</v>
      </c>
      <c r="C155" s="5">
        <v>598190.4</v>
      </c>
    </row>
    <row r="156" spans="1:8" outlineLevel="3">
      <c r="A156" s="30"/>
      <c r="B156" s="29" t="s">
        <v>242</v>
      </c>
      <c r="C156" s="31"/>
    </row>
    <row r="157" spans="1:8" outlineLevel="3">
      <c r="A157" s="30"/>
      <c r="B157" s="29" t="s">
        <v>243</v>
      </c>
      <c r="C157" s="31"/>
    </row>
    <row r="158" spans="1:8" outlineLevel="3">
      <c r="A158" s="30"/>
      <c r="B158" s="29" t="s">
        <v>244</v>
      </c>
      <c r="C158" s="31"/>
    </row>
    <row r="159" spans="1:8" outlineLevel="3">
      <c r="A159" s="30"/>
      <c r="B159" s="29" t="s">
        <v>245</v>
      </c>
      <c r="C159" s="31"/>
    </row>
    <row r="160" spans="1:8" outlineLevel="3">
      <c r="A160" s="30"/>
      <c r="B160" s="29" t="s">
        <v>246</v>
      </c>
      <c r="C160" s="31"/>
    </row>
    <row r="161" spans="1:3" outlineLevel="3">
      <c r="A161" s="30"/>
      <c r="B161" s="29" t="s">
        <v>247</v>
      </c>
      <c r="C161" s="31"/>
    </row>
    <row r="162" spans="1:3" outlineLevel="3">
      <c r="A162" s="30"/>
      <c r="B162" s="29" t="s">
        <v>248</v>
      </c>
      <c r="C162" s="31"/>
    </row>
    <row r="163" spans="1:3" outlineLevel="3">
      <c r="A163" s="30"/>
      <c r="B163" s="29" t="s">
        <v>249</v>
      </c>
      <c r="C163" s="31"/>
    </row>
    <row r="164" spans="1:3" outlineLevel="3">
      <c r="A164" s="30"/>
      <c r="B164" s="29" t="s">
        <v>250</v>
      </c>
      <c r="C164" s="31"/>
    </row>
    <row r="165" spans="1:3" outlineLevel="3">
      <c r="A165" s="30"/>
      <c r="B165" s="29" t="s">
        <v>251</v>
      </c>
      <c r="C165" s="31"/>
    </row>
    <row r="166" spans="1:3" outlineLevel="3">
      <c r="A166" s="30"/>
      <c r="B166" s="29" t="s">
        <v>252</v>
      </c>
      <c r="C166" s="31"/>
    </row>
    <row r="167" spans="1:3" outlineLevel="3">
      <c r="A167" s="30"/>
      <c r="B167" s="29" t="s">
        <v>253</v>
      </c>
      <c r="C167" s="31"/>
    </row>
    <row r="168" spans="1:3" outlineLevel="3">
      <c r="A168" s="30"/>
      <c r="B168" s="29" t="s">
        <v>254</v>
      </c>
      <c r="C168" s="31"/>
    </row>
    <row r="169" spans="1:3" outlineLevel="3">
      <c r="A169" s="30"/>
      <c r="B169" s="29" t="s">
        <v>255</v>
      </c>
      <c r="C169" s="31"/>
    </row>
    <row r="170" spans="1:3" outlineLevel="3">
      <c r="A170" s="30"/>
      <c r="B170" s="29" t="s">
        <v>256</v>
      </c>
      <c r="C170" s="31"/>
    </row>
    <row r="171" spans="1:3" outlineLevel="3">
      <c r="A171" s="30"/>
      <c r="B171" s="29" t="s">
        <v>257</v>
      </c>
      <c r="C171" s="31"/>
    </row>
    <row r="172" spans="1:3" outlineLevel="3">
      <c r="A172" s="30"/>
      <c r="B172" s="29" t="s">
        <v>258</v>
      </c>
      <c r="C172" s="31"/>
    </row>
    <row r="173" spans="1:3" outlineLevel="3">
      <c r="A173" s="30"/>
      <c r="B173" s="29" t="s">
        <v>259</v>
      </c>
      <c r="C173" s="31"/>
    </row>
    <row r="174" spans="1:3" outlineLevel="3">
      <c r="A174" s="30"/>
      <c r="B174" s="29" t="s">
        <v>260</v>
      </c>
      <c r="C174" s="31"/>
    </row>
    <row r="175" spans="1:3" outlineLevel="3">
      <c r="A175" s="30"/>
      <c r="B175" s="29" t="s">
        <v>261</v>
      </c>
      <c r="C175" s="31"/>
    </row>
    <row r="176" spans="1:3" outlineLevel="3">
      <c r="A176" s="30"/>
      <c r="B176" s="29" t="s">
        <v>262</v>
      </c>
      <c r="C176" s="31"/>
    </row>
    <row r="177" spans="1:3" outlineLevel="3">
      <c r="A177" s="30"/>
      <c r="B177" s="29" t="s">
        <v>263</v>
      </c>
      <c r="C177" s="31"/>
    </row>
    <row r="178" spans="1:3" outlineLevel="3">
      <c r="A178" s="30"/>
      <c r="B178" s="29" t="s">
        <v>264</v>
      </c>
      <c r="C178" s="31"/>
    </row>
    <row r="179" spans="1:3" outlineLevel="2">
      <c r="A179" s="6">
        <v>1101</v>
      </c>
      <c r="B179" s="4" t="s">
        <v>36</v>
      </c>
      <c r="C179" s="5">
        <v>15573.6</v>
      </c>
    </row>
    <row r="180" spans="1:3" outlineLevel="3">
      <c r="A180" s="30"/>
      <c r="B180" s="29" t="s">
        <v>265</v>
      </c>
      <c r="C180" s="31"/>
    </row>
    <row r="181" spans="1:3" outlineLevel="3">
      <c r="A181" s="30"/>
      <c r="B181" s="29" t="s">
        <v>266</v>
      </c>
      <c r="C181" s="31"/>
    </row>
    <row r="182" spans="1:3" outlineLevel="3">
      <c r="A182" s="30"/>
      <c r="B182" s="29" t="s">
        <v>267</v>
      </c>
      <c r="C182" s="31"/>
    </row>
    <row r="183" spans="1:3" outlineLevel="3">
      <c r="A183" s="30"/>
      <c r="B183" s="29" t="s">
        <v>268</v>
      </c>
      <c r="C183" s="31"/>
    </row>
    <row r="184" spans="1:3" outlineLevel="3">
      <c r="A184" s="30"/>
      <c r="B184" s="29" t="s">
        <v>269</v>
      </c>
      <c r="C184" s="31"/>
    </row>
    <row r="185" spans="1:3" outlineLevel="3">
      <c r="A185" s="30"/>
      <c r="B185" s="29" t="s">
        <v>270</v>
      </c>
      <c r="C185" s="31"/>
    </row>
    <row r="186" spans="1:3" outlineLevel="2">
      <c r="A186" s="6">
        <v>1101</v>
      </c>
      <c r="B186" s="4" t="s">
        <v>271</v>
      </c>
      <c r="C186" s="5">
        <v>1200</v>
      </c>
    </row>
    <row r="187" spans="1:3" outlineLevel="3">
      <c r="A187" s="30"/>
      <c r="B187" s="29" t="s">
        <v>135</v>
      </c>
      <c r="C187" s="31"/>
    </row>
    <row r="188" spans="1:3" outlineLevel="2">
      <c r="A188" s="6">
        <v>1101</v>
      </c>
      <c r="B188" s="4" t="s">
        <v>37</v>
      </c>
      <c r="C188" s="5">
        <v>42600</v>
      </c>
    </row>
    <row r="189" spans="1:3" outlineLevel="3">
      <c r="A189" s="30"/>
      <c r="B189" s="29" t="s">
        <v>272</v>
      </c>
      <c r="C189" s="31"/>
    </row>
    <row r="190" spans="1:3" outlineLevel="3">
      <c r="A190" s="30"/>
      <c r="B190" s="29" t="s">
        <v>273</v>
      </c>
      <c r="C190" s="31"/>
    </row>
    <row r="191" spans="1:3" outlineLevel="3">
      <c r="A191" s="30"/>
      <c r="B191" s="29" t="s">
        <v>274</v>
      </c>
      <c r="C191" s="31"/>
    </row>
    <row r="192" spans="1:3" outlineLevel="2">
      <c r="A192" s="6">
        <v>1101</v>
      </c>
      <c r="B192" s="4" t="s">
        <v>275</v>
      </c>
      <c r="C192" s="5">
        <v>2500</v>
      </c>
    </row>
    <row r="193" spans="1:3" outlineLevel="3">
      <c r="A193" s="30"/>
      <c r="B193" s="29" t="s">
        <v>276</v>
      </c>
      <c r="C193" s="31">
        <v>0</v>
      </c>
    </row>
    <row r="194" spans="1:3" outlineLevel="3">
      <c r="A194" s="30"/>
      <c r="B194" s="29" t="s">
        <v>277</v>
      </c>
      <c r="C194" s="31">
        <v>0</v>
      </c>
    </row>
    <row r="195" spans="1:3" outlineLevel="2">
      <c r="A195" s="6">
        <v>1101</v>
      </c>
      <c r="B195" s="4" t="s">
        <v>38</v>
      </c>
      <c r="C195" s="5">
        <v>24079.092000000001</v>
      </c>
    </row>
    <row r="196" spans="1:3" outlineLevel="3">
      <c r="A196" s="30"/>
      <c r="B196" s="29" t="s">
        <v>278</v>
      </c>
      <c r="C196" s="31"/>
    </row>
    <row r="197" spans="1:3" outlineLevel="3">
      <c r="A197" s="30"/>
      <c r="B197" s="29" t="s">
        <v>279</v>
      </c>
      <c r="C197" s="31"/>
    </row>
    <row r="198" spans="1:3" outlineLevel="2">
      <c r="A198" s="6">
        <v>1101</v>
      </c>
      <c r="B198" s="4" t="s">
        <v>39</v>
      </c>
      <c r="C198" s="5">
        <v>218028.61600000001</v>
      </c>
    </row>
    <row r="199" spans="1:3" outlineLevel="3">
      <c r="A199" s="30"/>
      <c r="B199" s="29" t="s">
        <v>280</v>
      </c>
      <c r="C199" s="31"/>
    </row>
    <row r="200" spans="1:3" outlineLevel="3">
      <c r="A200" s="30"/>
      <c r="B200" s="29" t="s">
        <v>281</v>
      </c>
      <c r="C200" s="31"/>
    </row>
    <row r="201" spans="1:3" outlineLevel="3">
      <c r="A201" s="30"/>
      <c r="B201" s="29" t="s">
        <v>282</v>
      </c>
      <c r="C201" s="31"/>
    </row>
    <row r="202" spans="1:3" outlineLevel="3">
      <c r="A202" s="30"/>
      <c r="B202" s="29" t="s">
        <v>283</v>
      </c>
      <c r="C202" s="31"/>
    </row>
    <row r="203" spans="1:3" outlineLevel="2">
      <c r="A203" s="6">
        <v>1101</v>
      </c>
      <c r="B203" s="4" t="s">
        <v>136</v>
      </c>
      <c r="C203" s="5">
        <v>90000</v>
      </c>
    </row>
    <row r="204" spans="1:3" outlineLevel="1">
      <c r="A204" s="163" t="s">
        <v>629</v>
      </c>
      <c r="B204" s="164"/>
      <c r="C204" s="33">
        <f>C205+C215+C221+C226+C227+C228+C218</f>
        <v>0</v>
      </c>
    </row>
    <row r="205" spans="1:3" outlineLevel="2">
      <c r="A205" s="6">
        <v>1102</v>
      </c>
      <c r="B205" s="4" t="s">
        <v>65</v>
      </c>
      <c r="C205" s="5">
        <f>SUM(C206:C214)</f>
        <v>0</v>
      </c>
    </row>
    <row r="206" spans="1:3" outlineLevel="3">
      <c r="A206" s="30"/>
      <c r="B206" s="29" t="s">
        <v>284</v>
      </c>
      <c r="C206" s="31"/>
    </row>
    <row r="207" spans="1:3" outlineLevel="3">
      <c r="A207" s="30"/>
      <c r="B207" s="29" t="s">
        <v>242</v>
      </c>
      <c r="C207" s="31"/>
    </row>
    <row r="208" spans="1:3" outlineLevel="3">
      <c r="A208" s="30"/>
      <c r="B208" s="29" t="s">
        <v>285</v>
      </c>
      <c r="C208" s="31"/>
    </row>
    <row r="209" spans="1:3" outlineLevel="3">
      <c r="A209" s="30"/>
      <c r="B209" s="29" t="s">
        <v>272</v>
      </c>
      <c r="C209" s="31"/>
    </row>
    <row r="210" spans="1:3" outlineLevel="3">
      <c r="A210" s="30"/>
      <c r="B210" s="29" t="s">
        <v>286</v>
      </c>
      <c r="C210" s="31"/>
    </row>
    <row r="211" spans="1:3" outlineLevel="3">
      <c r="A211" s="30"/>
      <c r="B211" s="29" t="s">
        <v>276</v>
      </c>
      <c r="C211" s="31"/>
    </row>
    <row r="212" spans="1:3" outlineLevel="3">
      <c r="A212" s="30"/>
      <c r="B212" s="29" t="s">
        <v>277</v>
      </c>
      <c r="C212" s="31"/>
    </row>
    <row r="213" spans="1:3" outlineLevel="3">
      <c r="A213" s="30"/>
      <c r="B213" s="29" t="s">
        <v>262</v>
      </c>
      <c r="C213" s="31"/>
    </row>
    <row r="214" spans="1:3" outlineLevel="3">
      <c r="A214" s="30"/>
      <c r="B214" s="29" t="s">
        <v>263</v>
      </c>
      <c r="C214" s="31"/>
    </row>
    <row r="215" spans="1:3" outlineLevel="2">
      <c r="A215" s="6">
        <v>1102</v>
      </c>
      <c r="B215" s="4" t="s">
        <v>287</v>
      </c>
      <c r="C215" s="5">
        <f>SUM(C216:C217)</f>
        <v>0</v>
      </c>
    </row>
    <row r="216" spans="1:3" outlineLevel="3">
      <c r="A216" s="30"/>
      <c r="B216" s="29" t="s">
        <v>288</v>
      </c>
      <c r="C216" s="31">
        <v>0</v>
      </c>
    </row>
    <row r="217" spans="1:3" outlineLevel="3">
      <c r="A217" s="30"/>
      <c r="B217" s="29" t="s">
        <v>289</v>
      </c>
      <c r="C217" s="31">
        <v>0</v>
      </c>
    </row>
    <row r="218" spans="1:3" outlineLevel="2">
      <c r="A218" s="6">
        <v>1102</v>
      </c>
      <c r="B218" s="4" t="s">
        <v>38</v>
      </c>
      <c r="C218" s="5">
        <f>SUM(C219:C220)</f>
        <v>0</v>
      </c>
    </row>
    <row r="219" spans="1:3" outlineLevel="3">
      <c r="A219" s="30"/>
      <c r="B219" s="29" t="s">
        <v>278</v>
      </c>
      <c r="C219" s="31"/>
    </row>
    <row r="220" spans="1:3" outlineLevel="3">
      <c r="A220" s="30"/>
      <c r="B220" s="29" t="s">
        <v>279</v>
      </c>
      <c r="C220" s="31"/>
    </row>
    <row r="221" spans="1:3" outlineLevel="2">
      <c r="A221" s="6">
        <v>1102</v>
      </c>
      <c r="B221" s="4" t="s">
        <v>39</v>
      </c>
      <c r="C221" s="5">
        <f>SUM(C222:C225)</f>
        <v>0</v>
      </c>
    </row>
    <row r="222" spans="1:3" outlineLevel="3">
      <c r="A222" s="30"/>
      <c r="B222" s="29" t="s">
        <v>280</v>
      </c>
      <c r="C222" s="31"/>
    </row>
    <row r="223" spans="1:3" outlineLevel="3">
      <c r="A223" s="30"/>
      <c r="B223" s="29" t="s">
        <v>281</v>
      </c>
      <c r="C223" s="31"/>
    </row>
    <row r="224" spans="1:3" outlineLevel="3">
      <c r="A224" s="30"/>
      <c r="B224" s="29" t="s">
        <v>282</v>
      </c>
      <c r="C224" s="31"/>
    </row>
    <row r="225" spans="1:8" outlineLevel="3">
      <c r="A225" s="30"/>
      <c r="B225" s="29" t="s">
        <v>283</v>
      </c>
      <c r="C225" s="31"/>
    </row>
    <row r="226" spans="1:8" outlineLevel="2">
      <c r="A226" s="6">
        <v>1102</v>
      </c>
      <c r="B226" s="4" t="s">
        <v>477</v>
      </c>
      <c r="C226" s="5">
        <v>0</v>
      </c>
    </row>
    <row r="227" spans="1:8" outlineLevel="2">
      <c r="A227" s="6">
        <v>1102</v>
      </c>
      <c r="B227" s="4" t="s">
        <v>476</v>
      </c>
      <c r="C227" s="5">
        <v>0</v>
      </c>
    </row>
    <row r="228" spans="1:8" outlineLevel="2">
      <c r="A228" s="6">
        <v>1102</v>
      </c>
      <c r="B228" s="4" t="s">
        <v>478</v>
      </c>
      <c r="C228" s="5">
        <v>0</v>
      </c>
    </row>
    <row r="229" spans="1:8">
      <c r="A229" s="169" t="s">
        <v>294</v>
      </c>
      <c r="B229" s="170"/>
      <c r="C229" s="34">
        <f>C230+C334+C372</f>
        <v>696384.4</v>
      </c>
      <c r="E229" s="40" t="s">
        <v>617</v>
      </c>
      <c r="F229" s="42"/>
      <c r="G229" s="43"/>
      <c r="H229" s="41" t="b">
        <f>AND(F229=G229)</f>
        <v>1</v>
      </c>
    </row>
    <row r="230" spans="1:8" outlineLevel="1">
      <c r="A230" s="163" t="s">
        <v>295</v>
      </c>
      <c r="B230" s="164"/>
      <c r="C230" s="33">
        <f>C231+C232+C233+C234+C237+C238+C243+C246+C247+C252+C257+BE290516+C261+C262+C263+C266+C267+C268+C272+C278+C281+C282+C285+C288+C289+C294+C297+C298+C299+C302+C305+C306+C309+C310+C311+C312+C319+C333</f>
        <v>676384.4</v>
      </c>
    </row>
    <row r="231" spans="1:8" outlineLevel="2">
      <c r="A231" s="6">
        <v>2201</v>
      </c>
      <c r="B231" s="35" t="s">
        <v>296</v>
      </c>
      <c r="C231" s="5">
        <v>0</v>
      </c>
    </row>
    <row r="232" spans="1:8" outlineLevel="2">
      <c r="A232" s="6">
        <v>2201</v>
      </c>
      <c r="B232" s="4" t="s">
        <v>40</v>
      </c>
      <c r="C232" s="5">
        <v>35000</v>
      </c>
    </row>
    <row r="233" spans="1:8" outlineLevel="2">
      <c r="A233" s="6">
        <v>2201</v>
      </c>
      <c r="B233" s="4" t="s">
        <v>41</v>
      </c>
      <c r="C233" s="5">
        <v>250000</v>
      </c>
    </row>
    <row r="234" spans="1:8" outlineLevel="2">
      <c r="A234" s="6">
        <v>2201</v>
      </c>
      <c r="B234" s="4" t="s">
        <v>297</v>
      </c>
      <c r="C234" s="5">
        <f>SUM(C235:C236)</f>
        <v>9000</v>
      </c>
    </row>
    <row r="235" spans="1:8" outlineLevel="3">
      <c r="A235" s="30"/>
      <c r="B235" s="29" t="s">
        <v>298</v>
      </c>
      <c r="C235" s="31">
        <v>8000</v>
      </c>
    </row>
    <row r="236" spans="1:8" outlineLevel="3">
      <c r="A236" s="30"/>
      <c r="B236" s="29" t="s">
        <v>299</v>
      </c>
      <c r="C236" s="31">
        <v>1000</v>
      </c>
    </row>
    <row r="237" spans="1:8" outlineLevel="2">
      <c r="A237" s="6">
        <v>2201</v>
      </c>
      <c r="B237" s="4" t="s">
        <v>300</v>
      </c>
      <c r="C237" s="5">
        <v>20000</v>
      </c>
    </row>
    <row r="238" spans="1:8" outlineLevel="2">
      <c r="A238" s="6">
        <v>2201</v>
      </c>
      <c r="B238" s="4" t="s">
        <v>301</v>
      </c>
      <c r="C238" s="5">
        <f>SUM(C239:C242)</f>
        <v>112000</v>
      </c>
    </row>
    <row r="239" spans="1:8" outlineLevel="3">
      <c r="A239" s="30"/>
      <c r="B239" s="29" t="s">
        <v>302</v>
      </c>
      <c r="C239" s="31">
        <v>100000</v>
      </c>
    </row>
    <row r="240" spans="1:8" outlineLevel="3">
      <c r="A240" s="30"/>
      <c r="B240" s="29" t="s">
        <v>303</v>
      </c>
      <c r="C240" s="31">
        <v>0</v>
      </c>
    </row>
    <row r="241" spans="1:3" outlineLevel="3">
      <c r="A241" s="30"/>
      <c r="B241" s="29" t="s">
        <v>304</v>
      </c>
      <c r="C241" s="31">
        <v>12000</v>
      </c>
    </row>
    <row r="242" spans="1:3" outlineLevel="3">
      <c r="A242" s="30"/>
      <c r="B242" s="29" t="s">
        <v>305</v>
      </c>
      <c r="C242" s="31">
        <v>0</v>
      </c>
    </row>
    <row r="243" spans="1:3" outlineLevel="2">
      <c r="A243" s="6">
        <v>2201</v>
      </c>
      <c r="B243" s="4" t="s">
        <v>306</v>
      </c>
      <c r="C243" s="5">
        <f>SUM(C244:C245)</f>
        <v>1000</v>
      </c>
    </row>
    <row r="244" spans="1:3" outlineLevel="3">
      <c r="A244" s="30"/>
      <c r="B244" s="29" t="s">
        <v>42</v>
      </c>
      <c r="C244" s="31">
        <v>800</v>
      </c>
    </row>
    <row r="245" spans="1:3" outlineLevel="3">
      <c r="A245" s="30"/>
      <c r="B245" s="29" t="s">
        <v>307</v>
      </c>
      <c r="C245" s="31">
        <v>200</v>
      </c>
    </row>
    <row r="246" spans="1:3" outlineLevel="2">
      <c r="A246" s="6">
        <v>2201</v>
      </c>
      <c r="B246" s="4" t="s">
        <v>308</v>
      </c>
      <c r="C246" s="5">
        <v>2000</v>
      </c>
    </row>
    <row r="247" spans="1:3" outlineLevel="2">
      <c r="A247" s="6">
        <v>2201</v>
      </c>
      <c r="B247" s="4" t="s">
        <v>309</v>
      </c>
      <c r="C247" s="5">
        <f>SUM(C248:C251)</f>
        <v>22000</v>
      </c>
    </row>
    <row r="248" spans="1:3" outlineLevel="3">
      <c r="A248" s="30"/>
      <c r="B248" s="29" t="s">
        <v>310</v>
      </c>
      <c r="C248" s="31">
        <v>15000</v>
      </c>
    </row>
    <row r="249" spans="1:3" outlineLevel="3">
      <c r="A249" s="30"/>
      <c r="B249" s="29" t="s">
        <v>311</v>
      </c>
      <c r="C249" s="31"/>
    </row>
    <row r="250" spans="1:3" outlineLevel="3">
      <c r="A250" s="30"/>
      <c r="B250" s="29" t="s">
        <v>312</v>
      </c>
      <c r="C250" s="31">
        <v>7000</v>
      </c>
    </row>
    <row r="251" spans="1:3" outlineLevel="3">
      <c r="A251" s="30"/>
      <c r="B251" s="29" t="s">
        <v>313</v>
      </c>
      <c r="C251" s="31"/>
    </row>
    <row r="252" spans="1:3" outlineLevel="2">
      <c r="A252" s="6">
        <v>2201</v>
      </c>
      <c r="B252" s="4" t="s">
        <v>314</v>
      </c>
      <c r="C252" s="5">
        <f>SUM(C253:C256)</f>
        <v>47000</v>
      </c>
    </row>
    <row r="253" spans="1:3" outlineLevel="3">
      <c r="A253" s="30"/>
      <c r="B253" s="29" t="s">
        <v>315</v>
      </c>
      <c r="C253" s="31">
        <v>5000</v>
      </c>
    </row>
    <row r="254" spans="1:3" outlineLevel="3">
      <c r="A254" s="30"/>
      <c r="B254" s="29" t="s">
        <v>316</v>
      </c>
      <c r="C254" s="31">
        <v>40000</v>
      </c>
    </row>
    <row r="255" spans="1:3" outlineLevel="3">
      <c r="A255" s="30"/>
      <c r="B255" s="29" t="s">
        <v>317</v>
      </c>
      <c r="C255" s="31">
        <v>2000</v>
      </c>
    </row>
    <row r="256" spans="1:3" outlineLevel="3">
      <c r="A256" s="30"/>
      <c r="B256" s="29" t="s">
        <v>318</v>
      </c>
      <c r="C256" s="31"/>
    </row>
    <row r="257" spans="1:3" outlineLevel="2">
      <c r="A257" s="6">
        <v>2201</v>
      </c>
      <c r="B257" s="4" t="s">
        <v>43</v>
      </c>
      <c r="C257" s="5">
        <v>2000</v>
      </c>
    </row>
    <row r="258" spans="1:3" outlineLevel="2" collapsed="1">
      <c r="A258" s="6">
        <v>2201</v>
      </c>
      <c r="B258" s="4" t="s">
        <v>319</v>
      </c>
      <c r="C258" s="5">
        <f>SUM(C259:C260)</f>
        <v>0</v>
      </c>
    </row>
    <row r="259" spans="1:3" outlineLevel="3">
      <c r="A259" s="30"/>
      <c r="B259" s="29" t="s">
        <v>320</v>
      </c>
      <c r="C259" s="31">
        <v>0</v>
      </c>
    </row>
    <row r="260" spans="1:3" outlineLevel="3">
      <c r="A260" s="30"/>
      <c r="B260" s="29" t="s">
        <v>321</v>
      </c>
      <c r="C260" s="31">
        <v>0</v>
      </c>
    </row>
    <row r="261" spans="1:3" outlineLevel="2">
      <c r="A261" s="6">
        <v>2201</v>
      </c>
      <c r="B261" s="4" t="s">
        <v>44</v>
      </c>
      <c r="C261" s="5">
        <v>5000</v>
      </c>
    </row>
    <row r="262" spans="1:3" outlineLevel="2">
      <c r="A262" s="6">
        <v>2201</v>
      </c>
      <c r="B262" s="4" t="s">
        <v>45</v>
      </c>
      <c r="C262" s="5">
        <v>11000</v>
      </c>
    </row>
    <row r="263" spans="1:3" outlineLevel="2" collapsed="1">
      <c r="A263" s="6">
        <v>2201</v>
      </c>
      <c r="B263" s="4" t="s">
        <v>322</v>
      </c>
      <c r="C263" s="5">
        <f>SUM(C264:C265)</f>
        <v>450</v>
      </c>
    </row>
    <row r="264" spans="1:3" outlineLevel="3">
      <c r="A264" s="30"/>
      <c r="B264" s="29" t="s">
        <v>323</v>
      </c>
      <c r="C264" s="31">
        <v>300</v>
      </c>
    </row>
    <row r="265" spans="1:3" outlineLevel="3">
      <c r="A265" s="30"/>
      <c r="B265" s="29" t="s">
        <v>324</v>
      </c>
      <c r="C265" s="31">
        <v>150</v>
      </c>
    </row>
    <row r="266" spans="1:3" outlineLevel="2">
      <c r="A266" s="6">
        <v>2201</v>
      </c>
      <c r="B266" s="4" t="s">
        <v>325</v>
      </c>
      <c r="C266" s="5">
        <v>2000</v>
      </c>
    </row>
    <row r="267" spans="1:3" outlineLevel="2" collapsed="1">
      <c r="A267" s="6">
        <v>2201</v>
      </c>
      <c r="B267" s="4" t="s">
        <v>326</v>
      </c>
      <c r="C267" s="5">
        <v>1000</v>
      </c>
    </row>
    <row r="268" spans="1:3" outlineLevel="2">
      <c r="A268" s="6">
        <v>2201</v>
      </c>
      <c r="B268" s="4" t="s">
        <v>327</v>
      </c>
      <c r="C268" s="5">
        <f>SUM(C269:C271)</f>
        <v>22000</v>
      </c>
    </row>
    <row r="269" spans="1:3" outlineLevel="3">
      <c r="A269" s="30"/>
      <c r="B269" s="29" t="s">
        <v>46</v>
      </c>
      <c r="C269" s="31">
        <v>10000</v>
      </c>
    </row>
    <row r="270" spans="1:3" outlineLevel="3">
      <c r="A270" s="30"/>
      <c r="B270" s="29" t="s">
        <v>137</v>
      </c>
      <c r="C270" s="31">
        <v>10000</v>
      </c>
    </row>
    <row r="271" spans="1:3" outlineLevel="3">
      <c r="A271" s="30"/>
      <c r="B271" s="29" t="s">
        <v>47</v>
      </c>
      <c r="C271" s="31">
        <v>2000</v>
      </c>
    </row>
    <row r="272" spans="1:3" outlineLevel="2">
      <c r="A272" s="6">
        <v>2201</v>
      </c>
      <c r="B272" s="4" t="s">
        <v>138</v>
      </c>
      <c r="C272" s="5">
        <f>SUM(C273:C277)</f>
        <v>4174.3999999999996</v>
      </c>
    </row>
    <row r="273" spans="1:3" outlineLevel="3">
      <c r="A273" s="30"/>
      <c r="B273" s="29" t="s">
        <v>328</v>
      </c>
      <c r="C273" s="31">
        <v>1500</v>
      </c>
    </row>
    <row r="274" spans="1:3" outlineLevel="3">
      <c r="A274" s="30"/>
      <c r="B274" s="29" t="s">
        <v>329</v>
      </c>
      <c r="C274" s="31"/>
    </row>
    <row r="275" spans="1:3" outlineLevel="3">
      <c r="A275" s="30"/>
      <c r="B275" s="29" t="s">
        <v>330</v>
      </c>
      <c r="C275" s="31"/>
    </row>
    <row r="276" spans="1:3" outlineLevel="3">
      <c r="A276" s="30"/>
      <c r="B276" s="29" t="s">
        <v>331</v>
      </c>
      <c r="C276" s="31">
        <v>1674.4</v>
      </c>
    </row>
    <row r="277" spans="1:3" outlineLevel="3">
      <c r="A277" s="30"/>
      <c r="B277" s="29" t="s">
        <v>332</v>
      </c>
      <c r="C277" s="31">
        <v>1000</v>
      </c>
    </row>
    <row r="278" spans="1:3" outlineLevel="2">
      <c r="A278" s="6">
        <v>2201</v>
      </c>
      <c r="B278" s="4" t="s">
        <v>333</v>
      </c>
      <c r="C278" s="5">
        <f>SUM(C279:C280)</f>
        <v>2300</v>
      </c>
    </row>
    <row r="279" spans="1:3" outlineLevel="3">
      <c r="A279" s="30"/>
      <c r="B279" s="29" t="s">
        <v>48</v>
      </c>
      <c r="C279" s="31">
        <v>2000</v>
      </c>
    </row>
    <row r="280" spans="1:3" outlineLevel="3">
      <c r="A280" s="30"/>
      <c r="B280" s="29" t="s">
        <v>334</v>
      </c>
      <c r="C280" s="31">
        <v>300</v>
      </c>
    </row>
    <row r="281" spans="1:3" outlineLevel="2">
      <c r="A281" s="6">
        <v>2201</v>
      </c>
      <c r="B281" s="4" t="s">
        <v>335</v>
      </c>
      <c r="C281" s="5">
        <v>0</v>
      </c>
    </row>
    <row r="282" spans="1:3" outlineLevel="2" collapsed="1">
      <c r="A282" s="6">
        <v>2201</v>
      </c>
      <c r="B282" s="4" t="s">
        <v>336</v>
      </c>
      <c r="C282" s="5">
        <f>SUM(C283:C284)</f>
        <v>22000</v>
      </c>
    </row>
    <row r="283" spans="1:3" outlineLevel="3">
      <c r="A283" s="30"/>
      <c r="B283" s="29" t="s">
        <v>337</v>
      </c>
      <c r="C283" s="31">
        <v>0</v>
      </c>
    </row>
    <row r="284" spans="1:3" outlineLevel="3">
      <c r="A284" s="30"/>
      <c r="B284" s="29" t="s">
        <v>338</v>
      </c>
      <c r="C284" s="31">
        <v>22000</v>
      </c>
    </row>
    <row r="285" spans="1:3" outlineLevel="2">
      <c r="A285" s="6">
        <v>2201</v>
      </c>
      <c r="B285" s="4" t="s">
        <v>139</v>
      </c>
      <c r="C285" s="5">
        <f>SUM(C286:C287)</f>
        <v>1200</v>
      </c>
    </row>
    <row r="286" spans="1:3" outlineLevel="3">
      <c r="A286" s="30"/>
      <c r="B286" s="29" t="s">
        <v>339</v>
      </c>
      <c r="C286" s="31">
        <v>1000</v>
      </c>
    </row>
    <row r="287" spans="1:3" outlineLevel="3">
      <c r="A287" s="30"/>
      <c r="B287" s="29" t="s">
        <v>340</v>
      </c>
      <c r="C287" s="31">
        <v>200</v>
      </c>
    </row>
    <row r="288" spans="1:3" outlineLevel="2">
      <c r="A288" s="6">
        <v>2201</v>
      </c>
      <c r="B288" s="4" t="s">
        <v>341</v>
      </c>
      <c r="C288" s="5">
        <v>800</v>
      </c>
    </row>
    <row r="289" spans="1:3" outlineLevel="2" collapsed="1">
      <c r="A289" s="6">
        <v>2201</v>
      </c>
      <c r="B289" s="4" t="s">
        <v>140</v>
      </c>
      <c r="C289" s="5">
        <f>SUM(C290:C293)</f>
        <v>0</v>
      </c>
    </row>
    <row r="290" spans="1:3" outlineLevel="3">
      <c r="A290" s="30"/>
      <c r="B290" s="29" t="s">
        <v>342</v>
      </c>
      <c r="C290" s="31">
        <v>0</v>
      </c>
    </row>
    <row r="291" spans="1:3" outlineLevel="3">
      <c r="A291" s="30"/>
      <c r="B291" s="29" t="s">
        <v>343</v>
      </c>
      <c r="C291" s="31"/>
    </row>
    <row r="292" spans="1:3" outlineLevel="3">
      <c r="A292" s="30"/>
      <c r="B292" s="29" t="s">
        <v>344</v>
      </c>
      <c r="C292" s="31">
        <v>0</v>
      </c>
    </row>
    <row r="293" spans="1:3" outlineLevel="3">
      <c r="A293" s="30"/>
      <c r="B293" s="29" t="s">
        <v>345</v>
      </c>
      <c r="C293" s="31">
        <v>0</v>
      </c>
    </row>
    <row r="294" spans="1:3" outlineLevel="2">
      <c r="A294" s="6">
        <v>2201</v>
      </c>
      <c r="B294" s="4" t="s">
        <v>346</v>
      </c>
      <c r="C294" s="5">
        <f>SUM(C295:C296)</f>
        <v>1300</v>
      </c>
    </row>
    <row r="295" spans="1:3" outlineLevel="3">
      <c r="A295" s="30"/>
      <c r="B295" s="29" t="s">
        <v>347</v>
      </c>
      <c r="C295" s="31">
        <v>300</v>
      </c>
    </row>
    <row r="296" spans="1:3" outlineLevel="3">
      <c r="A296" s="30"/>
      <c r="B296" s="29" t="s">
        <v>348</v>
      </c>
      <c r="C296" s="31">
        <v>1000</v>
      </c>
    </row>
    <row r="297" spans="1:3" outlineLevel="2">
      <c r="A297" s="6">
        <v>2201</v>
      </c>
      <c r="B297" s="4" t="s">
        <v>349</v>
      </c>
      <c r="C297" s="5">
        <v>0</v>
      </c>
    </row>
    <row r="298" spans="1:3" outlineLevel="2" collapsed="1">
      <c r="A298" s="6">
        <v>2201</v>
      </c>
      <c r="B298" s="4" t="s">
        <v>350</v>
      </c>
      <c r="C298" s="5">
        <v>0</v>
      </c>
    </row>
    <row r="299" spans="1:3" outlineLevel="2" collapsed="1">
      <c r="A299" s="6">
        <v>2201</v>
      </c>
      <c r="B299" s="4" t="s">
        <v>351</v>
      </c>
      <c r="C299" s="5">
        <f>SUM(C300:C301)</f>
        <v>6000</v>
      </c>
    </row>
    <row r="300" spans="1:3" outlineLevel="3" collapsed="1">
      <c r="A300" s="30"/>
      <c r="B300" s="29" t="s">
        <v>49</v>
      </c>
      <c r="C300" s="31">
        <v>6000</v>
      </c>
    </row>
    <row r="301" spans="1:3" outlineLevel="3">
      <c r="A301" s="30"/>
      <c r="B301" s="29" t="s">
        <v>50</v>
      </c>
      <c r="C301" s="31"/>
    </row>
    <row r="302" spans="1:3" outlineLevel="2">
      <c r="A302" s="6">
        <v>2201</v>
      </c>
      <c r="B302" s="4" t="s">
        <v>141</v>
      </c>
      <c r="C302" s="5">
        <f>SUM(C303:C304)</f>
        <v>2500</v>
      </c>
    </row>
    <row r="303" spans="1:3" outlineLevel="3" collapsed="1">
      <c r="A303" s="30"/>
      <c r="B303" s="29" t="s">
        <v>352</v>
      </c>
      <c r="C303" s="31">
        <v>2500</v>
      </c>
    </row>
    <row r="304" spans="1:3" outlineLevel="3">
      <c r="A304" s="30"/>
      <c r="B304" s="29" t="s">
        <v>353</v>
      </c>
      <c r="C304" s="31">
        <v>0</v>
      </c>
    </row>
    <row r="305" spans="1:3" outlineLevel="2">
      <c r="A305" s="6">
        <v>2201</v>
      </c>
      <c r="B305" s="4" t="s">
        <v>142</v>
      </c>
      <c r="C305" s="5">
        <v>5000</v>
      </c>
    </row>
    <row r="306" spans="1:3" outlineLevel="2" collapsed="1">
      <c r="A306" s="6">
        <v>2201</v>
      </c>
      <c r="B306" s="4" t="s">
        <v>356</v>
      </c>
      <c r="C306" s="5">
        <f>SUM(C307:C308)</f>
        <v>1000</v>
      </c>
    </row>
    <row r="307" spans="1:3" outlineLevel="3" collapsed="1">
      <c r="A307" s="30"/>
      <c r="B307" s="29" t="s">
        <v>354</v>
      </c>
      <c r="C307" s="31">
        <v>1000</v>
      </c>
    </row>
    <row r="308" spans="1:3" outlineLevel="3">
      <c r="A308" s="30"/>
      <c r="B308" s="29" t="s">
        <v>355</v>
      </c>
      <c r="C308" s="31">
        <v>0</v>
      </c>
    </row>
    <row r="309" spans="1:3" outlineLevel="2">
      <c r="A309" s="6">
        <v>2201</v>
      </c>
      <c r="B309" s="4" t="s">
        <v>357</v>
      </c>
      <c r="C309" s="5">
        <v>0</v>
      </c>
    </row>
    <row r="310" spans="1:3" outlineLevel="2">
      <c r="A310" s="6">
        <v>2201</v>
      </c>
      <c r="B310" s="4" t="s">
        <v>358</v>
      </c>
      <c r="C310" s="5">
        <v>0</v>
      </c>
    </row>
    <row r="311" spans="1:3" outlineLevel="2" collapsed="1">
      <c r="A311" s="6">
        <v>2201</v>
      </c>
      <c r="B311" s="4" t="s">
        <v>359</v>
      </c>
      <c r="C311" s="5">
        <v>0</v>
      </c>
    </row>
    <row r="312" spans="1:3" outlineLevel="2" collapsed="1">
      <c r="A312" s="6">
        <v>2201</v>
      </c>
      <c r="B312" s="4" t="s">
        <v>143</v>
      </c>
      <c r="C312" s="5">
        <f>SUM(C313:C318)</f>
        <v>1900</v>
      </c>
    </row>
    <row r="313" spans="1:3" outlineLevel="3">
      <c r="A313" s="30"/>
      <c r="B313" s="29" t="s">
        <v>360</v>
      </c>
      <c r="C313" s="31">
        <v>0</v>
      </c>
    </row>
    <row r="314" spans="1:3" outlineLevel="3">
      <c r="A314" s="30"/>
      <c r="B314" s="29" t="s">
        <v>361</v>
      </c>
      <c r="C314" s="31"/>
    </row>
    <row r="315" spans="1:3" outlineLevel="3">
      <c r="A315" s="30"/>
      <c r="B315" s="29" t="s">
        <v>362</v>
      </c>
      <c r="C315" s="31">
        <v>1600</v>
      </c>
    </row>
    <row r="316" spans="1:3" outlineLevel="3">
      <c r="A316" s="30"/>
      <c r="B316" s="29" t="s">
        <v>363</v>
      </c>
      <c r="C316" s="31"/>
    </row>
    <row r="317" spans="1:3" outlineLevel="3">
      <c r="A317" s="30"/>
      <c r="B317" s="29" t="s">
        <v>364</v>
      </c>
      <c r="C317" s="31">
        <v>300</v>
      </c>
    </row>
    <row r="318" spans="1:3" outlineLevel="3">
      <c r="A318" s="30"/>
      <c r="B318" s="29" t="s">
        <v>365</v>
      </c>
      <c r="C318" s="31">
        <v>0</v>
      </c>
    </row>
    <row r="319" spans="1:3" outlineLevel="2">
      <c r="A319" s="6">
        <v>2201</v>
      </c>
      <c r="B319" s="4" t="s">
        <v>366</v>
      </c>
      <c r="C319" s="5">
        <f>SUM(C320:C332)</f>
        <v>85760</v>
      </c>
    </row>
    <row r="320" spans="1:3" outlineLevel="3">
      <c r="A320" s="30"/>
      <c r="B320" s="29" t="s">
        <v>367</v>
      </c>
      <c r="C320" s="31"/>
    </row>
    <row r="321" spans="1:3" outlineLevel="3">
      <c r="A321" s="30"/>
      <c r="B321" s="29" t="s">
        <v>368</v>
      </c>
      <c r="C321" s="31">
        <v>49700</v>
      </c>
    </row>
    <row r="322" spans="1:3" outlineLevel="3">
      <c r="A322" s="30"/>
      <c r="B322" s="29" t="s">
        <v>369</v>
      </c>
      <c r="C322" s="31">
        <v>16370</v>
      </c>
    </row>
    <row r="323" spans="1:3" outlineLevel="3">
      <c r="A323" s="30"/>
      <c r="B323" s="29" t="s">
        <v>370</v>
      </c>
      <c r="C323" s="31">
        <v>5420</v>
      </c>
    </row>
    <row r="324" spans="1:3" outlineLevel="3">
      <c r="A324" s="30"/>
      <c r="B324" s="29" t="s">
        <v>371</v>
      </c>
      <c r="C324" s="31"/>
    </row>
    <row r="325" spans="1:3" outlineLevel="3">
      <c r="A325" s="30"/>
      <c r="B325" s="29" t="s">
        <v>372</v>
      </c>
      <c r="C325" s="31"/>
    </row>
    <row r="326" spans="1:3" outlineLevel="3">
      <c r="A326" s="30"/>
      <c r="B326" s="29" t="s">
        <v>373</v>
      </c>
      <c r="C326" s="31"/>
    </row>
    <row r="327" spans="1:3" outlineLevel="3">
      <c r="A327" s="30"/>
      <c r="B327" s="29" t="s">
        <v>374</v>
      </c>
      <c r="C327" s="31"/>
    </row>
    <row r="328" spans="1:3" outlineLevel="3">
      <c r="A328" s="30"/>
      <c r="B328" s="29" t="s">
        <v>375</v>
      </c>
      <c r="C328" s="31"/>
    </row>
    <row r="329" spans="1:3" outlineLevel="3">
      <c r="A329" s="30"/>
      <c r="B329" s="29" t="s">
        <v>376</v>
      </c>
      <c r="C329" s="31"/>
    </row>
    <row r="330" spans="1:3" outlineLevel="3">
      <c r="A330" s="30"/>
      <c r="B330" s="29" t="s">
        <v>377</v>
      </c>
      <c r="C330" s="31"/>
    </row>
    <row r="331" spans="1:3" outlineLevel="3">
      <c r="A331" s="30"/>
      <c r="B331" s="29" t="s">
        <v>378</v>
      </c>
      <c r="C331" s="31">
        <v>14270</v>
      </c>
    </row>
    <row r="332" spans="1:3" outlineLevel="3">
      <c r="A332" s="30"/>
      <c r="B332" s="29" t="s">
        <v>379</v>
      </c>
      <c r="C332" s="31"/>
    </row>
    <row r="333" spans="1:3" ht="15" customHeight="1" outlineLevel="2">
      <c r="A333" s="6">
        <v>2201</v>
      </c>
      <c r="B333" s="4" t="s">
        <v>380</v>
      </c>
      <c r="C333" s="5">
        <v>1000</v>
      </c>
    </row>
    <row r="334" spans="1:3" outlineLevel="1">
      <c r="A334" s="163" t="s">
        <v>381</v>
      </c>
      <c r="B334" s="164"/>
      <c r="C334" s="33">
        <f>C335+C344+C345+C349+C352+C353+C358+C364+C367+C370+C371</f>
        <v>20000</v>
      </c>
    </row>
    <row r="335" spans="1:3" ht="15" customHeight="1" outlineLevel="2">
      <c r="A335" s="6">
        <v>2202</v>
      </c>
      <c r="B335" s="4" t="s">
        <v>382</v>
      </c>
      <c r="C335" s="5">
        <f>SUM(C336:C339)</f>
        <v>300</v>
      </c>
    </row>
    <row r="336" spans="1:3" ht="15" customHeight="1" outlineLevel="3">
      <c r="A336" s="29"/>
      <c r="B336" s="29" t="s">
        <v>383</v>
      </c>
      <c r="C336" s="31">
        <v>0</v>
      </c>
    </row>
    <row r="337" spans="1:3" ht="15" customHeight="1" outlineLevel="3">
      <c r="A337" s="29"/>
      <c r="B337" s="29" t="s">
        <v>384</v>
      </c>
      <c r="C337" s="31">
        <v>300</v>
      </c>
    </row>
    <row r="338" spans="1:3" ht="15" customHeight="1" outlineLevel="3">
      <c r="A338" s="29"/>
      <c r="B338" s="29" t="s">
        <v>385</v>
      </c>
      <c r="C338" s="31">
        <v>0</v>
      </c>
    </row>
    <row r="339" spans="1:3" ht="15" customHeight="1" outlineLevel="3">
      <c r="A339" s="29"/>
      <c r="B339" s="29" t="s">
        <v>386</v>
      </c>
      <c r="C339" s="31">
        <v>0</v>
      </c>
    </row>
    <row r="340" spans="1:3" ht="15" customHeight="1" outlineLevel="2">
      <c r="A340" s="6">
        <v>2202</v>
      </c>
      <c r="B340" s="4" t="s">
        <v>387</v>
      </c>
      <c r="C340" s="5">
        <f>SUM(C341:C343)</f>
        <v>0</v>
      </c>
    </row>
    <row r="341" spans="1:3" ht="15" customHeight="1" outlineLevel="3">
      <c r="A341" s="29"/>
      <c r="B341" s="29" t="s">
        <v>388</v>
      </c>
      <c r="C341" s="31">
        <v>0</v>
      </c>
    </row>
    <row r="342" spans="1:3" ht="15" customHeight="1" outlineLevel="3">
      <c r="A342" s="29"/>
      <c r="B342" s="29" t="s">
        <v>389</v>
      </c>
      <c r="C342" s="31">
        <v>0</v>
      </c>
    </row>
    <row r="343" spans="1:3" ht="15" customHeight="1" outlineLevel="3">
      <c r="A343" s="29"/>
      <c r="B343" s="29" t="s">
        <v>390</v>
      </c>
      <c r="C343" s="31">
        <v>0</v>
      </c>
    </row>
    <row r="344" spans="1:3" ht="15" customHeight="1" outlineLevel="2">
      <c r="A344" s="6">
        <v>2202</v>
      </c>
      <c r="B344" s="4" t="s">
        <v>51</v>
      </c>
      <c r="C344" s="5">
        <v>5000</v>
      </c>
    </row>
    <row r="345" spans="1:3" outlineLevel="2">
      <c r="A345" s="6">
        <v>2202</v>
      </c>
      <c r="B345" s="4" t="s">
        <v>144</v>
      </c>
      <c r="C345" s="5">
        <f>SUM(C346:C348)</f>
        <v>1500</v>
      </c>
    </row>
    <row r="346" spans="1:3" ht="15" customHeight="1" outlineLevel="3">
      <c r="A346" s="29"/>
      <c r="B346" s="29" t="s">
        <v>391</v>
      </c>
      <c r="C346" s="31">
        <v>500</v>
      </c>
    </row>
    <row r="347" spans="1:3" ht="15" customHeight="1" outlineLevel="3">
      <c r="A347" s="29"/>
      <c r="B347" s="29" t="s">
        <v>392</v>
      </c>
      <c r="C347" s="31">
        <v>1000</v>
      </c>
    </row>
    <row r="348" spans="1:3" ht="15" customHeight="1" outlineLevel="3">
      <c r="A348" s="29"/>
      <c r="B348" s="29" t="s">
        <v>385</v>
      </c>
      <c r="C348" s="31">
        <v>0</v>
      </c>
    </row>
    <row r="349" spans="1:3" outlineLevel="2">
      <c r="A349" s="6">
        <v>2202</v>
      </c>
      <c r="B349" s="4" t="s">
        <v>145</v>
      </c>
      <c r="C349" s="5">
        <f>SUM(C350:C351)</f>
        <v>5500</v>
      </c>
    </row>
    <row r="350" spans="1:3" ht="15" customHeight="1" outlineLevel="3">
      <c r="A350" s="29"/>
      <c r="B350" s="29" t="s">
        <v>393</v>
      </c>
      <c r="C350" s="31">
        <v>5000</v>
      </c>
    </row>
    <row r="351" spans="1:3" ht="15" customHeight="1" outlineLevel="3">
      <c r="A351" s="29"/>
      <c r="B351" s="29" t="s">
        <v>394</v>
      </c>
      <c r="C351" s="31">
        <v>500</v>
      </c>
    </row>
    <row r="352" spans="1:3" outlineLevel="2">
      <c r="A352" s="6">
        <v>2202</v>
      </c>
      <c r="B352" s="4" t="s">
        <v>395</v>
      </c>
      <c r="C352" s="5">
        <v>0</v>
      </c>
    </row>
    <row r="353" spans="1:3" outlineLevel="2" collapsed="1">
      <c r="A353" s="6">
        <v>2202</v>
      </c>
      <c r="B353" s="4" t="s">
        <v>396</v>
      </c>
      <c r="C353" s="5">
        <f>SUM(C354:C357)</f>
        <v>200</v>
      </c>
    </row>
    <row r="354" spans="1:3" ht="15" customHeight="1" outlineLevel="3">
      <c r="A354" s="29"/>
      <c r="B354" s="29" t="s">
        <v>397</v>
      </c>
      <c r="C354" s="31">
        <v>0</v>
      </c>
    </row>
    <row r="355" spans="1:3" ht="15" customHeight="1" outlineLevel="3">
      <c r="A355" s="29"/>
      <c r="B355" s="29" t="s">
        <v>398</v>
      </c>
      <c r="C355" s="31">
        <v>0</v>
      </c>
    </row>
    <row r="356" spans="1:3" ht="15" customHeight="1" outlineLevel="3">
      <c r="A356" s="29"/>
      <c r="B356" s="29" t="s">
        <v>399</v>
      </c>
      <c r="C356" s="31">
        <v>200</v>
      </c>
    </row>
    <row r="357" spans="1:3" ht="15" customHeight="1" outlineLevel="3">
      <c r="A357" s="29"/>
      <c r="B357" s="29" t="s">
        <v>400</v>
      </c>
      <c r="C357" s="31">
        <v>0</v>
      </c>
    </row>
    <row r="358" spans="1:3" outlineLevel="2">
      <c r="A358" s="6">
        <v>2202</v>
      </c>
      <c r="B358" s="4" t="s">
        <v>401</v>
      </c>
      <c r="C358" s="5">
        <f>SUM(C359:C363)</f>
        <v>0</v>
      </c>
    </row>
    <row r="359" spans="1:3" ht="15" customHeight="1" outlineLevel="3">
      <c r="A359" s="29"/>
      <c r="B359" s="29" t="s">
        <v>402</v>
      </c>
      <c r="C359" s="31">
        <v>0</v>
      </c>
    </row>
    <row r="360" spans="1:3" ht="15" customHeight="1" outlineLevel="3">
      <c r="A360" s="29"/>
      <c r="B360" s="29" t="s">
        <v>403</v>
      </c>
      <c r="C360" s="31">
        <v>0</v>
      </c>
    </row>
    <row r="361" spans="1:3" ht="15" customHeight="1" outlineLevel="3">
      <c r="A361" s="29"/>
      <c r="B361" s="29" t="s">
        <v>404</v>
      </c>
      <c r="C361" s="31">
        <v>0</v>
      </c>
    </row>
    <row r="362" spans="1:3" ht="15" customHeight="1" outlineLevel="3">
      <c r="A362" s="29"/>
      <c r="B362" s="29" t="s">
        <v>405</v>
      </c>
      <c r="C362" s="31">
        <v>0</v>
      </c>
    </row>
    <row r="363" spans="1:3" ht="15" customHeight="1" outlineLevel="3">
      <c r="A363" s="29"/>
      <c r="B363" s="29" t="s">
        <v>406</v>
      </c>
      <c r="C363" s="31">
        <v>0</v>
      </c>
    </row>
    <row r="364" spans="1:3" outlineLevel="2">
      <c r="A364" s="6">
        <v>2202</v>
      </c>
      <c r="B364" s="4" t="s">
        <v>146</v>
      </c>
      <c r="C364" s="5">
        <f>SUM(C365:C366)</f>
        <v>500</v>
      </c>
    </row>
    <row r="365" spans="1:3" ht="15" customHeight="1" outlineLevel="3">
      <c r="A365" s="29"/>
      <c r="B365" s="29" t="s">
        <v>407</v>
      </c>
      <c r="C365" s="31">
        <v>500</v>
      </c>
    </row>
    <row r="366" spans="1:3" ht="15" customHeight="1" outlineLevel="3">
      <c r="A366" s="29"/>
      <c r="B366" s="29" t="s">
        <v>408</v>
      </c>
      <c r="C366" s="31">
        <v>0</v>
      </c>
    </row>
    <row r="367" spans="1:3" outlineLevel="2">
      <c r="A367" s="6">
        <v>2202</v>
      </c>
      <c r="B367" s="4" t="s">
        <v>409</v>
      </c>
      <c r="C367" s="5">
        <f>SUM(C368:C369)</f>
        <v>0</v>
      </c>
    </row>
    <row r="368" spans="1:3" ht="15" customHeight="1" outlineLevel="3">
      <c r="A368" s="29"/>
      <c r="B368" s="29" t="s">
        <v>407</v>
      </c>
      <c r="C368" s="31">
        <v>0</v>
      </c>
    </row>
    <row r="369" spans="1:8" ht="15" customHeight="1" outlineLevel="3">
      <c r="A369" s="29"/>
      <c r="B369" s="29" t="s">
        <v>408</v>
      </c>
      <c r="C369" s="31">
        <v>0</v>
      </c>
    </row>
    <row r="370" spans="1:8" outlineLevel="2">
      <c r="A370" s="6">
        <v>2202</v>
      </c>
      <c r="B370" s="4" t="s">
        <v>410</v>
      </c>
      <c r="C370" s="5">
        <v>7000</v>
      </c>
    </row>
    <row r="371" spans="1:8" outlineLevel="2" collapsed="1">
      <c r="A371" s="6">
        <v>2202</v>
      </c>
      <c r="B371" s="4" t="s">
        <v>411</v>
      </c>
      <c r="C371" s="5">
        <v>0</v>
      </c>
    </row>
    <row r="372" spans="1:8" outlineLevel="1">
      <c r="A372" s="163" t="s">
        <v>412</v>
      </c>
      <c r="B372" s="164"/>
      <c r="C372" s="33">
        <v>0</v>
      </c>
    </row>
    <row r="373" spans="1:8">
      <c r="A373" s="171" t="s">
        <v>413</v>
      </c>
      <c r="B373" s="172"/>
      <c r="C373" s="36">
        <f>C374+C394+C399+C412+C418+C428</f>
        <v>108984.85</v>
      </c>
      <c r="E373" s="40" t="s">
        <v>618</v>
      </c>
      <c r="F373" s="42"/>
      <c r="G373" s="43"/>
      <c r="H373" s="41" t="b">
        <f>AND(F373=G373)</f>
        <v>1</v>
      </c>
    </row>
    <row r="374" spans="1:8" outlineLevel="1">
      <c r="A374" s="163" t="s">
        <v>414</v>
      </c>
      <c r="B374" s="164"/>
      <c r="C374" s="33">
        <f>C375+C376+C380+C381+C384+C387+C390+C391+C392+C393</f>
        <v>30063.784</v>
      </c>
    </row>
    <row r="375" spans="1:8" outlineLevel="2">
      <c r="A375" s="6">
        <v>3302</v>
      </c>
      <c r="B375" s="4" t="s">
        <v>415</v>
      </c>
      <c r="C375" s="5">
        <v>5000</v>
      </c>
    </row>
    <row r="376" spans="1:8" outlineLevel="2">
      <c r="A376" s="6">
        <v>3302</v>
      </c>
      <c r="B376" s="4" t="s">
        <v>416</v>
      </c>
      <c r="C376" s="5">
        <f>SUM(C377:C379)</f>
        <v>0</v>
      </c>
    </row>
    <row r="377" spans="1:8" ht="15" customHeight="1" outlineLevel="3">
      <c r="A377" s="29"/>
      <c r="B377" s="29" t="s">
        <v>417</v>
      </c>
      <c r="C377" s="31">
        <v>0</v>
      </c>
    </row>
    <row r="378" spans="1:8" ht="15" customHeight="1" outlineLevel="3">
      <c r="A378" s="29"/>
      <c r="B378" s="29" t="s">
        <v>418</v>
      </c>
      <c r="C378" s="31"/>
    </row>
    <row r="379" spans="1:8" ht="15" customHeight="1" outlineLevel="3">
      <c r="A379" s="29"/>
      <c r="B379" s="29" t="s">
        <v>419</v>
      </c>
      <c r="C379" s="31">
        <v>0</v>
      </c>
    </row>
    <row r="380" spans="1:8" outlineLevel="2">
      <c r="A380" s="6">
        <v>3302</v>
      </c>
      <c r="B380" s="4" t="s">
        <v>420</v>
      </c>
      <c r="C380" s="5">
        <v>263.78399999999999</v>
      </c>
    </row>
    <row r="381" spans="1:8" outlineLevel="2">
      <c r="A381" s="6">
        <v>3302</v>
      </c>
      <c r="B381" s="4" t="s">
        <v>421</v>
      </c>
      <c r="C381" s="5">
        <f>SUM(C382:C383)</f>
        <v>300</v>
      </c>
    </row>
    <row r="382" spans="1:8" ht="15" customHeight="1" outlineLevel="3">
      <c r="A382" s="29"/>
      <c r="B382" s="29" t="s">
        <v>422</v>
      </c>
      <c r="C382" s="31">
        <v>300</v>
      </c>
    </row>
    <row r="383" spans="1:8" ht="15" customHeight="1" outlineLevel="3">
      <c r="A383" s="29"/>
      <c r="B383" s="29" t="s">
        <v>423</v>
      </c>
      <c r="C383" s="31">
        <v>0</v>
      </c>
    </row>
    <row r="384" spans="1:8" outlineLevel="2">
      <c r="A384" s="6">
        <v>3302</v>
      </c>
      <c r="B384" s="4" t="s">
        <v>424</v>
      </c>
      <c r="C384" s="5">
        <f>SUM(C385:C386)</f>
        <v>3500</v>
      </c>
    </row>
    <row r="385" spans="1:10" ht="15" customHeight="1" outlineLevel="3">
      <c r="A385" s="29"/>
      <c r="B385" s="29" t="s">
        <v>425</v>
      </c>
      <c r="C385" s="31">
        <v>500</v>
      </c>
    </row>
    <row r="386" spans="1:10" ht="15" customHeight="1" outlineLevel="3">
      <c r="A386" s="29"/>
      <c r="B386" s="29" t="s">
        <v>426</v>
      </c>
      <c r="C386" s="31">
        <v>3000</v>
      </c>
    </row>
    <row r="387" spans="1:10" outlineLevel="2">
      <c r="A387" s="6">
        <v>3302</v>
      </c>
      <c r="B387" s="4" t="s">
        <v>427</v>
      </c>
      <c r="C387" s="5">
        <f>SUM(C388:C389)</f>
        <v>500</v>
      </c>
    </row>
    <row r="388" spans="1:10" ht="15" customHeight="1" outlineLevel="3">
      <c r="A388" s="29"/>
      <c r="B388" s="29" t="s">
        <v>428</v>
      </c>
      <c r="C388" s="31">
        <v>500</v>
      </c>
    </row>
    <row r="389" spans="1:10" ht="15" customHeight="1" outlineLevel="3">
      <c r="A389" s="29"/>
      <c r="B389" s="29" t="s">
        <v>429</v>
      </c>
      <c r="C389" s="31">
        <v>0</v>
      </c>
    </row>
    <row r="390" spans="1:10" outlineLevel="2">
      <c r="A390" s="6">
        <v>3302</v>
      </c>
      <c r="B390" s="4" t="s">
        <v>430</v>
      </c>
      <c r="C390" s="5">
        <v>20000</v>
      </c>
    </row>
    <row r="391" spans="1:10" outlineLevel="2">
      <c r="A391" s="6">
        <v>3302</v>
      </c>
      <c r="B391" s="4" t="s">
        <v>431</v>
      </c>
      <c r="C391" s="5"/>
    </row>
    <row r="392" spans="1:10" outlineLevel="2">
      <c r="A392" s="6">
        <v>3302</v>
      </c>
      <c r="B392" s="4" t="s">
        <v>432</v>
      </c>
      <c r="C392" s="5">
        <v>500</v>
      </c>
    </row>
    <row r="393" spans="1:10" outlineLevel="2">
      <c r="A393" s="6">
        <v>3302</v>
      </c>
      <c r="B393" s="4" t="s">
        <v>433</v>
      </c>
      <c r="C393" s="5">
        <v>0</v>
      </c>
    </row>
    <row r="394" spans="1:10" outlineLevel="1">
      <c r="A394" s="163" t="s">
        <v>434</v>
      </c>
      <c r="B394" s="164"/>
      <c r="C394" s="33">
        <f>SUM(C395:C398)</f>
        <v>9071.0659999999989</v>
      </c>
    </row>
    <row r="395" spans="1:10" outlineLevel="2" collapsed="1">
      <c r="A395" s="6">
        <v>3303</v>
      </c>
      <c r="B395" s="4" t="s">
        <v>435</v>
      </c>
      <c r="C395" s="5">
        <v>8071.0659999999998</v>
      </c>
    </row>
    <row r="396" spans="1:10" outlineLevel="2">
      <c r="A396" s="6">
        <v>3303</v>
      </c>
      <c r="B396" s="4" t="s">
        <v>436</v>
      </c>
      <c r="C396" s="5">
        <v>0</v>
      </c>
    </row>
    <row r="397" spans="1:10" outlineLevel="2">
      <c r="A397" s="6">
        <v>3303</v>
      </c>
      <c r="B397" s="4" t="s">
        <v>437</v>
      </c>
      <c r="C397" s="5">
        <v>1000</v>
      </c>
    </row>
    <row r="398" spans="1:10" outlineLevel="2">
      <c r="A398" s="6">
        <v>3303</v>
      </c>
      <c r="B398" s="4" t="s">
        <v>433</v>
      </c>
      <c r="C398" s="5">
        <v>0</v>
      </c>
    </row>
    <row r="399" spans="1:10" outlineLevel="1">
      <c r="A399" s="163" t="s">
        <v>438</v>
      </c>
      <c r="B399" s="164"/>
      <c r="C399" s="33">
        <f>C400+C401+C402+C403+C407+C408+C409+C410+C411</f>
        <v>67200</v>
      </c>
      <c r="J399" s="52"/>
    </row>
    <row r="400" spans="1:10" outlineLevel="2" collapsed="1">
      <c r="A400" s="6">
        <v>3305</v>
      </c>
      <c r="B400" s="4" t="s">
        <v>439</v>
      </c>
      <c r="C400" s="5">
        <v>0</v>
      </c>
    </row>
    <row r="401" spans="1:3" outlineLevel="2">
      <c r="A401" s="6">
        <v>3305</v>
      </c>
      <c r="B401" s="4" t="s">
        <v>440</v>
      </c>
      <c r="C401" s="5">
        <v>0</v>
      </c>
    </row>
    <row r="402" spans="1:3" outlineLevel="2">
      <c r="A402" s="6">
        <v>3305</v>
      </c>
      <c r="B402" s="4" t="s">
        <v>441</v>
      </c>
      <c r="C402" s="5">
        <v>0</v>
      </c>
    </row>
    <row r="403" spans="1:3" outlineLevel="2">
      <c r="A403" s="6">
        <v>3305</v>
      </c>
      <c r="B403" s="4" t="s">
        <v>442</v>
      </c>
      <c r="C403" s="5">
        <f>SUM(C404:C406)</f>
        <v>6000</v>
      </c>
    </row>
    <row r="404" spans="1:3" ht="15" customHeight="1" outlineLevel="3">
      <c r="A404" s="30"/>
      <c r="B404" s="29" t="s">
        <v>443</v>
      </c>
      <c r="C404" s="31">
        <v>6000</v>
      </c>
    </row>
    <row r="405" spans="1:3" ht="15" customHeight="1" outlineLevel="3">
      <c r="A405" s="30"/>
      <c r="B405" s="29" t="s">
        <v>444</v>
      </c>
      <c r="C405" s="31">
        <v>0</v>
      </c>
    </row>
    <row r="406" spans="1:3" ht="15" customHeight="1" outlineLevel="3">
      <c r="A406" s="30"/>
      <c r="B406" s="29" t="s">
        <v>445</v>
      </c>
      <c r="C406" s="31">
        <v>0</v>
      </c>
    </row>
    <row r="407" spans="1:3" outlineLevel="2">
      <c r="A407" s="6">
        <v>3305</v>
      </c>
      <c r="B407" s="4" t="s">
        <v>446</v>
      </c>
      <c r="C407" s="5">
        <v>4000</v>
      </c>
    </row>
    <row r="408" spans="1:3" outlineLevel="2">
      <c r="A408" s="6">
        <v>3305</v>
      </c>
      <c r="B408" s="4" t="s">
        <v>447</v>
      </c>
      <c r="C408" s="5">
        <v>0</v>
      </c>
    </row>
    <row r="409" spans="1:3" outlineLevel="2">
      <c r="A409" s="6">
        <v>3305</v>
      </c>
      <c r="B409" s="4" t="s">
        <v>448</v>
      </c>
      <c r="C409" s="5">
        <v>500</v>
      </c>
    </row>
    <row r="410" spans="1:3" outlineLevel="2">
      <c r="A410" s="6">
        <v>3305</v>
      </c>
      <c r="B410" s="4" t="s">
        <v>449</v>
      </c>
      <c r="C410" s="5">
        <v>56700</v>
      </c>
    </row>
    <row r="411" spans="1:3" outlineLevel="2">
      <c r="A411" s="6">
        <v>3305</v>
      </c>
      <c r="B411" s="4" t="s">
        <v>433</v>
      </c>
      <c r="C411" s="5">
        <v>0</v>
      </c>
    </row>
    <row r="412" spans="1:3" outlineLevel="1">
      <c r="A412" s="163" t="s">
        <v>450</v>
      </c>
      <c r="B412" s="164"/>
      <c r="C412" s="33">
        <f>SUM(C413:C417)</f>
        <v>0</v>
      </c>
    </row>
    <row r="413" spans="1:3" outlineLevel="2" collapsed="1">
      <c r="A413" s="6">
        <v>3306</v>
      </c>
      <c r="B413" s="4" t="s">
        <v>451</v>
      </c>
      <c r="C413" s="5">
        <v>0</v>
      </c>
    </row>
    <row r="414" spans="1:3" outlineLevel="2">
      <c r="A414" s="6">
        <v>3306</v>
      </c>
      <c r="B414" s="4" t="s">
        <v>452</v>
      </c>
      <c r="C414" s="5">
        <v>0</v>
      </c>
    </row>
    <row r="415" spans="1:3" outlineLevel="2">
      <c r="A415" s="6">
        <v>3306</v>
      </c>
      <c r="B415" s="4" t="s">
        <v>453</v>
      </c>
      <c r="C415" s="5">
        <v>0</v>
      </c>
    </row>
    <row r="416" spans="1:3" outlineLevel="2">
      <c r="A416" s="6">
        <v>3306</v>
      </c>
      <c r="B416" s="4" t="s">
        <v>454</v>
      </c>
      <c r="C416" s="5">
        <v>0</v>
      </c>
    </row>
    <row r="417" spans="1:3" outlineLevel="2">
      <c r="A417" s="6">
        <v>3306</v>
      </c>
      <c r="B417" s="4" t="s">
        <v>455</v>
      </c>
      <c r="C417" s="5">
        <v>0</v>
      </c>
    </row>
    <row r="418" spans="1:3" outlineLevel="1">
      <c r="A418" s="163" t="s">
        <v>456</v>
      </c>
      <c r="B418" s="164"/>
      <c r="C418" s="33">
        <f>C419+C421+C427</f>
        <v>0</v>
      </c>
    </row>
    <row r="419" spans="1:3" outlineLevel="2" collapsed="1">
      <c r="A419" s="6">
        <v>3307</v>
      </c>
      <c r="B419" s="4" t="s">
        <v>457</v>
      </c>
      <c r="C419" s="5">
        <f>SUM(C420)</f>
        <v>0</v>
      </c>
    </row>
    <row r="420" spans="1:3" ht="15" customHeight="1" outlineLevel="3">
      <c r="A420" s="30"/>
      <c r="B420" s="29" t="s">
        <v>458</v>
      </c>
      <c r="C420" s="31">
        <v>0</v>
      </c>
    </row>
    <row r="421" spans="1:3" outlineLevel="2">
      <c r="A421" s="6">
        <v>3307</v>
      </c>
      <c r="B421" s="4" t="s">
        <v>442</v>
      </c>
      <c r="C421" s="5">
        <f>SUM(C422:C426)</f>
        <v>0</v>
      </c>
    </row>
    <row r="422" spans="1:3" ht="15" customHeight="1" outlineLevel="3">
      <c r="A422" s="30"/>
      <c r="B422" s="29" t="s">
        <v>459</v>
      </c>
      <c r="C422" s="31">
        <v>0</v>
      </c>
    </row>
    <row r="423" spans="1:3" ht="15" customHeight="1" outlineLevel="3">
      <c r="A423" s="30"/>
      <c r="B423" s="29" t="s">
        <v>460</v>
      </c>
      <c r="C423" s="31">
        <v>0</v>
      </c>
    </row>
    <row r="424" spans="1:3" ht="15" customHeight="1" outlineLevel="3">
      <c r="A424" s="30"/>
      <c r="B424" s="29" t="s">
        <v>461</v>
      </c>
      <c r="C424" s="31">
        <v>0</v>
      </c>
    </row>
    <row r="425" spans="1:3" ht="15" customHeight="1" outlineLevel="3">
      <c r="A425" s="30"/>
      <c r="B425" s="29" t="s">
        <v>462</v>
      </c>
      <c r="C425" s="31">
        <v>0</v>
      </c>
    </row>
    <row r="426" spans="1:3" ht="15" customHeight="1" outlineLevel="3">
      <c r="A426" s="30"/>
      <c r="B426" s="29" t="s">
        <v>463</v>
      </c>
      <c r="C426" s="31">
        <v>0</v>
      </c>
    </row>
    <row r="427" spans="1:3" outlineLevel="2">
      <c r="A427" s="6">
        <v>3307</v>
      </c>
      <c r="B427" s="4" t="s">
        <v>464</v>
      </c>
      <c r="C427" s="5">
        <v>0</v>
      </c>
    </row>
    <row r="428" spans="1:3" outlineLevel="1">
      <c r="A428" s="163" t="s">
        <v>465</v>
      </c>
      <c r="B428" s="164"/>
      <c r="C428" s="33">
        <f>SUM(C429:C434)</f>
        <v>2650</v>
      </c>
    </row>
    <row r="429" spans="1:3" outlineLevel="2" collapsed="1">
      <c r="A429" s="6">
        <v>3310</v>
      </c>
      <c r="B429" s="4" t="s">
        <v>467</v>
      </c>
      <c r="C429" s="5">
        <v>0</v>
      </c>
    </row>
    <row r="430" spans="1:3" outlineLevel="2" collapsed="1">
      <c r="A430" s="6">
        <v>3310</v>
      </c>
      <c r="B430" s="4" t="s">
        <v>52</v>
      </c>
      <c r="C430" s="5">
        <v>2650</v>
      </c>
    </row>
    <row r="431" spans="1:3" outlineLevel="2" collapsed="1">
      <c r="A431" s="6">
        <v>3310</v>
      </c>
      <c r="B431" s="4" t="s">
        <v>468</v>
      </c>
      <c r="C431" s="5">
        <v>0</v>
      </c>
    </row>
    <row r="432" spans="1:3" outlineLevel="2" collapsed="1">
      <c r="A432" s="6">
        <v>3310</v>
      </c>
      <c r="B432" s="4" t="s">
        <v>469</v>
      </c>
      <c r="C432" s="5">
        <v>0</v>
      </c>
    </row>
    <row r="433" spans="1:8" outlineLevel="2" collapsed="1">
      <c r="A433" s="6">
        <v>3310</v>
      </c>
      <c r="B433" s="4" t="s">
        <v>466</v>
      </c>
      <c r="C433" s="5">
        <v>0</v>
      </c>
    </row>
    <row r="434" spans="1:8" outlineLevel="2" collapsed="1">
      <c r="A434" s="6">
        <v>3310</v>
      </c>
      <c r="B434" s="4" t="s">
        <v>470</v>
      </c>
      <c r="C434" s="5">
        <f>SUM(C435:C436)</f>
        <v>0</v>
      </c>
    </row>
    <row r="435" spans="1:8" ht="15" customHeight="1" outlineLevel="2">
      <c r="A435" s="30"/>
      <c r="B435" s="29" t="s">
        <v>471</v>
      </c>
      <c r="C435" s="31">
        <v>0</v>
      </c>
    </row>
    <row r="436" spans="1:8" ht="15" customHeight="1" outlineLevel="2">
      <c r="A436" s="30"/>
      <c r="B436" s="29" t="s">
        <v>472</v>
      </c>
      <c r="C436" s="31">
        <v>0</v>
      </c>
    </row>
    <row r="437" spans="1:8">
      <c r="A437" s="173" t="s">
        <v>473</v>
      </c>
      <c r="B437" s="174"/>
      <c r="C437" s="36">
        <f>C438+C439</f>
        <v>2027.326</v>
      </c>
      <c r="E437" s="40" t="s">
        <v>619</v>
      </c>
      <c r="F437" s="42"/>
      <c r="G437" s="43"/>
      <c r="H437" s="41" t="b">
        <f>AND(F437=G437)</f>
        <v>1</v>
      </c>
    </row>
    <row r="438" spans="1:8" outlineLevel="1">
      <c r="A438" s="163" t="s">
        <v>474</v>
      </c>
      <c r="B438" s="164"/>
      <c r="C438" s="33">
        <v>2027.326</v>
      </c>
    </row>
    <row r="439" spans="1:8" outlineLevel="1">
      <c r="A439" s="163" t="s">
        <v>475</v>
      </c>
      <c r="B439" s="164"/>
      <c r="C439" s="33">
        <v>0</v>
      </c>
    </row>
    <row r="440" spans="1:8">
      <c r="A440" s="167" t="s">
        <v>479</v>
      </c>
      <c r="B440" s="168"/>
      <c r="C440" s="37">
        <f>C441</f>
        <v>217892.84</v>
      </c>
      <c r="E440" s="40" t="s">
        <v>59</v>
      </c>
      <c r="F440" s="42"/>
      <c r="G440" s="43"/>
      <c r="H440" s="41" t="b">
        <f>AND(F440=G440)</f>
        <v>1</v>
      </c>
    </row>
    <row r="441" spans="1:8">
      <c r="A441" s="169" t="s">
        <v>480</v>
      </c>
      <c r="B441" s="170"/>
      <c r="C441" s="34">
        <f>C442+C446</f>
        <v>217892.84</v>
      </c>
      <c r="E441" s="40" t="s">
        <v>620</v>
      </c>
      <c r="F441" s="42"/>
      <c r="G441" s="43"/>
      <c r="H441" s="41" t="b">
        <f>AND(F441=G441)</f>
        <v>1</v>
      </c>
    </row>
    <row r="442" spans="1:8" outlineLevel="1">
      <c r="A442" s="163" t="s">
        <v>481</v>
      </c>
      <c r="B442" s="164"/>
      <c r="C442" s="33">
        <f>SUM(C443:C445)</f>
        <v>217892.84</v>
      </c>
    </row>
    <row r="443" spans="1:8" outlineLevel="2" collapsed="1">
      <c r="A443" s="6">
        <v>5500</v>
      </c>
      <c r="B443" s="4" t="s">
        <v>482</v>
      </c>
      <c r="C443" s="5">
        <v>217892.84</v>
      </c>
    </row>
    <row r="444" spans="1:8" outlineLevel="2" collapsed="1">
      <c r="A444" s="6">
        <v>5500</v>
      </c>
      <c r="B444" s="4" t="s">
        <v>483</v>
      </c>
      <c r="C444" s="5">
        <v>0</v>
      </c>
    </row>
    <row r="445" spans="1:8" outlineLevel="2" collapsed="1">
      <c r="A445" s="6">
        <v>5500</v>
      </c>
      <c r="B445" s="4" t="s">
        <v>484</v>
      </c>
      <c r="C445" s="5">
        <v>0</v>
      </c>
    </row>
    <row r="446" spans="1:8" outlineLevel="1">
      <c r="A446" s="163" t="s">
        <v>485</v>
      </c>
      <c r="B446" s="164"/>
      <c r="C446" s="33">
        <f>SUM(C447:C448)</f>
        <v>0</v>
      </c>
    </row>
    <row r="447" spans="1:8" outlineLevel="2" collapsed="1">
      <c r="A447" s="6">
        <v>5501</v>
      </c>
      <c r="B447" s="4" t="s">
        <v>486</v>
      </c>
      <c r="C447" s="5">
        <v>0</v>
      </c>
    </row>
    <row r="448" spans="1:8" ht="15" customHeight="1" outlineLevel="2" collapsed="1">
      <c r="A448" s="6">
        <v>5501</v>
      </c>
      <c r="B448" s="4" t="s">
        <v>487</v>
      </c>
      <c r="C448" s="5">
        <v>0</v>
      </c>
    </row>
    <row r="449" spans="1:8">
      <c r="A449" s="165" t="s">
        <v>62</v>
      </c>
      <c r="B449" s="166"/>
      <c r="C449" s="38">
        <f>C450+C606+C615</f>
        <v>440455.19099999999</v>
      </c>
      <c r="E449" s="40" t="s">
        <v>62</v>
      </c>
      <c r="F449" s="42"/>
      <c r="G449" s="43"/>
      <c r="H449" s="41" t="b">
        <f>AND(F449=G449)</f>
        <v>1</v>
      </c>
    </row>
    <row r="450" spans="1:8">
      <c r="A450" s="167" t="s">
        <v>488</v>
      </c>
      <c r="B450" s="168"/>
      <c r="C450" s="37">
        <f>C451+C528+C532+C535</f>
        <v>93399.163</v>
      </c>
      <c r="E450" s="40" t="s">
        <v>61</v>
      </c>
      <c r="F450" s="42"/>
      <c r="G450" s="43"/>
      <c r="H450" s="41" t="b">
        <f>AND(F450=G450)</f>
        <v>1</v>
      </c>
    </row>
    <row r="451" spans="1:8">
      <c r="A451" s="169" t="s">
        <v>489</v>
      </c>
      <c r="B451" s="170"/>
      <c r="C451" s="39">
        <f>C452+C457+C458+C459+C466+C467+C471+C474+C475+C476+C477+C482+C485+C489+C493+C500+C506+C518</f>
        <v>93399.163</v>
      </c>
      <c r="E451" s="40" t="s">
        <v>621</v>
      </c>
      <c r="F451" s="42"/>
      <c r="G451" s="43"/>
      <c r="H451" s="41" t="b">
        <f>AND(F451=G451)</f>
        <v>1</v>
      </c>
    </row>
    <row r="452" spans="1:8" outlineLevel="1">
      <c r="A452" s="163" t="s">
        <v>490</v>
      </c>
      <c r="B452" s="164"/>
      <c r="C452" s="33">
        <f>SUM(C453:C456)</f>
        <v>0</v>
      </c>
    </row>
    <row r="453" spans="1:8" outlineLevel="2">
      <c r="A453" s="7">
        <v>6600</v>
      </c>
      <c r="B453" s="4" t="s">
        <v>492</v>
      </c>
      <c r="C453" s="5">
        <v>0</v>
      </c>
    </row>
    <row r="454" spans="1:8" outlineLevel="2">
      <c r="A454" s="7">
        <v>6600</v>
      </c>
      <c r="B454" s="4" t="s">
        <v>493</v>
      </c>
      <c r="C454" s="5">
        <v>0</v>
      </c>
    </row>
    <row r="455" spans="1:8" outlineLevel="2">
      <c r="A455" s="7">
        <v>6600</v>
      </c>
      <c r="B455" s="4" t="s">
        <v>494</v>
      </c>
      <c r="C455" s="5">
        <v>0</v>
      </c>
    </row>
    <row r="456" spans="1:8" outlineLevel="2">
      <c r="A456" s="6">
        <v>6600</v>
      </c>
      <c r="B456" s="4" t="s">
        <v>495</v>
      </c>
      <c r="C456" s="5">
        <v>0</v>
      </c>
    </row>
    <row r="457" spans="1:8" outlineLevel="1">
      <c r="A457" s="163" t="s">
        <v>491</v>
      </c>
      <c r="B457" s="164"/>
      <c r="C457" s="32">
        <v>0</v>
      </c>
    </row>
    <row r="458" spans="1:8" outlineLevel="1">
      <c r="A458" s="163" t="s">
        <v>496</v>
      </c>
      <c r="B458" s="164"/>
      <c r="C458" s="33">
        <v>0</v>
      </c>
    </row>
    <row r="459" spans="1:8" outlineLevel="1">
      <c r="A459" s="163" t="s">
        <v>497</v>
      </c>
      <c r="B459" s="164"/>
      <c r="C459" s="33">
        <f>SUM(C460:C465)</f>
        <v>0</v>
      </c>
    </row>
    <row r="460" spans="1:8" outlineLevel="2">
      <c r="A460" s="7">
        <v>6603</v>
      </c>
      <c r="B460" s="4" t="s">
        <v>498</v>
      </c>
      <c r="C460" s="5">
        <v>0</v>
      </c>
    </row>
    <row r="461" spans="1:8" outlineLevel="2">
      <c r="A461" s="7">
        <v>6603</v>
      </c>
      <c r="B461" s="4" t="s">
        <v>499</v>
      </c>
      <c r="C461" s="5">
        <v>0</v>
      </c>
    </row>
    <row r="462" spans="1:8" outlineLevel="2">
      <c r="A462" s="7">
        <v>6603</v>
      </c>
      <c r="B462" s="4" t="s">
        <v>500</v>
      </c>
      <c r="C462" s="5">
        <v>0</v>
      </c>
    </row>
    <row r="463" spans="1:8" outlineLevel="2">
      <c r="A463" s="7">
        <v>6603</v>
      </c>
      <c r="B463" s="4" t="s">
        <v>501</v>
      </c>
      <c r="C463" s="5">
        <v>0</v>
      </c>
    </row>
    <row r="464" spans="1:8" outlineLevel="2">
      <c r="A464" s="7">
        <v>6603</v>
      </c>
      <c r="B464" s="4" t="s">
        <v>502</v>
      </c>
      <c r="C464" s="5">
        <v>0</v>
      </c>
    </row>
    <row r="465" spans="1:3" outlineLevel="2">
      <c r="A465" s="7">
        <v>6603</v>
      </c>
      <c r="B465" s="4" t="s">
        <v>503</v>
      </c>
      <c r="C465" s="5">
        <v>0</v>
      </c>
    </row>
    <row r="466" spans="1:3" outlineLevel="1">
      <c r="A466" s="163" t="s">
        <v>504</v>
      </c>
      <c r="B466" s="164"/>
      <c r="C466" s="33">
        <v>0</v>
      </c>
    </row>
    <row r="467" spans="1:3" outlineLevel="1">
      <c r="A467" s="163" t="s">
        <v>505</v>
      </c>
      <c r="B467" s="164"/>
      <c r="C467" s="33">
        <f>SUM(C468:C470)</f>
        <v>0</v>
      </c>
    </row>
    <row r="468" spans="1:3" outlineLevel="2">
      <c r="A468" s="7">
        <v>6605</v>
      </c>
      <c r="B468" s="4" t="s">
        <v>506</v>
      </c>
      <c r="C468" s="5">
        <v>0</v>
      </c>
    </row>
    <row r="469" spans="1:3" outlineLevel="2">
      <c r="A469" s="7">
        <v>6605</v>
      </c>
      <c r="B469" s="4" t="s">
        <v>507</v>
      </c>
      <c r="C469" s="5">
        <v>0</v>
      </c>
    </row>
    <row r="470" spans="1:3" outlineLevel="2">
      <c r="A470" s="7">
        <v>6605</v>
      </c>
      <c r="B470" s="4" t="s">
        <v>508</v>
      </c>
      <c r="C470" s="5">
        <v>0</v>
      </c>
    </row>
    <row r="471" spans="1:3" outlineLevel="1">
      <c r="A471" s="163" t="s">
        <v>509</v>
      </c>
      <c r="B471" s="164"/>
      <c r="C471" s="33">
        <f>SUM(C472:C473)</f>
        <v>2000</v>
      </c>
    </row>
    <row r="472" spans="1:3" outlineLevel="2">
      <c r="A472" s="7">
        <v>6606</v>
      </c>
      <c r="B472" s="4" t="s">
        <v>510</v>
      </c>
      <c r="C472" s="5">
        <v>2000</v>
      </c>
    </row>
    <row r="473" spans="1:3" outlineLevel="2">
      <c r="A473" s="7">
        <v>6606</v>
      </c>
      <c r="B473" s="4" t="s">
        <v>511</v>
      </c>
      <c r="C473" s="5">
        <v>0</v>
      </c>
    </row>
    <row r="474" spans="1:3" outlineLevel="1">
      <c r="A474" s="163" t="s">
        <v>512</v>
      </c>
      <c r="B474" s="164"/>
      <c r="C474" s="33">
        <v>1399.163</v>
      </c>
    </row>
    <row r="475" spans="1:3" outlineLevel="1" collapsed="1">
      <c r="A475" s="163" t="s">
        <v>513</v>
      </c>
      <c r="B475" s="164"/>
      <c r="C475" s="33">
        <v>0</v>
      </c>
    </row>
    <row r="476" spans="1:3" outlineLevel="1" collapsed="1">
      <c r="A476" s="163" t="s">
        <v>514</v>
      </c>
      <c r="B476" s="164"/>
      <c r="C476" s="33">
        <v>0</v>
      </c>
    </row>
    <row r="477" spans="1:3" outlineLevel="1">
      <c r="A477" s="163" t="s">
        <v>515</v>
      </c>
      <c r="B477" s="164"/>
      <c r="C477" s="33">
        <f>SUM(C478:C481)</f>
        <v>30000</v>
      </c>
    </row>
    <row r="478" spans="1:3" outlineLevel="2">
      <c r="A478" s="7">
        <v>6610</v>
      </c>
      <c r="B478" s="4" t="s">
        <v>516</v>
      </c>
      <c r="C478" s="5">
        <v>30000</v>
      </c>
    </row>
    <row r="479" spans="1:3" outlineLevel="2">
      <c r="A479" s="7">
        <v>6610</v>
      </c>
      <c r="B479" s="4" t="s">
        <v>517</v>
      </c>
      <c r="C479" s="5">
        <v>0</v>
      </c>
    </row>
    <row r="480" spans="1:3" outlineLevel="2">
      <c r="A480" s="7">
        <v>6610</v>
      </c>
      <c r="B480" s="4" t="s">
        <v>518</v>
      </c>
      <c r="C480" s="5">
        <v>0</v>
      </c>
    </row>
    <row r="481" spans="1:3" outlineLevel="2">
      <c r="A481" s="7">
        <v>6610</v>
      </c>
      <c r="B481" s="4" t="s">
        <v>519</v>
      </c>
      <c r="C481" s="5">
        <v>0</v>
      </c>
    </row>
    <row r="482" spans="1:3" outlineLevel="1">
      <c r="A482" s="163" t="s">
        <v>522</v>
      </c>
      <c r="B482" s="164"/>
      <c r="C482" s="33">
        <f>SUM(C483:C484)</f>
        <v>0</v>
      </c>
    </row>
    <row r="483" spans="1:3" outlineLevel="2">
      <c r="A483" s="7">
        <v>6611</v>
      </c>
      <c r="B483" s="4" t="s">
        <v>520</v>
      </c>
      <c r="C483" s="5">
        <v>0</v>
      </c>
    </row>
    <row r="484" spans="1:3" outlineLevel="2">
      <c r="A484" s="7">
        <v>6611</v>
      </c>
      <c r="B484" s="4" t="s">
        <v>521</v>
      </c>
      <c r="C484" s="5">
        <v>0</v>
      </c>
    </row>
    <row r="485" spans="1:3" outlineLevel="1">
      <c r="A485" s="163" t="s">
        <v>526</v>
      </c>
      <c r="B485" s="164"/>
      <c r="C485" s="33">
        <f>SUM(C486:C488)</f>
        <v>0</v>
      </c>
    </row>
    <row r="486" spans="1:3" outlineLevel="2">
      <c r="A486" s="7">
        <v>6612</v>
      </c>
      <c r="B486" s="4" t="s">
        <v>523</v>
      </c>
      <c r="C486" s="5">
        <v>0</v>
      </c>
    </row>
    <row r="487" spans="1:3" outlineLevel="2">
      <c r="A487" s="7">
        <v>6612</v>
      </c>
      <c r="B487" s="4" t="s">
        <v>524</v>
      </c>
      <c r="C487" s="5">
        <v>0</v>
      </c>
    </row>
    <row r="488" spans="1:3" outlineLevel="2">
      <c r="A488" s="7">
        <v>6612</v>
      </c>
      <c r="B488" s="4" t="s">
        <v>525</v>
      </c>
      <c r="C488" s="5">
        <v>0</v>
      </c>
    </row>
    <row r="489" spans="1:3" outlineLevel="1">
      <c r="A489" s="163" t="s">
        <v>527</v>
      </c>
      <c r="B489" s="164"/>
      <c r="C489" s="33">
        <f>SUM(C490:C492)</f>
        <v>60000</v>
      </c>
    </row>
    <row r="490" spans="1:3" outlineLevel="2">
      <c r="A490" s="7">
        <v>6613</v>
      </c>
      <c r="B490" s="4" t="s">
        <v>528</v>
      </c>
      <c r="C490" s="5">
        <v>0</v>
      </c>
    </row>
    <row r="491" spans="1:3" outlineLevel="2">
      <c r="A491" s="7">
        <v>6613</v>
      </c>
      <c r="B491" s="4" t="s">
        <v>529</v>
      </c>
      <c r="C491" s="5">
        <v>60000</v>
      </c>
    </row>
    <row r="492" spans="1:3" outlineLevel="2">
      <c r="A492" s="7">
        <v>6613</v>
      </c>
      <c r="B492" s="4" t="s">
        <v>525</v>
      </c>
      <c r="C492" s="5">
        <v>0</v>
      </c>
    </row>
    <row r="493" spans="1:3" outlineLevel="1">
      <c r="A493" s="163" t="s">
        <v>530</v>
      </c>
      <c r="B493" s="164"/>
      <c r="C493" s="33">
        <f>SUM(C494:C499)</f>
        <v>0</v>
      </c>
    </row>
    <row r="494" spans="1:3" outlineLevel="2">
      <c r="A494" s="7">
        <v>6614</v>
      </c>
      <c r="B494" s="4" t="s">
        <v>531</v>
      </c>
      <c r="C494" s="5">
        <v>0</v>
      </c>
    </row>
    <row r="495" spans="1:3" outlineLevel="2">
      <c r="A495" s="7">
        <v>6614</v>
      </c>
      <c r="B495" s="4" t="s">
        <v>532</v>
      </c>
      <c r="C495" s="5">
        <v>0</v>
      </c>
    </row>
    <row r="496" spans="1:3" outlineLevel="2">
      <c r="A496" s="7">
        <v>6614</v>
      </c>
      <c r="B496" s="4" t="s">
        <v>533</v>
      </c>
      <c r="C496" s="5">
        <v>0</v>
      </c>
    </row>
    <row r="497" spans="1:3" outlineLevel="2">
      <c r="A497" s="7">
        <v>6614</v>
      </c>
      <c r="B497" s="4" t="s">
        <v>534</v>
      </c>
      <c r="C497" s="5">
        <v>0</v>
      </c>
    </row>
    <row r="498" spans="1:3" outlineLevel="2">
      <c r="A498" s="7">
        <v>6614</v>
      </c>
      <c r="B498" s="4" t="s">
        <v>535</v>
      </c>
      <c r="C498" s="5">
        <v>0</v>
      </c>
    </row>
    <row r="499" spans="1:3" outlineLevel="2">
      <c r="A499" s="7">
        <v>6614</v>
      </c>
      <c r="B499" s="4" t="s">
        <v>536</v>
      </c>
      <c r="C499" s="5">
        <v>0</v>
      </c>
    </row>
    <row r="500" spans="1:3" outlineLevel="1">
      <c r="A500" s="163" t="s">
        <v>537</v>
      </c>
      <c r="B500" s="164"/>
      <c r="C500" s="33">
        <f>SUM(C501:C505)</f>
        <v>0</v>
      </c>
    </row>
    <row r="501" spans="1:3" outlineLevel="2">
      <c r="A501" s="7">
        <v>6615</v>
      </c>
      <c r="B501" s="4" t="s">
        <v>538</v>
      </c>
      <c r="C501" s="5">
        <v>0</v>
      </c>
    </row>
    <row r="502" spans="1:3" outlineLevel="2">
      <c r="A502" s="7">
        <v>6615</v>
      </c>
      <c r="B502" s="4" t="s">
        <v>539</v>
      </c>
      <c r="C502" s="5">
        <v>0</v>
      </c>
    </row>
    <row r="503" spans="1:3" outlineLevel="2">
      <c r="A503" s="7">
        <v>6615</v>
      </c>
      <c r="B503" s="4" t="s">
        <v>540</v>
      </c>
      <c r="C503" s="5">
        <v>0</v>
      </c>
    </row>
    <row r="504" spans="1:3" outlineLevel="2">
      <c r="A504" s="7">
        <v>6615</v>
      </c>
      <c r="B504" s="4" t="s">
        <v>541</v>
      </c>
      <c r="C504" s="5">
        <v>0</v>
      </c>
    </row>
    <row r="505" spans="1:3" outlineLevel="2">
      <c r="A505" s="7">
        <v>6615</v>
      </c>
      <c r="B505" s="4" t="s">
        <v>542</v>
      </c>
      <c r="C505" s="5">
        <v>0</v>
      </c>
    </row>
    <row r="506" spans="1:3" outlineLevel="1">
      <c r="A506" s="163" t="s">
        <v>543</v>
      </c>
      <c r="B506" s="164"/>
      <c r="C506" s="33">
        <f>SUM(C507:C517)</f>
        <v>0</v>
      </c>
    </row>
    <row r="507" spans="1:3" outlineLevel="2">
      <c r="A507" s="7">
        <v>6616</v>
      </c>
      <c r="B507" s="4" t="s">
        <v>544</v>
      </c>
      <c r="C507" s="5">
        <v>0</v>
      </c>
    </row>
    <row r="508" spans="1:3" outlineLevel="2">
      <c r="A508" s="7">
        <v>6616</v>
      </c>
      <c r="B508" s="4" t="s">
        <v>545</v>
      </c>
      <c r="C508" s="5">
        <v>0</v>
      </c>
    </row>
    <row r="509" spans="1:3" outlineLevel="2">
      <c r="A509" s="7">
        <v>6616</v>
      </c>
      <c r="B509" s="4" t="s">
        <v>546</v>
      </c>
      <c r="C509" s="5">
        <v>0</v>
      </c>
    </row>
    <row r="510" spans="1:3" outlineLevel="2">
      <c r="A510" s="7">
        <v>6616</v>
      </c>
      <c r="B510" s="4" t="s">
        <v>547</v>
      </c>
      <c r="C510" s="5">
        <v>0</v>
      </c>
    </row>
    <row r="511" spans="1:3" outlineLevel="2">
      <c r="A511" s="7">
        <v>6616</v>
      </c>
      <c r="B511" s="4" t="s">
        <v>548</v>
      </c>
      <c r="C511" s="5">
        <v>0</v>
      </c>
    </row>
    <row r="512" spans="1:3" outlineLevel="2">
      <c r="A512" s="7">
        <v>6616</v>
      </c>
      <c r="B512" s="4" t="s">
        <v>549</v>
      </c>
      <c r="C512" s="5">
        <v>0</v>
      </c>
    </row>
    <row r="513" spans="1:8" outlineLevel="2">
      <c r="A513" s="7">
        <v>6616</v>
      </c>
      <c r="B513" s="4" t="s">
        <v>550</v>
      </c>
      <c r="C513" s="5">
        <v>0</v>
      </c>
    </row>
    <row r="514" spans="1:8" outlineLevel="2">
      <c r="A514" s="7">
        <v>6616</v>
      </c>
      <c r="B514" s="4" t="s">
        <v>551</v>
      </c>
      <c r="C514" s="5">
        <v>0</v>
      </c>
    </row>
    <row r="515" spans="1:8" outlineLevel="2">
      <c r="A515" s="7">
        <v>6616</v>
      </c>
      <c r="B515" s="4" t="s">
        <v>552</v>
      </c>
      <c r="C515" s="5">
        <v>0</v>
      </c>
    </row>
    <row r="516" spans="1:8" outlineLevel="2">
      <c r="A516" s="7">
        <v>6616</v>
      </c>
      <c r="B516" s="4" t="s">
        <v>553</v>
      </c>
      <c r="C516" s="5">
        <v>0</v>
      </c>
    </row>
    <row r="517" spans="1:8" outlineLevel="2">
      <c r="A517" s="7">
        <v>6616</v>
      </c>
      <c r="B517" s="4" t="s">
        <v>554</v>
      </c>
      <c r="C517" s="5">
        <v>0</v>
      </c>
    </row>
    <row r="518" spans="1:8" outlineLevel="1">
      <c r="A518" s="163" t="s">
        <v>555</v>
      </c>
      <c r="B518" s="164"/>
      <c r="C518" s="33">
        <f>SUM(C519:C527)</f>
        <v>0</v>
      </c>
    </row>
    <row r="519" spans="1:8" outlineLevel="2">
      <c r="A519" s="7">
        <v>6617</v>
      </c>
      <c r="B519" s="4" t="s">
        <v>556</v>
      </c>
      <c r="C519" s="5">
        <v>0</v>
      </c>
    </row>
    <row r="520" spans="1:8" outlineLevel="2">
      <c r="A520" s="7">
        <v>6617</v>
      </c>
      <c r="B520" s="4" t="s">
        <v>557</v>
      </c>
      <c r="C520" s="5">
        <v>0</v>
      </c>
    </row>
    <row r="521" spans="1:8" outlineLevel="2">
      <c r="A521" s="7">
        <v>6617</v>
      </c>
      <c r="B521" s="4" t="s">
        <v>558</v>
      </c>
      <c r="C521" s="5">
        <v>0</v>
      </c>
    </row>
    <row r="522" spans="1:8" outlineLevel="2">
      <c r="A522" s="7">
        <v>6617</v>
      </c>
      <c r="B522" s="4" t="s">
        <v>559</v>
      </c>
      <c r="C522" s="5">
        <v>0</v>
      </c>
    </row>
    <row r="523" spans="1:8" outlineLevel="2">
      <c r="A523" s="7">
        <v>6617</v>
      </c>
      <c r="B523" s="4" t="s">
        <v>560</v>
      </c>
      <c r="C523" s="5">
        <v>0</v>
      </c>
    </row>
    <row r="524" spans="1:8" outlineLevel="2">
      <c r="A524" s="7">
        <v>6617</v>
      </c>
      <c r="B524" s="4" t="s">
        <v>561</v>
      </c>
      <c r="C524" s="5">
        <v>0</v>
      </c>
    </row>
    <row r="525" spans="1:8" outlineLevel="2">
      <c r="A525" s="7">
        <v>6617</v>
      </c>
      <c r="B525" s="4" t="s">
        <v>562</v>
      </c>
      <c r="C525" s="5">
        <v>0</v>
      </c>
    </row>
    <row r="526" spans="1:8" outlineLevel="2">
      <c r="A526" s="7">
        <v>6617</v>
      </c>
      <c r="B526" s="4" t="s">
        <v>563</v>
      </c>
      <c r="C526" s="5">
        <v>0</v>
      </c>
    </row>
    <row r="527" spans="1:8" outlineLevel="2">
      <c r="A527" s="7">
        <v>6617</v>
      </c>
      <c r="B527" s="4" t="s">
        <v>564</v>
      </c>
      <c r="C527" s="5">
        <v>0</v>
      </c>
    </row>
    <row r="528" spans="1:8">
      <c r="A528" s="169" t="s">
        <v>565</v>
      </c>
      <c r="B528" s="170"/>
      <c r="C528" s="39">
        <f>C529+C530+C531</f>
        <v>0</v>
      </c>
      <c r="E528" s="40" t="s">
        <v>622</v>
      </c>
      <c r="F528" s="42"/>
      <c r="G528" s="43"/>
      <c r="H528" s="41" t="b">
        <f>AND(F528=G528)</f>
        <v>1</v>
      </c>
    </row>
    <row r="529" spans="1:8" outlineLevel="1">
      <c r="A529" s="163" t="s">
        <v>566</v>
      </c>
      <c r="B529" s="164"/>
      <c r="C529" s="33">
        <v>0</v>
      </c>
    </row>
    <row r="530" spans="1:8" outlineLevel="1">
      <c r="A530" s="163" t="s">
        <v>567</v>
      </c>
      <c r="B530" s="164"/>
      <c r="C530" s="33">
        <v>0</v>
      </c>
    </row>
    <row r="531" spans="1:8" outlineLevel="1">
      <c r="A531" s="163" t="s">
        <v>568</v>
      </c>
      <c r="B531" s="164"/>
      <c r="C531" s="33">
        <v>0</v>
      </c>
    </row>
    <row r="532" spans="1:8">
      <c r="A532" s="169" t="s">
        <v>569</v>
      </c>
      <c r="B532" s="170"/>
      <c r="C532" s="39">
        <f>C533+C534</f>
        <v>0</v>
      </c>
      <c r="E532" s="40" t="s">
        <v>623</v>
      </c>
      <c r="F532" s="42"/>
      <c r="G532" s="43"/>
      <c r="H532" s="41" t="b">
        <f>AND(F532=G532)</f>
        <v>1</v>
      </c>
    </row>
    <row r="533" spans="1:8" outlineLevel="1">
      <c r="A533" s="163" t="s">
        <v>570</v>
      </c>
      <c r="B533" s="164"/>
      <c r="C533" s="33">
        <v>0</v>
      </c>
    </row>
    <row r="534" spans="1:8" outlineLevel="1">
      <c r="A534" s="163" t="s">
        <v>571</v>
      </c>
      <c r="B534" s="164"/>
      <c r="C534" s="33">
        <v>0</v>
      </c>
    </row>
    <row r="535" spans="1:8">
      <c r="A535" s="169" t="s">
        <v>572</v>
      </c>
      <c r="B535" s="170"/>
      <c r="C535" s="39">
        <f>C536+C541+C542+C543+C550+C551+C555+C558+C559+C560+C561+C566+C569+C573+C577+C584+C590+C602+C603+C604+C605</f>
        <v>0</v>
      </c>
      <c r="E535" s="40" t="s">
        <v>624</v>
      </c>
      <c r="F535" s="42"/>
      <c r="G535" s="43"/>
      <c r="H535" s="41" t="b">
        <f>AND(F535=G535)</f>
        <v>1</v>
      </c>
    </row>
    <row r="536" spans="1:8" outlineLevel="1">
      <c r="A536" s="163" t="s">
        <v>573</v>
      </c>
      <c r="B536" s="164"/>
      <c r="C536" s="33">
        <f>SUM(C537:C540)</f>
        <v>0</v>
      </c>
    </row>
    <row r="537" spans="1:8" outlineLevel="2">
      <c r="A537" s="7">
        <v>9600</v>
      </c>
      <c r="B537" s="4" t="s">
        <v>492</v>
      </c>
      <c r="C537" s="5">
        <v>0</v>
      </c>
    </row>
    <row r="538" spans="1:8" outlineLevel="2">
      <c r="A538" s="7">
        <v>9600</v>
      </c>
      <c r="B538" s="4" t="s">
        <v>493</v>
      </c>
      <c r="C538" s="5">
        <v>0</v>
      </c>
    </row>
    <row r="539" spans="1:8" outlineLevel="2">
      <c r="A539" s="7">
        <v>9600</v>
      </c>
      <c r="B539" s="4" t="s">
        <v>494</v>
      </c>
      <c r="C539" s="5">
        <v>0</v>
      </c>
    </row>
    <row r="540" spans="1:8" outlineLevel="2">
      <c r="A540" s="7">
        <v>9600</v>
      </c>
      <c r="B540" s="4" t="s">
        <v>495</v>
      </c>
      <c r="C540" s="5">
        <v>0</v>
      </c>
    </row>
    <row r="541" spans="1:8" outlineLevel="1">
      <c r="A541" s="163" t="s">
        <v>574</v>
      </c>
      <c r="B541" s="164"/>
      <c r="C541" s="32">
        <v>0</v>
      </c>
    </row>
    <row r="542" spans="1:8" outlineLevel="1">
      <c r="A542" s="163" t="s">
        <v>575</v>
      </c>
      <c r="B542" s="164"/>
      <c r="C542" s="33">
        <v>0</v>
      </c>
    </row>
    <row r="543" spans="1:8" outlineLevel="1">
      <c r="A543" s="163" t="s">
        <v>576</v>
      </c>
      <c r="B543" s="164"/>
      <c r="C543" s="33">
        <f>SUM(C544:C549)</f>
        <v>0</v>
      </c>
    </row>
    <row r="544" spans="1:8" outlineLevel="2">
      <c r="A544" s="7">
        <v>9603</v>
      </c>
      <c r="B544" s="4" t="s">
        <v>498</v>
      </c>
      <c r="C544" s="5">
        <v>0</v>
      </c>
    </row>
    <row r="545" spans="1:3" outlineLevel="2">
      <c r="A545" s="7">
        <v>9603</v>
      </c>
      <c r="B545" s="4" t="s">
        <v>499</v>
      </c>
      <c r="C545" s="5">
        <v>0</v>
      </c>
    </row>
    <row r="546" spans="1:3" outlineLevel="2">
      <c r="A546" s="7">
        <v>9603</v>
      </c>
      <c r="B546" s="4" t="s">
        <v>500</v>
      </c>
      <c r="C546" s="5">
        <v>0</v>
      </c>
    </row>
    <row r="547" spans="1:3" outlineLevel="2">
      <c r="A547" s="7">
        <v>9603</v>
      </c>
      <c r="B547" s="4" t="s">
        <v>501</v>
      </c>
      <c r="C547" s="5">
        <v>0</v>
      </c>
    </row>
    <row r="548" spans="1:3" outlineLevel="2">
      <c r="A548" s="7">
        <v>9603</v>
      </c>
      <c r="B548" s="4" t="s">
        <v>502</v>
      </c>
      <c r="C548" s="5">
        <v>0</v>
      </c>
    </row>
    <row r="549" spans="1:3" outlineLevel="2">
      <c r="A549" s="7">
        <v>9603</v>
      </c>
      <c r="B549" s="4" t="s">
        <v>503</v>
      </c>
      <c r="C549" s="5">
        <v>0</v>
      </c>
    </row>
    <row r="550" spans="1:3" outlineLevel="1">
      <c r="A550" s="163" t="s">
        <v>577</v>
      </c>
      <c r="B550" s="164"/>
      <c r="C550" s="33">
        <v>0</v>
      </c>
    </row>
    <row r="551" spans="1:3" outlineLevel="1">
      <c r="A551" s="163" t="s">
        <v>578</v>
      </c>
      <c r="B551" s="164"/>
      <c r="C551" s="33">
        <f>SUM(C552:C554)</f>
        <v>0</v>
      </c>
    </row>
    <row r="552" spans="1:3" outlineLevel="2">
      <c r="A552" s="7">
        <v>9605</v>
      </c>
      <c r="B552" s="4" t="s">
        <v>506</v>
      </c>
      <c r="C552" s="5">
        <v>0</v>
      </c>
    </row>
    <row r="553" spans="1:3" outlineLevel="2">
      <c r="A553" s="7">
        <v>9605</v>
      </c>
      <c r="B553" s="4" t="s">
        <v>507</v>
      </c>
      <c r="C553" s="5">
        <v>0</v>
      </c>
    </row>
    <row r="554" spans="1:3" outlineLevel="2">
      <c r="A554" s="7">
        <v>9605</v>
      </c>
      <c r="B554" s="4" t="s">
        <v>508</v>
      </c>
      <c r="C554" s="5">
        <v>0</v>
      </c>
    </row>
    <row r="555" spans="1:3" outlineLevel="1">
      <c r="A555" s="163" t="s">
        <v>579</v>
      </c>
      <c r="B555" s="164"/>
      <c r="C555" s="33">
        <f>SUM(C556:C557)</f>
        <v>0</v>
      </c>
    </row>
    <row r="556" spans="1:3" outlineLevel="2">
      <c r="A556" s="7">
        <v>9606</v>
      </c>
      <c r="B556" s="4" t="s">
        <v>510</v>
      </c>
      <c r="C556" s="5">
        <v>0</v>
      </c>
    </row>
    <row r="557" spans="1:3" outlineLevel="2">
      <c r="A557" s="7">
        <v>9606</v>
      </c>
      <c r="B557" s="4" t="s">
        <v>511</v>
      </c>
      <c r="C557" s="5">
        <v>0</v>
      </c>
    </row>
    <row r="558" spans="1:3" outlineLevel="1">
      <c r="A558" s="163" t="s">
        <v>580</v>
      </c>
      <c r="B558" s="164"/>
      <c r="C558" s="33">
        <v>0</v>
      </c>
    </row>
    <row r="559" spans="1:3" outlineLevel="1" collapsed="1">
      <c r="A559" s="163" t="s">
        <v>581</v>
      </c>
      <c r="B559" s="164"/>
      <c r="C559" s="33">
        <v>0</v>
      </c>
    </row>
    <row r="560" spans="1:3" outlineLevel="1" collapsed="1">
      <c r="A560" s="163" t="s">
        <v>582</v>
      </c>
      <c r="B560" s="164"/>
      <c r="C560" s="33">
        <v>0</v>
      </c>
    </row>
    <row r="561" spans="1:3" outlineLevel="1">
      <c r="A561" s="163" t="s">
        <v>583</v>
      </c>
      <c r="B561" s="164"/>
      <c r="C561" s="33">
        <f>SUM(C562:C565)</f>
        <v>0</v>
      </c>
    </row>
    <row r="562" spans="1:3" outlineLevel="2">
      <c r="A562" s="7">
        <v>9610</v>
      </c>
      <c r="B562" s="4" t="s">
        <v>516</v>
      </c>
      <c r="C562" s="5">
        <v>0</v>
      </c>
    </row>
    <row r="563" spans="1:3" outlineLevel="2">
      <c r="A563" s="7">
        <v>9610</v>
      </c>
      <c r="B563" s="4" t="s">
        <v>517</v>
      </c>
      <c r="C563" s="5">
        <v>0</v>
      </c>
    </row>
    <row r="564" spans="1:3" outlineLevel="2">
      <c r="A564" s="7">
        <v>9610</v>
      </c>
      <c r="B564" s="4" t="s">
        <v>518</v>
      </c>
      <c r="C564" s="5">
        <v>0</v>
      </c>
    </row>
    <row r="565" spans="1:3" outlineLevel="2">
      <c r="A565" s="7">
        <v>9610</v>
      </c>
      <c r="B565" s="4" t="s">
        <v>519</v>
      </c>
      <c r="C565" s="5">
        <v>0</v>
      </c>
    </row>
    <row r="566" spans="1:3" outlineLevel="1">
      <c r="A566" s="163" t="s">
        <v>584</v>
      </c>
      <c r="B566" s="164"/>
      <c r="C566" s="33">
        <f>SUM(C567:C568)</f>
        <v>0</v>
      </c>
    </row>
    <row r="567" spans="1:3" outlineLevel="2">
      <c r="A567" s="7">
        <v>9611</v>
      </c>
      <c r="B567" s="4" t="s">
        <v>520</v>
      </c>
      <c r="C567" s="5">
        <v>0</v>
      </c>
    </row>
    <row r="568" spans="1:3" outlineLevel="2">
      <c r="A568" s="7">
        <v>9611</v>
      </c>
      <c r="B568" s="4" t="s">
        <v>521</v>
      </c>
      <c r="C568" s="5">
        <v>0</v>
      </c>
    </row>
    <row r="569" spans="1:3" outlineLevel="1">
      <c r="A569" s="163" t="s">
        <v>585</v>
      </c>
      <c r="B569" s="164"/>
      <c r="C569" s="33">
        <f>SUM(C570:C572)</f>
        <v>0</v>
      </c>
    </row>
    <row r="570" spans="1:3" outlineLevel="2">
      <c r="A570" s="7">
        <v>9612</v>
      </c>
      <c r="B570" s="4" t="s">
        <v>523</v>
      </c>
      <c r="C570" s="5">
        <v>0</v>
      </c>
    </row>
    <row r="571" spans="1:3" outlineLevel="2">
      <c r="A571" s="7">
        <v>9612</v>
      </c>
      <c r="B571" s="4" t="s">
        <v>524</v>
      </c>
      <c r="C571" s="5">
        <v>0</v>
      </c>
    </row>
    <row r="572" spans="1:3" outlineLevel="2">
      <c r="A572" s="7">
        <v>9612</v>
      </c>
      <c r="B572" s="4" t="s">
        <v>525</v>
      </c>
      <c r="C572" s="5">
        <v>0</v>
      </c>
    </row>
    <row r="573" spans="1:3" outlineLevel="1">
      <c r="A573" s="163" t="s">
        <v>586</v>
      </c>
      <c r="B573" s="164"/>
      <c r="C573" s="33">
        <f>SUM(C574:C576)</f>
        <v>0</v>
      </c>
    </row>
    <row r="574" spans="1:3" outlineLevel="2">
      <c r="A574" s="7">
        <v>9613</v>
      </c>
      <c r="B574" s="4" t="s">
        <v>528</v>
      </c>
      <c r="C574" s="5">
        <v>0</v>
      </c>
    </row>
    <row r="575" spans="1:3" outlineLevel="2">
      <c r="A575" s="7">
        <v>9613</v>
      </c>
      <c r="B575" s="4" t="s">
        <v>529</v>
      </c>
      <c r="C575" s="5">
        <v>0</v>
      </c>
    </row>
    <row r="576" spans="1:3" outlineLevel="2">
      <c r="A576" s="7">
        <v>9613</v>
      </c>
      <c r="B576" s="4" t="s">
        <v>525</v>
      </c>
      <c r="C576" s="5">
        <v>0</v>
      </c>
    </row>
    <row r="577" spans="1:3" outlineLevel="1">
      <c r="A577" s="163" t="s">
        <v>587</v>
      </c>
      <c r="B577" s="164"/>
      <c r="C577" s="33">
        <f>SUM(C578:C583)</f>
        <v>0</v>
      </c>
    </row>
    <row r="578" spans="1:3" outlineLevel="2">
      <c r="A578" s="7">
        <v>9614</v>
      </c>
      <c r="B578" s="4" t="s">
        <v>531</v>
      </c>
      <c r="C578" s="5">
        <v>0</v>
      </c>
    </row>
    <row r="579" spans="1:3" outlineLevel="2">
      <c r="A579" s="7">
        <v>9614</v>
      </c>
      <c r="B579" s="4" t="s">
        <v>532</v>
      </c>
      <c r="C579" s="5">
        <v>0</v>
      </c>
    </row>
    <row r="580" spans="1:3" outlineLevel="2">
      <c r="A580" s="7">
        <v>9614</v>
      </c>
      <c r="B580" s="4" t="s">
        <v>533</v>
      </c>
      <c r="C580" s="5">
        <v>0</v>
      </c>
    </row>
    <row r="581" spans="1:3" outlineLevel="2">
      <c r="A581" s="7">
        <v>9614</v>
      </c>
      <c r="B581" s="4" t="s">
        <v>534</v>
      </c>
      <c r="C581" s="5">
        <v>0</v>
      </c>
    </row>
    <row r="582" spans="1:3" outlineLevel="2">
      <c r="A582" s="7">
        <v>9614</v>
      </c>
      <c r="B582" s="4" t="s">
        <v>535</v>
      </c>
      <c r="C582" s="5">
        <v>0</v>
      </c>
    </row>
    <row r="583" spans="1:3" outlineLevel="2">
      <c r="A583" s="7">
        <v>9614</v>
      </c>
      <c r="B583" s="4" t="s">
        <v>536</v>
      </c>
      <c r="C583" s="5">
        <v>0</v>
      </c>
    </row>
    <row r="584" spans="1:3" outlineLevel="1">
      <c r="A584" s="163" t="s">
        <v>588</v>
      </c>
      <c r="B584" s="164"/>
      <c r="C584" s="33">
        <f>SUM(C585:C589)</f>
        <v>0</v>
      </c>
    </row>
    <row r="585" spans="1:3" outlineLevel="2">
      <c r="A585" s="7">
        <v>9615</v>
      </c>
      <c r="B585" s="4" t="s">
        <v>538</v>
      </c>
      <c r="C585" s="5">
        <v>0</v>
      </c>
    </row>
    <row r="586" spans="1:3" outlineLevel="2">
      <c r="A586" s="7">
        <v>9615</v>
      </c>
      <c r="B586" s="4" t="s">
        <v>539</v>
      </c>
      <c r="C586" s="5">
        <v>0</v>
      </c>
    </row>
    <row r="587" spans="1:3" outlineLevel="2">
      <c r="A587" s="7">
        <v>9615</v>
      </c>
      <c r="B587" s="4" t="s">
        <v>540</v>
      </c>
      <c r="C587" s="5">
        <v>0</v>
      </c>
    </row>
    <row r="588" spans="1:3" outlineLevel="2">
      <c r="A588" s="7">
        <v>9615</v>
      </c>
      <c r="B588" s="4" t="s">
        <v>541</v>
      </c>
      <c r="C588" s="5">
        <v>0</v>
      </c>
    </row>
    <row r="589" spans="1:3" outlineLevel="2">
      <c r="A589" s="7">
        <v>9615</v>
      </c>
      <c r="B589" s="4" t="s">
        <v>542</v>
      </c>
      <c r="C589" s="5">
        <v>0</v>
      </c>
    </row>
    <row r="590" spans="1:3" outlineLevel="1">
      <c r="A590" s="163" t="s">
        <v>589</v>
      </c>
      <c r="B590" s="164"/>
      <c r="C590" s="33">
        <f>SUM(C591:C601)</f>
        <v>0</v>
      </c>
    </row>
    <row r="591" spans="1:3" outlineLevel="2">
      <c r="A591" s="7">
        <v>9616</v>
      </c>
      <c r="B591" s="4" t="s">
        <v>544</v>
      </c>
      <c r="C591" s="5">
        <v>0</v>
      </c>
    </row>
    <row r="592" spans="1:3" outlineLevel="2">
      <c r="A592" s="7">
        <v>9616</v>
      </c>
      <c r="B592" s="4" t="s">
        <v>545</v>
      </c>
      <c r="C592" s="5">
        <v>0</v>
      </c>
    </row>
    <row r="593" spans="1:8" outlineLevel="2">
      <c r="A593" s="7">
        <v>9616</v>
      </c>
      <c r="B593" s="4" t="s">
        <v>546</v>
      </c>
      <c r="C593" s="5">
        <v>0</v>
      </c>
    </row>
    <row r="594" spans="1:8" outlineLevel="2">
      <c r="A594" s="7">
        <v>9616</v>
      </c>
      <c r="B594" s="4" t="s">
        <v>547</v>
      </c>
      <c r="C594" s="5">
        <v>0</v>
      </c>
    </row>
    <row r="595" spans="1:8" outlineLevel="2">
      <c r="A595" s="7">
        <v>9616</v>
      </c>
      <c r="B595" s="4" t="s">
        <v>548</v>
      </c>
      <c r="C595" s="5">
        <v>0</v>
      </c>
    </row>
    <row r="596" spans="1:8" outlineLevel="2">
      <c r="A596" s="7">
        <v>9616</v>
      </c>
      <c r="B596" s="4" t="s">
        <v>549</v>
      </c>
      <c r="C596" s="5">
        <v>0</v>
      </c>
    </row>
    <row r="597" spans="1:8" outlineLevel="2">
      <c r="A597" s="7">
        <v>9616</v>
      </c>
      <c r="B597" s="4" t="s">
        <v>550</v>
      </c>
      <c r="C597" s="5">
        <v>0</v>
      </c>
    </row>
    <row r="598" spans="1:8" outlineLevel="2">
      <c r="A598" s="7">
        <v>9616</v>
      </c>
      <c r="B598" s="4" t="s">
        <v>551</v>
      </c>
      <c r="C598" s="5">
        <v>0</v>
      </c>
    </row>
    <row r="599" spans="1:8" outlineLevel="2">
      <c r="A599" s="7">
        <v>9616</v>
      </c>
      <c r="B599" s="4" t="s">
        <v>552</v>
      </c>
      <c r="C599" s="5">
        <v>0</v>
      </c>
    </row>
    <row r="600" spans="1:8" outlineLevel="2">
      <c r="A600" s="7">
        <v>9616</v>
      </c>
      <c r="B600" s="4" t="s">
        <v>553</v>
      </c>
      <c r="C600" s="5">
        <v>0</v>
      </c>
    </row>
    <row r="601" spans="1:8" outlineLevel="2">
      <c r="A601" s="7">
        <v>9616</v>
      </c>
      <c r="B601" s="4" t="s">
        <v>554</v>
      </c>
      <c r="C601" s="5">
        <v>0</v>
      </c>
    </row>
    <row r="602" spans="1:8" outlineLevel="1">
      <c r="A602" s="163" t="s">
        <v>590</v>
      </c>
      <c r="B602" s="164"/>
      <c r="C602" s="33">
        <f>SUM(C616:C624)</f>
        <v>0</v>
      </c>
    </row>
    <row r="603" spans="1:8" outlineLevel="1">
      <c r="A603" s="163" t="s">
        <v>591</v>
      </c>
      <c r="B603" s="164"/>
      <c r="C603" s="33">
        <v>0</v>
      </c>
    </row>
    <row r="604" spans="1:8" outlineLevel="1">
      <c r="A604" s="163" t="s">
        <v>592</v>
      </c>
      <c r="B604" s="164"/>
      <c r="C604" s="33">
        <v>0</v>
      </c>
    </row>
    <row r="605" spans="1:8" outlineLevel="1">
      <c r="A605" s="163" t="s">
        <v>593</v>
      </c>
      <c r="B605" s="164"/>
      <c r="C605" s="33">
        <v>0</v>
      </c>
    </row>
    <row r="606" spans="1:8">
      <c r="A606" s="167" t="s">
        <v>594</v>
      </c>
      <c r="B606" s="168"/>
      <c r="C606" s="37">
        <f>C607</f>
        <v>347056.02799999999</v>
      </c>
      <c r="E606" s="40" t="s">
        <v>66</v>
      </c>
      <c r="F606" s="42"/>
      <c r="G606" s="43"/>
      <c r="H606" s="41" t="b">
        <f>AND(F606=G606)</f>
        <v>1</v>
      </c>
    </row>
    <row r="607" spans="1:8">
      <c r="A607" s="169" t="s">
        <v>595</v>
      </c>
      <c r="B607" s="170"/>
      <c r="C607" s="34">
        <f>C608+C612</f>
        <v>347056.02799999999</v>
      </c>
      <c r="E607" s="40" t="s">
        <v>625</v>
      </c>
      <c r="F607" s="42"/>
      <c r="G607" s="43"/>
      <c r="H607" s="41" t="b">
        <f>AND(F607=G607)</f>
        <v>1</v>
      </c>
    </row>
    <row r="608" spans="1:8" outlineLevel="1" collapsed="1">
      <c r="A608" s="7">
        <v>10950</v>
      </c>
      <c r="B608" s="4" t="s">
        <v>596</v>
      </c>
      <c r="C608" s="5">
        <f>SUM(C609:C611)</f>
        <v>347056.02799999999</v>
      </c>
    </row>
    <row r="609" spans="1:8" ht="15" customHeight="1" outlineLevel="2">
      <c r="A609" s="30"/>
      <c r="B609" s="29" t="s">
        <v>597</v>
      </c>
      <c r="C609" s="31">
        <v>347056.02799999999</v>
      </c>
    </row>
    <row r="610" spans="1:8" ht="15" customHeight="1" outlineLevel="2">
      <c r="A610" s="30"/>
      <c r="B610" s="29" t="s">
        <v>598</v>
      </c>
      <c r="C610" s="31">
        <v>0</v>
      </c>
    </row>
    <row r="611" spans="1:8" ht="15" customHeight="1" outlineLevel="2">
      <c r="A611" s="30"/>
      <c r="B611" s="29" t="s">
        <v>599</v>
      </c>
      <c r="C611" s="31">
        <v>0</v>
      </c>
    </row>
    <row r="612" spans="1:8" outlineLevel="1">
      <c r="A612" s="7">
        <v>10951</v>
      </c>
      <c r="B612" s="4" t="s">
        <v>600</v>
      </c>
      <c r="C612" s="5">
        <f>SUM(C613:C614)</f>
        <v>0</v>
      </c>
    </row>
    <row r="613" spans="1:8" ht="15" customHeight="1" outlineLevel="1">
      <c r="A613" s="30"/>
      <c r="B613" s="29" t="s">
        <v>601</v>
      </c>
      <c r="C613" s="31">
        <v>0</v>
      </c>
    </row>
    <row r="614" spans="1:8" ht="15" customHeight="1" outlineLevel="1">
      <c r="A614" s="30"/>
      <c r="B614" s="29" t="s">
        <v>602</v>
      </c>
      <c r="C614" s="31">
        <v>0</v>
      </c>
    </row>
    <row r="615" spans="1:8">
      <c r="A615" s="167" t="s">
        <v>603</v>
      </c>
      <c r="B615" s="168"/>
      <c r="C615" s="37">
        <f>C616</f>
        <v>0</v>
      </c>
      <c r="E615" s="40" t="s">
        <v>240</v>
      </c>
      <c r="F615" s="42"/>
      <c r="G615" s="43"/>
      <c r="H615" s="41" t="b">
        <f>AND(F615=G615)</f>
        <v>1</v>
      </c>
    </row>
    <row r="616" spans="1:8">
      <c r="A616" s="169" t="s">
        <v>614</v>
      </c>
      <c r="B616" s="170"/>
      <c r="C616" s="34">
        <f>C617+C621</f>
        <v>0</v>
      </c>
      <c r="E616" s="40" t="s">
        <v>626</v>
      </c>
      <c r="F616" s="42"/>
      <c r="G616" s="43"/>
      <c r="H616" s="41" t="b">
        <f>AND(F616=G616)</f>
        <v>1</v>
      </c>
    </row>
  </sheetData>
  <mergeCells count="98">
    <mergeCell ref="A38:B38"/>
    <mergeCell ref="A1:C1"/>
    <mergeCell ref="A2:B2"/>
    <mergeCell ref="A3:B3"/>
    <mergeCell ref="A4:B4"/>
    <mergeCell ref="A11:B11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440:B440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67:B467"/>
    <mergeCell ref="A441:B44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518:B518"/>
    <mergeCell ref="A471:B471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43:B543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84:B584"/>
    <mergeCell ref="A550:B55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607:B607"/>
    <mergeCell ref="A615:B615"/>
    <mergeCell ref="A616:B616"/>
    <mergeCell ref="A590:B590"/>
    <mergeCell ref="A602:B602"/>
    <mergeCell ref="A603:B603"/>
    <mergeCell ref="A604:B604"/>
    <mergeCell ref="A605:B605"/>
    <mergeCell ref="A606:B606"/>
  </mergeCells>
  <dataValidations count="5">
    <dataValidation type="decimal" operator="greaterThanOrEqual" allowBlank="1" showInputMessage="1" showErrorMessage="1" sqref="C62:C66 C12:C37 C5:C10 C39:C60 C69:C96 C98:C113 C117:C122 C124:C128 C131:C133 C135:C136 C138:C139 C142:C145" xr:uid="{00000000-0002-0000-0100-000000000000}">
      <formula1>0</formula1>
    </dataValidation>
    <dataValidation type="custom" allowBlank="1" showInputMessage="1" showErrorMessage="1" sqref="H1:H4 H11 H38 H61 H67:H68 H97 H440:H441 H450:H451 H606:H607 H615:H616 H229 H437 H528 H532 H535" xr:uid="{00000000-0002-0000-0100-000001000000}">
      <formula1>C2+C114</formula1>
    </dataValidation>
    <dataValidation type="custom" allowBlank="1" showInputMessage="1" showErrorMessage="1" sqref="H449" xr:uid="{00000000-0002-0000-0100-000002000000}">
      <formula1>C149+C264</formula1>
    </dataValidation>
    <dataValidation type="custom" allowBlank="1" showInputMessage="1" showErrorMessage="1" sqref="H373" xr:uid="{00000000-0002-0000-0100-000003000000}">
      <formula1>C374+C485</formula1>
    </dataValidation>
    <dataValidation type="custom" allowBlank="1" showInputMessage="1" showErrorMessage="1" sqref="H114:H116 H123 H146:H149 H140:H141 H137 H134 H129:H130" xr:uid="{00000000-0002-0000-0100-000004000000}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16"/>
  <sheetViews>
    <sheetView rightToLeft="1" zoomScale="75" zoomScaleNormal="75" workbookViewId="0">
      <selection activeCell="C129" sqref="C129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5" max="5" width="15.54296875" bestFit="1" customWidth="1"/>
    <col min="6" max="7" width="16.7265625" bestFit="1" customWidth="1"/>
    <col min="8" max="8" width="20.453125" bestFit="1" customWidth="1"/>
  </cols>
  <sheetData>
    <row r="1" spans="1:12" ht="18.5">
      <c r="A1" s="156" t="s">
        <v>30</v>
      </c>
      <c r="B1" s="156"/>
      <c r="C1" s="156"/>
      <c r="E1" s="44" t="s">
        <v>31</v>
      </c>
      <c r="F1" s="45">
        <f>C2+C114</f>
        <v>3666366.84</v>
      </c>
      <c r="G1" s="46">
        <v>3666366.84</v>
      </c>
      <c r="H1" s="47" t="b">
        <f>AND(F1=G1)</f>
        <v>1</v>
      </c>
    </row>
    <row r="2" spans="1:12">
      <c r="A2" s="157" t="s">
        <v>60</v>
      </c>
      <c r="B2" s="157"/>
      <c r="C2" s="27">
        <f>C3+C67</f>
        <v>2850000</v>
      </c>
      <c r="E2" s="40" t="s">
        <v>60</v>
      </c>
      <c r="F2" s="42"/>
      <c r="G2" s="43"/>
      <c r="H2" s="41" t="b">
        <f>AND(F2=G2)</f>
        <v>1</v>
      </c>
    </row>
    <row r="3" spans="1:12">
      <c r="A3" s="158" t="s">
        <v>604</v>
      </c>
      <c r="B3" s="158"/>
      <c r="C3" s="24">
        <f>C4+C11+C38+C61</f>
        <v>1213760</v>
      </c>
      <c r="E3" s="40" t="s">
        <v>57</v>
      </c>
      <c r="F3" s="42"/>
      <c r="G3" s="43"/>
      <c r="H3" s="41" t="b">
        <f>AND(F3=G3)</f>
        <v>1</v>
      </c>
    </row>
    <row r="4" spans="1:12" ht="15" customHeight="1">
      <c r="A4" s="154" t="s">
        <v>148</v>
      </c>
      <c r="B4" s="155"/>
      <c r="C4" s="22">
        <f>SUM(C5:C10)</f>
        <v>578060</v>
      </c>
      <c r="E4" s="40" t="s">
        <v>53</v>
      </c>
      <c r="F4" s="42"/>
      <c r="G4" s="43"/>
      <c r="H4" s="41" t="b">
        <f>AND(F4=G4)</f>
        <v>1</v>
      </c>
      <c r="I4" s="18"/>
      <c r="J4" s="18"/>
      <c r="K4" s="18"/>
      <c r="L4" s="18"/>
    </row>
    <row r="5" spans="1:12" ht="15" customHeight="1" outlineLevel="1">
      <c r="A5" s="3">
        <v>1101</v>
      </c>
      <c r="B5" s="1" t="s">
        <v>0</v>
      </c>
      <c r="C5" s="2">
        <v>132000</v>
      </c>
      <c r="E5" s="18"/>
      <c r="F5" s="18"/>
      <c r="G5" s="18"/>
      <c r="H5" s="18"/>
      <c r="I5" s="18"/>
      <c r="J5" s="18"/>
      <c r="K5" s="18"/>
      <c r="L5" s="18"/>
    </row>
    <row r="6" spans="1:12" ht="15" customHeight="1" outlineLevel="1">
      <c r="A6" s="3">
        <v>1102</v>
      </c>
      <c r="B6" s="1" t="s">
        <v>1</v>
      </c>
      <c r="C6" s="2">
        <v>45000</v>
      </c>
      <c r="E6" s="18"/>
      <c r="F6" s="18"/>
      <c r="G6" s="18"/>
      <c r="H6" s="18"/>
      <c r="I6" s="18"/>
      <c r="J6" s="18"/>
      <c r="K6" s="18"/>
      <c r="L6" s="18"/>
    </row>
    <row r="7" spans="1:12" ht="15" customHeight="1" outlineLevel="1">
      <c r="A7" s="3">
        <v>1201</v>
      </c>
      <c r="B7" s="1" t="s">
        <v>2</v>
      </c>
      <c r="C7" s="2">
        <v>340000</v>
      </c>
      <c r="E7" s="18"/>
      <c r="F7" s="18"/>
      <c r="G7" s="18"/>
      <c r="H7" s="18"/>
      <c r="I7" s="18"/>
      <c r="J7" s="18"/>
      <c r="K7" s="18"/>
      <c r="L7" s="18"/>
    </row>
    <row r="8" spans="1:12" ht="15" customHeight="1" outlineLevel="1">
      <c r="A8" s="3">
        <v>1201</v>
      </c>
      <c r="B8" s="1" t="s">
        <v>64</v>
      </c>
      <c r="C8" s="2"/>
      <c r="E8" s="18"/>
      <c r="F8" s="18"/>
      <c r="G8" s="18"/>
      <c r="H8" s="18"/>
      <c r="I8" s="18"/>
      <c r="J8" s="18"/>
      <c r="K8" s="18"/>
      <c r="L8" s="18"/>
    </row>
    <row r="9" spans="1:12" ht="15" customHeight="1" outlineLevel="1">
      <c r="A9" s="3">
        <v>1202</v>
      </c>
      <c r="B9" s="1" t="s">
        <v>147</v>
      </c>
      <c r="C9" s="2">
        <v>60000</v>
      </c>
      <c r="E9" s="18"/>
      <c r="F9" s="18"/>
      <c r="G9" s="18"/>
      <c r="H9" s="18"/>
      <c r="I9" s="18"/>
      <c r="J9" s="18"/>
      <c r="K9" s="18"/>
      <c r="L9" s="18"/>
    </row>
    <row r="10" spans="1:12" ht="15" customHeight="1" outlineLevel="1">
      <c r="A10" s="3">
        <v>1203</v>
      </c>
      <c r="B10" s="1" t="s">
        <v>3</v>
      </c>
      <c r="C10" s="2">
        <v>1060</v>
      </c>
      <c r="E10" s="18"/>
      <c r="F10" s="18"/>
      <c r="G10" s="18"/>
      <c r="H10" s="18"/>
      <c r="I10" s="18"/>
      <c r="J10" s="18"/>
      <c r="K10" s="18"/>
      <c r="L10" s="18"/>
    </row>
    <row r="11" spans="1:12" ht="15" customHeight="1">
      <c r="A11" s="154" t="s">
        <v>149</v>
      </c>
      <c r="B11" s="155"/>
      <c r="C11" s="22">
        <f>SUM(C12:C37)</f>
        <v>342500</v>
      </c>
      <c r="E11" s="40" t="s">
        <v>54</v>
      </c>
      <c r="F11" s="42"/>
      <c r="G11" s="43"/>
      <c r="H11" s="41" t="b">
        <f>AND(F11=G11)</f>
        <v>1</v>
      </c>
      <c r="I11" s="18"/>
      <c r="J11" s="18"/>
      <c r="K11" s="18"/>
      <c r="L11" s="18"/>
    </row>
    <row r="12" spans="1:12" outlineLevel="1">
      <c r="A12" s="3">
        <v>2101</v>
      </c>
      <c r="B12" s="1" t="s">
        <v>4</v>
      </c>
      <c r="C12" s="2">
        <v>100000</v>
      </c>
    </row>
    <row r="13" spans="1:12" outlineLevel="1">
      <c r="A13" s="3">
        <v>2102</v>
      </c>
      <c r="B13" s="1" t="s">
        <v>150</v>
      </c>
      <c r="C13" s="2"/>
    </row>
    <row r="14" spans="1:12" outlineLevel="1">
      <c r="A14" s="3">
        <v>2201</v>
      </c>
      <c r="B14" s="1" t="s">
        <v>5</v>
      </c>
      <c r="C14" s="2"/>
    </row>
    <row r="15" spans="1:12" outlineLevel="1">
      <c r="A15" s="3">
        <v>2201</v>
      </c>
      <c r="B15" s="1" t="s">
        <v>151</v>
      </c>
      <c r="C15" s="2"/>
    </row>
    <row r="16" spans="1:12" outlineLevel="1">
      <c r="A16" s="3">
        <v>2201</v>
      </c>
      <c r="B16" s="1" t="s">
        <v>152</v>
      </c>
      <c r="C16" s="2"/>
    </row>
    <row r="17" spans="1:3" outlineLevel="1">
      <c r="A17" s="3">
        <v>2202</v>
      </c>
      <c r="B17" s="1" t="s">
        <v>153</v>
      </c>
      <c r="C17" s="2"/>
    </row>
    <row r="18" spans="1:3" outlineLevel="1">
      <c r="A18" s="3">
        <v>2203</v>
      </c>
      <c r="B18" s="1" t="s">
        <v>154</v>
      </c>
      <c r="C18" s="2"/>
    </row>
    <row r="19" spans="1:3" outlineLevel="1">
      <c r="A19" s="3">
        <v>2204</v>
      </c>
      <c r="B19" s="1" t="s">
        <v>155</v>
      </c>
      <c r="C19" s="2"/>
    </row>
    <row r="20" spans="1:3" outlineLevel="1">
      <c r="A20" s="3">
        <v>2299</v>
      </c>
      <c r="B20" s="1" t="s">
        <v>156</v>
      </c>
      <c r="C20" s="2"/>
    </row>
    <row r="21" spans="1:3" outlineLevel="1">
      <c r="A21" s="3">
        <v>2301</v>
      </c>
      <c r="B21" s="1" t="s">
        <v>157</v>
      </c>
      <c r="C21" s="2"/>
    </row>
    <row r="22" spans="1:3" outlineLevel="1">
      <c r="A22" s="3">
        <v>2302</v>
      </c>
      <c r="B22" s="1" t="s">
        <v>158</v>
      </c>
      <c r="C22" s="2"/>
    </row>
    <row r="23" spans="1:3" outlineLevel="1">
      <c r="A23" s="3">
        <v>2303</v>
      </c>
      <c r="B23" s="1" t="s">
        <v>159</v>
      </c>
      <c r="C23" s="2">
        <v>20000</v>
      </c>
    </row>
    <row r="24" spans="1:3" outlineLevel="1">
      <c r="A24" s="3">
        <v>2304</v>
      </c>
      <c r="B24" s="1" t="s">
        <v>160</v>
      </c>
      <c r="C24" s="2">
        <v>60000</v>
      </c>
    </row>
    <row r="25" spans="1:3" outlineLevel="1">
      <c r="A25" s="3">
        <v>2305</v>
      </c>
      <c r="B25" s="1" t="s">
        <v>161</v>
      </c>
      <c r="C25" s="2"/>
    </row>
    <row r="26" spans="1:3" outlineLevel="1">
      <c r="A26" s="3">
        <v>2306</v>
      </c>
      <c r="B26" s="1" t="s">
        <v>162</v>
      </c>
      <c r="C26" s="2"/>
    </row>
    <row r="27" spans="1:3" outlineLevel="1">
      <c r="A27" s="3">
        <v>2307</v>
      </c>
      <c r="B27" s="1" t="s">
        <v>163</v>
      </c>
      <c r="C27" s="2"/>
    </row>
    <row r="28" spans="1:3" outlineLevel="1">
      <c r="A28" s="3">
        <v>2308</v>
      </c>
      <c r="B28" s="1" t="s">
        <v>164</v>
      </c>
      <c r="C28" s="2"/>
    </row>
    <row r="29" spans="1:3" outlineLevel="1">
      <c r="A29" s="3">
        <v>2401</v>
      </c>
      <c r="B29" s="1" t="s">
        <v>165</v>
      </c>
      <c r="C29" s="2">
        <v>30000</v>
      </c>
    </row>
    <row r="30" spans="1:3" ht="12.75" customHeight="1" outlineLevel="1">
      <c r="A30" s="3">
        <v>2401</v>
      </c>
      <c r="B30" s="1" t="s">
        <v>166</v>
      </c>
      <c r="C30" s="2"/>
    </row>
    <row r="31" spans="1:3" outlineLevel="1">
      <c r="A31" s="3">
        <v>2401</v>
      </c>
      <c r="B31" s="1" t="s">
        <v>167</v>
      </c>
      <c r="C31" s="2"/>
    </row>
    <row r="32" spans="1:3" outlineLevel="1">
      <c r="A32" s="3">
        <v>2402</v>
      </c>
      <c r="B32" s="1" t="s">
        <v>6</v>
      </c>
      <c r="C32" s="2"/>
    </row>
    <row r="33" spans="1:8" outlineLevel="1">
      <c r="A33" s="3">
        <v>2403</v>
      </c>
      <c r="B33" s="1" t="s">
        <v>168</v>
      </c>
      <c r="C33" s="2"/>
    </row>
    <row r="34" spans="1:8" outlineLevel="1">
      <c r="A34" s="3">
        <v>2404</v>
      </c>
      <c r="B34" s="1" t="s">
        <v>7</v>
      </c>
      <c r="C34" s="2">
        <v>120000</v>
      </c>
    </row>
    <row r="35" spans="1:8" outlineLevel="1">
      <c r="A35" s="3">
        <v>2405</v>
      </c>
      <c r="B35" s="1" t="s">
        <v>8</v>
      </c>
      <c r="C35" s="2">
        <v>2500</v>
      </c>
    </row>
    <row r="36" spans="1:8" outlineLevel="1">
      <c r="A36" s="3">
        <v>2406</v>
      </c>
      <c r="B36" s="1" t="s">
        <v>9</v>
      </c>
      <c r="C36" s="2">
        <v>10000</v>
      </c>
    </row>
    <row r="37" spans="1:8" outlineLevel="1">
      <c r="A37" s="3">
        <v>2499</v>
      </c>
      <c r="B37" s="1" t="s">
        <v>10</v>
      </c>
      <c r="C37" s="16"/>
    </row>
    <row r="38" spans="1:8">
      <c r="A38" s="154" t="s">
        <v>169</v>
      </c>
      <c r="B38" s="155"/>
      <c r="C38" s="22">
        <f>SUM(C39:C60)</f>
        <v>220200</v>
      </c>
      <c r="E38" s="40" t="s">
        <v>55</v>
      </c>
      <c r="F38" s="42"/>
      <c r="G38" s="43"/>
      <c r="H38" s="41" t="b">
        <f>AND(F38=G38)</f>
        <v>1</v>
      </c>
    </row>
    <row r="39" spans="1:8" outlineLevel="1">
      <c r="A39" s="21">
        <v>3101</v>
      </c>
      <c r="B39" s="21" t="s">
        <v>11</v>
      </c>
      <c r="C39" s="2">
        <v>40000</v>
      </c>
    </row>
    <row r="40" spans="1:8" outlineLevel="1">
      <c r="A40" s="21">
        <v>3102</v>
      </c>
      <c r="B40" s="21" t="s">
        <v>12</v>
      </c>
      <c r="C40" s="2">
        <v>10000</v>
      </c>
    </row>
    <row r="41" spans="1:8" outlineLevel="1">
      <c r="A41" s="21">
        <v>3103</v>
      </c>
      <c r="B41" s="21" t="s">
        <v>13</v>
      </c>
      <c r="C41" s="2">
        <v>25000</v>
      </c>
    </row>
    <row r="42" spans="1:8" outlineLevel="1">
      <c r="A42" s="21">
        <v>3199</v>
      </c>
      <c r="B42" s="21" t="s">
        <v>14</v>
      </c>
      <c r="C42" s="2">
        <v>4000</v>
      </c>
    </row>
    <row r="43" spans="1:8" outlineLevel="1">
      <c r="A43" s="21">
        <v>3201</v>
      </c>
      <c r="B43" s="21" t="s">
        <v>170</v>
      </c>
      <c r="C43" s="2"/>
    </row>
    <row r="44" spans="1:8" outlineLevel="1">
      <c r="A44" s="21">
        <v>3202</v>
      </c>
      <c r="B44" s="21" t="s">
        <v>15</v>
      </c>
      <c r="C44" s="2">
        <v>2500</v>
      </c>
    </row>
    <row r="45" spans="1:8" outlineLevel="1">
      <c r="A45" s="21">
        <v>3203</v>
      </c>
      <c r="B45" s="21" t="s">
        <v>16</v>
      </c>
      <c r="C45" s="2">
        <v>2500</v>
      </c>
    </row>
    <row r="46" spans="1:8" outlineLevel="1">
      <c r="A46" s="21">
        <v>3204</v>
      </c>
      <c r="B46" s="21" t="s">
        <v>171</v>
      </c>
      <c r="C46" s="2"/>
    </row>
    <row r="47" spans="1:8" outlineLevel="1">
      <c r="A47" s="21">
        <v>3205</v>
      </c>
      <c r="B47" s="21" t="s">
        <v>172</v>
      </c>
      <c r="C47" s="2"/>
    </row>
    <row r="48" spans="1:8" outlineLevel="1">
      <c r="A48" s="21">
        <v>3206</v>
      </c>
      <c r="B48" s="21" t="s">
        <v>17</v>
      </c>
      <c r="C48" s="2">
        <v>30000</v>
      </c>
    </row>
    <row r="49" spans="1:8" outlineLevel="1">
      <c r="A49" s="21">
        <v>3207</v>
      </c>
      <c r="B49" s="21" t="s">
        <v>173</v>
      </c>
      <c r="C49" s="2">
        <v>1000</v>
      </c>
    </row>
    <row r="50" spans="1:8" outlineLevel="1">
      <c r="A50" s="21">
        <v>3208</v>
      </c>
      <c r="B50" s="21" t="s">
        <v>174</v>
      </c>
      <c r="C50" s="2"/>
    </row>
    <row r="51" spans="1:8" outlineLevel="1">
      <c r="A51" s="21">
        <v>3209</v>
      </c>
      <c r="B51" s="21" t="s">
        <v>175</v>
      </c>
      <c r="C51" s="2"/>
    </row>
    <row r="52" spans="1:8" outlineLevel="1">
      <c r="A52" s="21">
        <v>3299</v>
      </c>
      <c r="B52" s="21" t="s">
        <v>176</v>
      </c>
      <c r="C52" s="2">
        <v>200</v>
      </c>
    </row>
    <row r="53" spans="1:8" outlineLevel="1">
      <c r="A53" s="21">
        <v>3301</v>
      </c>
      <c r="B53" s="21" t="s">
        <v>18</v>
      </c>
      <c r="C53" s="2"/>
    </row>
    <row r="54" spans="1:8" outlineLevel="1">
      <c r="A54" s="21">
        <v>3302</v>
      </c>
      <c r="B54" s="21" t="s">
        <v>19</v>
      </c>
      <c r="C54" s="2">
        <v>5000</v>
      </c>
    </row>
    <row r="55" spans="1:8" outlineLevel="1">
      <c r="A55" s="21">
        <v>3303</v>
      </c>
      <c r="B55" s="21" t="s">
        <v>177</v>
      </c>
      <c r="C55" s="2">
        <v>68000</v>
      </c>
    </row>
    <row r="56" spans="1:8" outlineLevel="1">
      <c r="A56" s="21">
        <v>3303</v>
      </c>
      <c r="B56" s="21" t="s">
        <v>178</v>
      </c>
      <c r="C56" s="2"/>
    </row>
    <row r="57" spans="1:8" outlineLevel="1">
      <c r="A57" s="21">
        <v>3304</v>
      </c>
      <c r="B57" s="21" t="s">
        <v>179</v>
      </c>
      <c r="C57" s="2">
        <v>1000</v>
      </c>
    </row>
    <row r="58" spans="1:8" outlineLevel="1">
      <c r="A58" s="21">
        <v>3305</v>
      </c>
      <c r="B58" s="21" t="s">
        <v>180</v>
      </c>
      <c r="C58" s="2"/>
    </row>
    <row r="59" spans="1:8" outlineLevel="1">
      <c r="A59" s="21">
        <v>3306</v>
      </c>
      <c r="B59" s="21" t="s">
        <v>181</v>
      </c>
      <c r="C59" s="2">
        <v>1000</v>
      </c>
    </row>
    <row r="60" spans="1:8" outlineLevel="1">
      <c r="A60" s="21">
        <v>3399</v>
      </c>
      <c r="B60" s="21" t="s">
        <v>128</v>
      </c>
      <c r="C60" s="2">
        <v>30000</v>
      </c>
    </row>
    <row r="61" spans="1:8">
      <c r="A61" s="154" t="s">
        <v>182</v>
      </c>
      <c r="B61" s="155"/>
      <c r="C61" s="23">
        <f>SUM(C62:C66)</f>
        <v>73000</v>
      </c>
      <c r="E61" s="40" t="s">
        <v>129</v>
      </c>
      <c r="F61" s="42"/>
      <c r="G61" s="43"/>
      <c r="H61" s="41" t="b">
        <f>AND(F61=G61)</f>
        <v>1</v>
      </c>
    </row>
    <row r="62" spans="1:8" outlineLevel="1">
      <c r="A62" s="3">
        <v>4001</v>
      </c>
      <c r="B62" s="1" t="s">
        <v>183</v>
      </c>
      <c r="C62" s="2"/>
    </row>
    <row r="63" spans="1:8" outlineLevel="1">
      <c r="A63" s="3">
        <v>4002</v>
      </c>
      <c r="B63" s="1" t="s">
        <v>184</v>
      </c>
      <c r="C63" s="2"/>
    </row>
    <row r="64" spans="1:8" outlineLevel="1">
      <c r="A64" s="3">
        <v>4003</v>
      </c>
      <c r="B64" s="1" t="s">
        <v>130</v>
      </c>
      <c r="C64" s="2"/>
    </row>
    <row r="65" spans="1:8" outlineLevel="1">
      <c r="A65" s="15">
        <v>4004</v>
      </c>
      <c r="B65" s="1" t="s">
        <v>185</v>
      </c>
      <c r="C65" s="2">
        <v>70000</v>
      </c>
    </row>
    <row r="66" spans="1:8" outlineLevel="1">
      <c r="A66" s="15">
        <v>4099</v>
      </c>
      <c r="B66" s="1" t="s">
        <v>186</v>
      </c>
      <c r="C66" s="2">
        <v>3000</v>
      </c>
    </row>
    <row r="67" spans="1:8">
      <c r="A67" s="158" t="s">
        <v>605</v>
      </c>
      <c r="B67" s="158"/>
      <c r="C67" s="26">
        <f>C97+C68</f>
        <v>1636240</v>
      </c>
      <c r="E67" s="40" t="s">
        <v>59</v>
      </c>
      <c r="F67" s="42"/>
      <c r="G67" s="43"/>
      <c r="H67" s="41" t="b">
        <f>AND(F67=G67)</f>
        <v>1</v>
      </c>
    </row>
    <row r="68" spans="1:8">
      <c r="A68" s="154" t="s">
        <v>187</v>
      </c>
      <c r="B68" s="155"/>
      <c r="C68" s="22">
        <f>SUM(C69:C96)</f>
        <v>274240</v>
      </c>
      <c r="E68" s="40" t="s">
        <v>56</v>
      </c>
      <c r="F68" s="42"/>
      <c r="G68" s="43"/>
      <c r="H68" s="41" t="b">
        <f>AND(F68=G68)</f>
        <v>1</v>
      </c>
    </row>
    <row r="69" spans="1:8" ht="15" customHeight="1" outlineLevel="1">
      <c r="A69" s="3">
        <v>5101</v>
      </c>
      <c r="B69" s="2" t="s">
        <v>188</v>
      </c>
      <c r="C69" s="2"/>
    </row>
    <row r="70" spans="1:8" ht="15" customHeight="1" outlineLevel="1">
      <c r="A70" s="3">
        <v>5102</v>
      </c>
      <c r="B70" s="2" t="s">
        <v>189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190</v>
      </c>
      <c r="C72" s="2"/>
    </row>
    <row r="73" spans="1:8" ht="15" customHeight="1" outlineLevel="1">
      <c r="A73" s="3">
        <v>5103</v>
      </c>
      <c r="B73" s="2" t="s">
        <v>191</v>
      </c>
      <c r="C73" s="2">
        <v>3000</v>
      </c>
    </row>
    <row r="74" spans="1:8" ht="15" customHeight="1" outlineLevel="1">
      <c r="A74" s="3">
        <v>5104</v>
      </c>
      <c r="B74" s="2" t="s">
        <v>192</v>
      </c>
      <c r="C74" s="2">
        <v>14000</v>
      </c>
    </row>
    <row r="75" spans="1:8" ht="15" customHeight="1" outlineLevel="1">
      <c r="A75" s="3">
        <v>5105</v>
      </c>
      <c r="B75" s="2" t="s">
        <v>193</v>
      </c>
      <c r="C75" s="2">
        <v>7000</v>
      </c>
    </row>
    <row r="76" spans="1:8" ht="15" customHeight="1" outlineLevel="1">
      <c r="A76" s="3">
        <v>5106</v>
      </c>
      <c r="B76" s="2" t="s">
        <v>194</v>
      </c>
      <c r="C76" s="2"/>
    </row>
    <row r="77" spans="1:8" ht="15" customHeight="1" outlineLevel="1">
      <c r="A77" s="3">
        <v>5107</v>
      </c>
      <c r="B77" s="2" t="s">
        <v>195</v>
      </c>
      <c r="C77" s="2"/>
    </row>
    <row r="78" spans="1:8" ht="15" customHeight="1" outlineLevel="1">
      <c r="A78" s="3">
        <v>5199</v>
      </c>
      <c r="B78" s="2" t="s">
        <v>197</v>
      </c>
      <c r="C78" s="2"/>
    </row>
    <row r="79" spans="1:8" ht="15" customHeight="1" outlineLevel="1">
      <c r="A79" s="3">
        <v>5201</v>
      </c>
      <c r="B79" s="2" t="s">
        <v>20</v>
      </c>
      <c r="C79" s="19">
        <v>226000</v>
      </c>
    </row>
    <row r="80" spans="1:8" ht="15" customHeight="1" outlineLevel="1">
      <c r="A80" s="3">
        <v>5202</v>
      </c>
      <c r="B80" s="2" t="s">
        <v>196</v>
      </c>
      <c r="C80" s="2"/>
    </row>
    <row r="81" spans="1:3" ht="15" customHeight="1" outlineLevel="1">
      <c r="A81" s="3">
        <v>5203</v>
      </c>
      <c r="B81" s="2" t="s">
        <v>21</v>
      </c>
      <c r="C81" s="2"/>
    </row>
    <row r="82" spans="1:3" ht="15" customHeight="1" outlineLevel="1">
      <c r="A82" s="3">
        <v>5204</v>
      </c>
      <c r="B82" s="2" t="s">
        <v>198</v>
      </c>
      <c r="C82" s="2"/>
    </row>
    <row r="83" spans="1:3" s="17" customFormat="1" ht="15" customHeight="1" outlineLevel="1">
      <c r="A83" s="3">
        <v>5205</v>
      </c>
      <c r="B83" s="2" t="s">
        <v>199</v>
      </c>
      <c r="C83" s="2"/>
    </row>
    <row r="84" spans="1:3" ht="15" customHeight="1" outlineLevel="1">
      <c r="A84" s="3">
        <v>5206</v>
      </c>
      <c r="B84" s="2" t="s">
        <v>200</v>
      </c>
      <c r="C84" s="2"/>
    </row>
    <row r="85" spans="1:3" ht="15" customHeight="1" outlineLevel="1">
      <c r="A85" s="3">
        <v>5206</v>
      </c>
      <c r="B85" s="2" t="s">
        <v>201</v>
      </c>
      <c r="C85" s="2"/>
    </row>
    <row r="86" spans="1:3" ht="15" customHeight="1" outlineLevel="1">
      <c r="A86" s="3">
        <v>5206</v>
      </c>
      <c r="B86" s="2" t="s">
        <v>202</v>
      </c>
      <c r="C86" s="2"/>
    </row>
    <row r="87" spans="1:3" ht="15" customHeight="1" outlineLevel="1">
      <c r="A87" s="3">
        <v>5207</v>
      </c>
      <c r="B87" s="2" t="s">
        <v>203</v>
      </c>
      <c r="C87" s="2"/>
    </row>
    <row r="88" spans="1:3" ht="15" customHeight="1" outlineLevel="1">
      <c r="A88" s="3">
        <v>5208</v>
      </c>
      <c r="B88" s="2" t="s">
        <v>204</v>
      </c>
      <c r="C88" s="2"/>
    </row>
    <row r="89" spans="1:3" ht="15" customHeight="1" outlineLevel="1">
      <c r="A89" s="3">
        <v>5209</v>
      </c>
      <c r="B89" s="2" t="s">
        <v>131</v>
      </c>
      <c r="C89" s="2"/>
    </row>
    <row r="90" spans="1:3" ht="15" customHeight="1" outlineLevel="1">
      <c r="A90" s="3">
        <v>5210</v>
      </c>
      <c r="B90" s="2" t="s">
        <v>132</v>
      </c>
      <c r="C90" s="2"/>
    </row>
    <row r="91" spans="1:3" ht="15" customHeight="1" outlineLevel="1">
      <c r="A91" s="3">
        <v>5211</v>
      </c>
      <c r="B91" s="2" t="s">
        <v>23</v>
      </c>
      <c r="C91" s="2">
        <v>500</v>
      </c>
    </row>
    <row r="92" spans="1:3" ht="15" customHeight="1" outlineLevel="1">
      <c r="A92" s="3">
        <v>5212</v>
      </c>
      <c r="B92" s="2" t="s">
        <v>205</v>
      </c>
      <c r="C92" s="2"/>
    </row>
    <row r="93" spans="1:3" ht="15" customHeight="1" outlineLevel="1">
      <c r="A93" s="3">
        <v>5299</v>
      </c>
      <c r="B93" s="2" t="s">
        <v>206</v>
      </c>
      <c r="C93" s="2">
        <v>9000</v>
      </c>
    </row>
    <row r="94" spans="1:3" ht="15" customHeight="1" outlineLevel="1">
      <c r="A94" s="3">
        <v>5301</v>
      </c>
      <c r="B94" s="2" t="s">
        <v>133</v>
      </c>
      <c r="C94" s="2"/>
    </row>
    <row r="95" spans="1:3" ht="13.5" customHeight="1" outlineLevel="1">
      <c r="A95" s="3">
        <v>5302</v>
      </c>
      <c r="B95" s="2" t="s">
        <v>24</v>
      </c>
      <c r="C95" s="2">
        <v>14740</v>
      </c>
    </row>
    <row r="96" spans="1:3" ht="13.5" customHeight="1" outlineLevel="1">
      <c r="A96" s="3">
        <v>5399</v>
      </c>
      <c r="B96" s="2" t="s">
        <v>207</v>
      </c>
      <c r="C96" s="2"/>
    </row>
    <row r="97" spans="1:8">
      <c r="A97" s="20" t="s">
        <v>208</v>
      </c>
      <c r="B97" s="25"/>
      <c r="C97" s="22">
        <f>SUM(C98:C113)</f>
        <v>1362000</v>
      </c>
      <c r="E97" s="40" t="s">
        <v>58</v>
      </c>
      <c r="F97" s="42"/>
      <c r="G97" s="43"/>
      <c r="H97" s="41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>
        <v>1350000</v>
      </c>
    </row>
    <row r="99" spans="1:8" ht="15" customHeight="1" outlineLevel="1">
      <c r="A99" s="3">
        <v>6002</v>
      </c>
      <c r="B99" s="1" t="s">
        <v>209</v>
      </c>
      <c r="C99" s="2"/>
    </row>
    <row r="100" spans="1:8" ht="15" customHeight="1" outlineLevel="1">
      <c r="A100" s="3">
        <v>6003</v>
      </c>
      <c r="B100" s="1" t="s">
        <v>210</v>
      </c>
      <c r="C100" s="2"/>
    </row>
    <row r="101" spans="1:8" ht="15" customHeight="1" outlineLevel="1">
      <c r="A101" s="3">
        <v>6004</v>
      </c>
      <c r="B101" s="1" t="s">
        <v>211</v>
      </c>
      <c r="C101" s="2"/>
    </row>
    <row r="102" spans="1:8" ht="15" customHeight="1" outlineLevel="1">
      <c r="A102" s="3">
        <v>6005</v>
      </c>
      <c r="B102" s="1" t="s">
        <v>212</v>
      </c>
      <c r="C102" s="2"/>
    </row>
    <row r="103" spans="1:8" outlineLevel="1">
      <c r="A103" s="3">
        <v>6006</v>
      </c>
      <c r="B103" s="1" t="s">
        <v>26</v>
      </c>
      <c r="C103" s="2"/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134</v>
      </c>
      <c r="C105" s="2"/>
    </row>
    <row r="106" spans="1:8" outlineLevel="1">
      <c r="A106" s="3">
        <v>6009</v>
      </c>
      <c r="B106" s="1" t="s">
        <v>28</v>
      </c>
      <c r="C106" s="2">
        <v>12000</v>
      </c>
    </row>
    <row r="107" spans="1:8" outlineLevel="1">
      <c r="A107" s="3">
        <v>6010</v>
      </c>
      <c r="B107" s="1" t="s">
        <v>213</v>
      </c>
      <c r="C107" s="2"/>
    </row>
    <row r="108" spans="1:8" outlineLevel="1">
      <c r="A108" s="3">
        <v>6011</v>
      </c>
      <c r="B108" s="1" t="s">
        <v>214</v>
      </c>
      <c r="C108" s="2"/>
    </row>
    <row r="109" spans="1:8" outlineLevel="1">
      <c r="A109" s="3">
        <v>6099</v>
      </c>
      <c r="B109" s="1" t="s">
        <v>215</v>
      </c>
      <c r="C109" s="2"/>
    </row>
    <row r="110" spans="1:8" outlineLevel="1">
      <c r="A110" s="3">
        <v>6099</v>
      </c>
      <c r="B110" s="1" t="s">
        <v>216</v>
      </c>
      <c r="C110" s="2"/>
    </row>
    <row r="111" spans="1:8" outlineLevel="1">
      <c r="A111" s="3">
        <v>6099</v>
      </c>
      <c r="B111" s="1" t="s">
        <v>217</v>
      </c>
      <c r="C111" s="2"/>
    </row>
    <row r="112" spans="1:8" outlineLevel="1">
      <c r="A112" s="3">
        <v>6099</v>
      </c>
      <c r="B112" s="1" t="s">
        <v>218</v>
      </c>
      <c r="C112" s="2"/>
    </row>
    <row r="113" spans="1:8" outlineLevel="1">
      <c r="A113" s="8">
        <v>6099</v>
      </c>
      <c r="B113" s="1" t="s">
        <v>29</v>
      </c>
      <c r="C113" s="2"/>
    </row>
    <row r="114" spans="1:8">
      <c r="A114" s="161" t="s">
        <v>62</v>
      </c>
      <c r="B114" s="162"/>
      <c r="C114" s="27">
        <f>C115+C129+C140</f>
        <v>816366.84000000008</v>
      </c>
      <c r="E114" s="40" t="s">
        <v>62</v>
      </c>
      <c r="F114" s="42"/>
      <c r="G114" s="43"/>
      <c r="H114" s="41" t="b">
        <f>AND(F114=G114)</f>
        <v>1</v>
      </c>
    </row>
    <row r="115" spans="1:8">
      <c r="A115" s="159" t="s">
        <v>606</v>
      </c>
      <c r="B115" s="160"/>
      <c r="C115" s="24">
        <f>C116+C123</f>
        <v>816366.84000000008</v>
      </c>
      <c r="E115" s="40" t="s">
        <v>61</v>
      </c>
      <c r="F115" s="42"/>
      <c r="G115" s="43"/>
      <c r="H115" s="41" t="b">
        <f>AND(F115=G115)</f>
        <v>1</v>
      </c>
    </row>
    <row r="116" spans="1:8" ht="15" customHeight="1">
      <c r="A116" s="154" t="s">
        <v>219</v>
      </c>
      <c r="B116" s="155"/>
      <c r="C116" s="22">
        <f>SUM(C117:C122)</f>
        <v>0</v>
      </c>
      <c r="E116" s="40" t="s">
        <v>609</v>
      </c>
      <c r="F116" s="42"/>
      <c r="G116" s="43"/>
      <c r="H116" s="41" t="b">
        <f>AND(F116=G116)</f>
        <v>1</v>
      </c>
    </row>
    <row r="117" spans="1:8" ht="15" customHeight="1" outlineLevel="1">
      <c r="A117" s="3">
        <v>7001</v>
      </c>
      <c r="B117" s="1" t="s">
        <v>220</v>
      </c>
      <c r="C117" s="2">
        <v>0</v>
      </c>
    </row>
    <row r="118" spans="1:8" ht="15" customHeight="1" outlineLevel="1">
      <c r="A118" s="3">
        <v>7001</v>
      </c>
      <c r="B118" s="1" t="s">
        <v>221</v>
      </c>
      <c r="C118" s="2">
        <v>0</v>
      </c>
    </row>
    <row r="119" spans="1:8" ht="15" customHeight="1" outlineLevel="1">
      <c r="A119" s="3">
        <v>7001</v>
      </c>
      <c r="B119" s="1" t="s">
        <v>222</v>
      </c>
      <c r="C119" s="2">
        <v>0</v>
      </c>
    </row>
    <row r="120" spans="1:8" ht="15" customHeight="1" outlineLevel="1">
      <c r="A120" s="3">
        <v>7001</v>
      </c>
      <c r="B120" s="1" t="s">
        <v>223</v>
      </c>
      <c r="C120" s="2">
        <v>0</v>
      </c>
    </row>
    <row r="121" spans="1:8" ht="15" customHeight="1" outlineLevel="1">
      <c r="A121" s="3">
        <v>7002</v>
      </c>
      <c r="B121" s="1" t="s">
        <v>224</v>
      </c>
      <c r="C121" s="2">
        <v>0</v>
      </c>
    </row>
    <row r="122" spans="1:8" ht="15" customHeight="1" outlineLevel="1">
      <c r="A122" s="3">
        <v>7002</v>
      </c>
      <c r="B122" s="1" t="s">
        <v>225</v>
      </c>
      <c r="C122" s="2">
        <v>0</v>
      </c>
    </row>
    <row r="123" spans="1:8">
      <c r="A123" s="154" t="s">
        <v>226</v>
      </c>
      <c r="B123" s="155"/>
      <c r="C123" s="22">
        <f>SUM(C124:C128)</f>
        <v>816366.84000000008</v>
      </c>
      <c r="E123" s="40" t="s">
        <v>610</v>
      </c>
      <c r="F123" s="42"/>
      <c r="G123" s="43"/>
      <c r="H123" s="41" t="b">
        <f>AND(F123=G123)</f>
        <v>1</v>
      </c>
    </row>
    <row r="124" spans="1:8" ht="15" customHeight="1" outlineLevel="1">
      <c r="A124" s="3">
        <v>8001</v>
      </c>
      <c r="B124" s="1" t="s">
        <v>227</v>
      </c>
      <c r="C124" s="2">
        <v>276749.84000000003</v>
      </c>
    </row>
    <row r="125" spans="1:8" ht="15" customHeight="1" outlineLevel="1">
      <c r="A125" s="3">
        <v>8002</v>
      </c>
      <c r="B125" s="1" t="s">
        <v>228</v>
      </c>
      <c r="C125" s="2">
        <v>539617</v>
      </c>
    </row>
    <row r="126" spans="1:8" ht="15" customHeight="1" outlineLevel="1">
      <c r="A126" s="3">
        <v>8003</v>
      </c>
      <c r="B126" s="1" t="s">
        <v>229</v>
      </c>
      <c r="C126" s="2">
        <v>0</v>
      </c>
    </row>
    <row r="127" spans="1:8" ht="15" customHeight="1" outlineLevel="1">
      <c r="A127" s="3">
        <v>8004</v>
      </c>
      <c r="B127" s="1" t="s">
        <v>230</v>
      </c>
      <c r="C127" s="2">
        <v>0</v>
      </c>
    </row>
    <row r="128" spans="1:8" ht="15" customHeight="1" outlineLevel="1">
      <c r="A128" s="3">
        <v>8005</v>
      </c>
      <c r="B128" s="1" t="s">
        <v>231</v>
      </c>
      <c r="C128" s="2">
        <v>0</v>
      </c>
    </row>
    <row r="129" spans="1:8">
      <c r="A129" s="159" t="s">
        <v>607</v>
      </c>
      <c r="B129" s="160"/>
      <c r="C129" s="24">
        <f>C130+C134+C137</f>
        <v>0</v>
      </c>
      <c r="E129" s="40" t="s">
        <v>66</v>
      </c>
      <c r="F129" s="42"/>
      <c r="G129" s="43"/>
      <c r="H129" s="41" t="b">
        <f>AND(F129=G129)</f>
        <v>1</v>
      </c>
    </row>
    <row r="130" spans="1:8">
      <c r="A130" s="154" t="s">
        <v>232</v>
      </c>
      <c r="B130" s="155"/>
      <c r="C130" s="22">
        <f>SUM(C131:C133)</f>
        <v>0</v>
      </c>
      <c r="E130" s="40" t="s">
        <v>611</v>
      </c>
      <c r="F130" s="42"/>
      <c r="G130" s="43"/>
      <c r="H130" s="41" t="b">
        <f>AND(F130=G130)</f>
        <v>1</v>
      </c>
    </row>
    <row r="131" spans="1:8" ht="15" customHeight="1" outlineLevel="1">
      <c r="A131" s="3">
        <v>9001</v>
      </c>
      <c r="B131" s="1" t="s">
        <v>233</v>
      </c>
      <c r="C131" s="2">
        <v>0</v>
      </c>
    </row>
    <row r="132" spans="1:8" ht="15" customHeight="1" outlineLevel="1">
      <c r="A132" s="3">
        <v>9002</v>
      </c>
      <c r="B132" s="1" t="s">
        <v>234</v>
      </c>
      <c r="C132" s="2">
        <v>0</v>
      </c>
    </row>
    <row r="133" spans="1:8" ht="15" customHeight="1" outlineLevel="1">
      <c r="A133" s="3">
        <v>9003</v>
      </c>
      <c r="B133" s="1" t="s">
        <v>235</v>
      </c>
      <c r="C133" s="2">
        <v>0</v>
      </c>
    </row>
    <row r="134" spans="1:8">
      <c r="A134" s="154" t="s">
        <v>236</v>
      </c>
      <c r="B134" s="155"/>
      <c r="C134" s="22">
        <f>SUM(C135:C136)</f>
        <v>0</v>
      </c>
      <c r="E134" s="40" t="s">
        <v>63</v>
      </c>
      <c r="F134" s="42"/>
      <c r="G134" s="43"/>
      <c r="H134" s="41" t="b">
        <f>AND(F134=G134)</f>
        <v>1</v>
      </c>
    </row>
    <row r="135" spans="1:8" ht="15" customHeight="1" outlineLevel="1">
      <c r="A135" s="3">
        <v>10001</v>
      </c>
      <c r="B135" s="1" t="s">
        <v>237</v>
      </c>
      <c r="C135" s="2">
        <v>0</v>
      </c>
    </row>
    <row r="136" spans="1:8" ht="15" customHeight="1" outlineLevel="1">
      <c r="A136" s="3">
        <v>10002</v>
      </c>
      <c r="B136" s="1" t="s">
        <v>239</v>
      </c>
      <c r="C136" s="2">
        <v>0</v>
      </c>
    </row>
    <row r="137" spans="1:8">
      <c r="A137" s="154" t="s">
        <v>238</v>
      </c>
      <c r="B137" s="155"/>
      <c r="C137" s="22">
        <f>SUM(C138:C139)</f>
        <v>0</v>
      </c>
      <c r="E137" s="40" t="s">
        <v>612</v>
      </c>
      <c r="F137" s="42"/>
      <c r="G137" s="43"/>
      <c r="H137" s="41" t="b">
        <f>AND(F137=G137)</f>
        <v>1</v>
      </c>
    </row>
    <row r="138" spans="1:8" ht="15" customHeight="1" outlineLevel="1">
      <c r="A138" s="3">
        <v>11001</v>
      </c>
      <c r="B138" s="1" t="s">
        <v>237</v>
      </c>
      <c r="C138" s="2">
        <v>0</v>
      </c>
    </row>
    <row r="139" spans="1:8" ht="15" customHeight="1" outlineLevel="1">
      <c r="A139" s="3">
        <v>11002</v>
      </c>
      <c r="B139" s="1" t="s">
        <v>239</v>
      </c>
      <c r="C139" s="2">
        <v>0</v>
      </c>
    </row>
    <row r="140" spans="1:8">
      <c r="A140" s="159" t="s">
        <v>608</v>
      </c>
      <c r="B140" s="160"/>
      <c r="C140" s="28">
        <f>C141</f>
        <v>0</v>
      </c>
      <c r="E140" s="40" t="s">
        <v>240</v>
      </c>
      <c r="F140" s="42"/>
      <c r="G140" s="43"/>
      <c r="H140" s="41" t="b">
        <f>AND(F140=G140)</f>
        <v>1</v>
      </c>
    </row>
    <row r="141" spans="1:8">
      <c r="A141" s="154" t="s">
        <v>241</v>
      </c>
      <c r="B141" s="155"/>
      <c r="C141" s="22">
        <f>SUM(C142:C143)</f>
        <v>0</v>
      </c>
      <c r="E141" s="40" t="s">
        <v>613</v>
      </c>
      <c r="F141" s="42"/>
      <c r="G141" s="43"/>
      <c r="H141" s="41" t="b">
        <f>AND(F141=G141)</f>
        <v>1</v>
      </c>
    </row>
    <row r="142" spans="1:8" outlineLevel="1">
      <c r="A142" s="3"/>
      <c r="B142" s="1"/>
      <c r="C142" s="2">
        <v>0</v>
      </c>
    </row>
    <row r="143" spans="1:8" outlineLevel="1">
      <c r="A143" s="3"/>
      <c r="B143" s="1"/>
      <c r="C143" s="2">
        <v>0</v>
      </c>
    </row>
    <row r="146" spans="1:8" ht="18.5">
      <c r="A146" s="156" t="s">
        <v>67</v>
      </c>
      <c r="B146" s="156"/>
      <c r="C146" s="156"/>
      <c r="E146" s="48" t="s">
        <v>615</v>
      </c>
      <c r="F146" s="49">
        <f>C147+C449</f>
        <v>3666366.84</v>
      </c>
      <c r="G146" s="50">
        <v>3666366.84</v>
      </c>
      <c r="H146" s="51" t="b">
        <f>AND(F146=G146)</f>
        <v>1</v>
      </c>
    </row>
    <row r="147" spans="1:8">
      <c r="A147" s="165" t="s">
        <v>60</v>
      </c>
      <c r="B147" s="166"/>
      <c r="C147" s="38">
        <f>C148+C440</f>
        <v>2850000</v>
      </c>
      <c r="E147" s="40" t="s">
        <v>60</v>
      </c>
      <c r="F147" s="42"/>
      <c r="G147" s="43"/>
      <c r="H147" s="41" t="b">
        <f>AND(F147=G147)</f>
        <v>1</v>
      </c>
    </row>
    <row r="148" spans="1:8">
      <c r="A148" s="167" t="s">
        <v>290</v>
      </c>
      <c r="B148" s="168"/>
      <c r="C148" s="37">
        <f>C149+C229+C373+C437</f>
        <v>2650642.1239999998</v>
      </c>
      <c r="E148" s="40" t="s">
        <v>57</v>
      </c>
      <c r="F148" s="42"/>
      <c r="G148" s="43"/>
      <c r="H148" s="41" t="b">
        <f>AND(F148=G148)</f>
        <v>1</v>
      </c>
    </row>
    <row r="149" spans="1:8">
      <c r="A149" s="169" t="s">
        <v>291</v>
      </c>
      <c r="B149" s="170"/>
      <c r="C149" s="34">
        <f>C150+C153+C204</f>
        <v>1638629.7179999999</v>
      </c>
      <c r="E149" s="40" t="s">
        <v>616</v>
      </c>
      <c r="F149" s="42"/>
      <c r="G149" s="43"/>
      <c r="H149" s="41" t="b">
        <f>AND(F149=G149)</f>
        <v>1</v>
      </c>
    </row>
    <row r="150" spans="1:8" outlineLevel="1">
      <c r="A150" s="163" t="s">
        <v>292</v>
      </c>
      <c r="B150" s="164"/>
      <c r="C150" s="33">
        <f>SUM(C151:C152)</f>
        <v>32952</v>
      </c>
    </row>
    <row r="151" spans="1:8" outlineLevel="2">
      <c r="A151" s="7">
        <v>1100</v>
      </c>
      <c r="B151" s="4" t="s">
        <v>32</v>
      </c>
      <c r="C151" s="5">
        <v>27000</v>
      </c>
    </row>
    <row r="152" spans="1:8" outlineLevel="2">
      <c r="A152" s="6">
        <v>1100</v>
      </c>
      <c r="B152" s="4" t="s">
        <v>33</v>
      </c>
      <c r="C152" s="5">
        <v>5952</v>
      </c>
    </row>
    <row r="153" spans="1:8" outlineLevel="1">
      <c r="A153" s="163" t="s">
        <v>293</v>
      </c>
      <c r="B153" s="164"/>
      <c r="C153" s="33">
        <f>C154+C155+C179+C186+C188+C192+C195+C198+C203</f>
        <v>1605677.7179999999</v>
      </c>
    </row>
    <row r="154" spans="1:8" outlineLevel="2">
      <c r="A154" s="6">
        <v>1101</v>
      </c>
      <c r="B154" s="4" t="s">
        <v>34</v>
      </c>
      <c r="C154" s="5">
        <v>590267</v>
      </c>
    </row>
    <row r="155" spans="1:8" outlineLevel="2">
      <c r="A155" s="6">
        <v>1101</v>
      </c>
      <c r="B155" s="4" t="s">
        <v>35</v>
      </c>
      <c r="C155" s="5">
        <v>617100.4</v>
      </c>
    </row>
    <row r="156" spans="1:8" outlineLevel="3">
      <c r="A156" s="30"/>
      <c r="B156" s="29" t="s">
        <v>242</v>
      </c>
      <c r="C156" s="31"/>
    </row>
    <row r="157" spans="1:8" outlineLevel="3">
      <c r="A157" s="30"/>
      <c r="B157" s="29" t="s">
        <v>243</v>
      </c>
      <c r="C157" s="31"/>
    </row>
    <row r="158" spans="1:8" outlineLevel="3">
      <c r="A158" s="30"/>
      <c r="B158" s="29" t="s">
        <v>244</v>
      </c>
      <c r="C158" s="31"/>
    </row>
    <row r="159" spans="1:8" outlineLevel="3">
      <c r="A159" s="30"/>
      <c r="B159" s="29" t="s">
        <v>245</v>
      </c>
      <c r="C159" s="31"/>
    </row>
    <row r="160" spans="1:8" outlineLevel="3">
      <c r="A160" s="30"/>
      <c r="B160" s="29" t="s">
        <v>246</v>
      </c>
      <c r="C160" s="31"/>
    </row>
    <row r="161" spans="1:3" outlineLevel="3">
      <c r="A161" s="30"/>
      <c r="B161" s="29" t="s">
        <v>247</v>
      </c>
      <c r="C161" s="31"/>
    </row>
    <row r="162" spans="1:3" outlineLevel="3">
      <c r="A162" s="30"/>
      <c r="B162" s="29" t="s">
        <v>248</v>
      </c>
      <c r="C162" s="31"/>
    </row>
    <row r="163" spans="1:3" outlineLevel="3">
      <c r="A163" s="30"/>
      <c r="B163" s="29" t="s">
        <v>249</v>
      </c>
      <c r="C163" s="31"/>
    </row>
    <row r="164" spans="1:3" outlineLevel="3">
      <c r="A164" s="30"/>
      <c r="B164" s="29" t="s">
        <v>250</v>
      </c>
      <c r="C164" s="31"/>
    </row>
    <row r="165" spans="1:3" outlineLevel="3">
      <c r="A165" s="30"/>
      <c r="B165" s="29" t="s">
        <v>251</v>
      </c>
      <c r="C165" s="31"/>
    </row>
    <row r="166" spans="1:3" outlineLevel="3">
      <c r="A166" s="30"/>
      <c r="B166" s="29" t="s">
        <v>252</v>
      </c>
      <c r="C166" s="31"/>
    </row>
    <row r="167" spans="1:3" outlineLevel="3">
      <c r="A167" s="30"/>
      <c r="B167" s="29" t="s">
        <v>253</v>
      </c>
      <c r="C167" s="31"/>
    </row>
    <row r="168" spans="1:3" outlineLevel="3">
      <c r="A168" s="30"/>
      <c r="B168" s="29" t="s">
        <v>254</v>
      </c>
      <c r="C168" s="31"/>
    </row>
    <row r="169" spans="1:3" outlineLevel="3">
      <c r="A169" s="30"/>
      <c r="B169" s="29" t="s">
        <v>255</v>
      </c>
      <c r="C169" s="31"/>
    </row>
    <row r="170" spans="1:3" outlineLevel="3">
      <c r="A170" s="30"/>
      <c r="B170" s="29" t="s">
        <v>256</v>
      </c>
      <c r="C170" s="31"/>
    </row>
    <row r="171" spans="1:3" outlineLevel="3">
      <c r="A171" s="30"/>
      <c r="B171" s="29" t="s">
        <v>257</v>
      </c>
      <c r="C171" s="31"/>
    </row>
    <row r="172" spans="1:3" outlineLevel="3">
      <c r="A172" s="30"/>
      <c r="B172" s="29" t="s">
        <v>258</v>
      </c>
      <c r="C172" s="31"/>
    </row>
    <row r="173" spans="1:3" outlineLevel="3">
      <c r="A173" s="30"/>
      <c r="B173" s="29" t="s">
        <v>259</v>
      </c>
      <c r="C173" s="31"/>
    </row>
    <row r="174" spans="1:3" outlineLevel="3">
      <c r="A174" s="30"/>
      <c r="B174" s="29" t="s">
        <v>260</v>
      </c>
      <c r="C174" s="31"/>
    </row>
    <row r="175" spans="1:3" outlineLevel="3">
      <c r="A175" s="30"/>
      <c r="B175" s="29" t="s">
        <v>261</v>
      </c>
      <c r="C175" s="31"/>
    </row>
    <row r="176" spans="1:3" outlineLevel="3">
      <c r="A176" s="30"/>
      <c r="B176" s="29" t="s">
        <v>262</v>
      </c>
      <c r="C176" s="31"/>
    </row>
    <row r="177" spans="1:3" outlineLevel="3">
      <c r="A177" s="30"/>
      <c r="B177" s="29" t="s">
        <v>263</v>
      </c>
      <c r="C177" s="31"/>
    </row>
    <row r="178" spans="1:3" outlineLevel="3">
      <c r="A178" s="30"/>
      <c r="B178" s="29" t="s">
        <v>264</v>
      </c>
      <c r="C178" s="31"/>
    </row>
    <row r="179" spans="1:3" outlineLevel="2">
      <c r="A179" s="6">
        <v>1101</v>
      </c>
      <c r="B179" s="4" t="s">
        <v>36</v>
      </c>
      <c r="C179" s="5">
        <v>17973.599999999999</v>
      </c>
    </row>
    <row r="180" spans="1:3" outlineLevel="3">
      <c r="A180" s="30"/>
      <c r="B180" s="29" t="s">
        <v>265</v>
      </c>
      <c r="C180" s="31"/>
    </row>
    <row r="181" spans="1:3" outlineLevel="3">
      <c r="A181" s="30"/>
      <c r="B181" s="29" t="s">
        <v>266</v>
      </c>
      <c r="C181" s="31"/>
    </row>
    <row r="182" spans="1:3" outlineLevel="3">
      <c r="A182" s="30"/>
      <c r="B182" s="29" t="s">
        <v>267</v>
      </c>
      <c r="C182" s="31"/>
    </row>
    <row r="183" spans="1:3" outlineLevel="3">
      <c r="A183" s="30"/>
      <c r="B183" s="29" t="s">
        <v>268</v>
      </c>
      <c r="C183" s="31"/>
    </row>
    <row r="184" spans="1:3" outlineLevel="3">
      <c r="A184" s="30"/>
      <c r="B184" s="29" t="s">
        <v>269</v>
      </c>
      <c r="C184" s="31"/>
    </row>
    <row r="185" spans="1:3" outlineLevel="3">
      <c r="A185" s="30"/>
      <c r="B185" s="29" t="s">
        <v>270</v>
      </c>
      <c r="C185" s="31"/>
    </row>
    <row r="186" spans="1:3" outlineLevel="2">
      <c r="A186" s="6">
        <v>1101</v>
      </c>
      <c r="B186" s="4" t="s">
        <v>271</v>
      </c>
      <c r="C186" s="5">
        <v>1200</v>
      </c>
    </row>
    <row r="187" spans="1:3" outlineLevel="3">
      <c r="A187" s="30"/>
      <c r="B187" s="29" t="s">
        <v>135</v>
      </c>
      <c r="C187" s="31"/>
    </row>
    <row r="188" spans="1:3" outlineLevel="2">
      <c r="A188" s="6">
        <v>1101</v>
      </c>
      <c r="B188" s="4" t="s">
        <v>37</v>
      </c>
      <c r="C188" s="5">
        <v>42840</v>
      </c>
    </row>
    <row r="189" spans="1:3" outlineLevel="3">
      <c r="A189" s="30"/>
      <c r="B189" s="29" t="s">
        <v>272</v>
      </c>
      <c r="C189" s="31"/>
    </row>
    <row r="190" spans="1:3" outlineLevel="3">
      <c r="A190" s="30"/>
      <c r="B190" s="29" t="s">
        <v>273</v>
      </c>
      <c r="C190" s="31"/>
    </row>
    <row r="191" spans="1:3" outlineLevel="3">
      <c r="A191" s="30"/>
      <c r="B191" s="29" t="s">
        <v>274</v>
      </c>
      <c r="C191" s="31"/>
    </row>
    <row r="192" spans="1:3" outlineLevel="2">
      <c r="A192" s="6">
        <v>1101</v>
      </c>
      <c r="B192" s="4" t="s">
        <v>275</v>
      </c>
      <c r="C192" s="5">
        <v>2500</v>
      </c>
    </row>
    <row r="193" spans="1:3" outlineLevel="3">
      <c r="A193" s="30"/>
      <c r="B193" s="29" t="s">
        <v>276</v>
      </c>
      <c r="C193" s="31">
        <v>0</v>
      </c>
    </row>
    <row r="194" spans="1:3" outlineLevel="3">
      <c r="A194" s="30"/>
      <c r="B194" s="29" t="s">
        <v>277</v>
      </c>
      <c r="C194" s="31">
        <v>0</v>
      </c>
    </row>
    <row r="195" spans="1:3" outlineLevel="2">
      <c r="A195" s="6">
        <v>1101</v>
      </c>
      <c r="B195" s="4" t="s">
        <v>38</v>
      </c>
      <c r="C195" s="5">
        <v>23707.067999999999</v>
      </c>
    </row>
    <row r="196" spans="1:3" outlineLevel="3">
      <c r="A196" s="30"/>
      <c r="B196" s="29" t="s">
        <v>278</v>
      </c>
      <c r="C196" s="31"/>
    </row>
    <row r="197" spans="1:3" outlineLevel="3">
      <c r="A197" s="30"/>
      <c r="B197" s="29" t="s">
        <v>279</v>
      </c>
      <c r="C197" s="31"/>
    </row>
    <row r="198" spans="1:3" outlineLevel="2">
      <c r="A198" s="6">
        <v>1101</v>
      </c>
      <c r="B198" s="4" t="s">
        <v>39</v>
      </c>
      <c r="C198" s="5">
        <v>220089.65</v>
      </c>
    </row>
    <row r="199" spans="1:3" outlineLevel="3">
      <c r="A199" s="30"/>
      <c r="B199" s="29" t="s">
        <v>280</v>
      </c>
      <c r="C199" s="31"/>
    </row>
    <row r="200" spans="1:3" outlineLevel="3">
      <c r="A200" s="30"/>
      <c r="B200" s="29" t="s">
        <v>281</v>
      </c>
      <c r="C200" s="31"/>
    </row>
    <row r="201" spans="1:3" outlineLevel="3">
      <c r="A201" s="30"/>
      <c r="B201" s="29" t="s">
        <v>282</v>
      </c>
      <c r="C201" s="31"/>
    </row>
    <row r="202" spans="1:3" outlineLevel="3">
      <c r="A202" s="30"/>
      <c r="B202" s="29" t="s">
        <v>283</v>
      </c>
      <c r="C202" s="31"/>
    </row>
    <row r="203" spans="1:3" outlineLevel="2">
      <c r="A203" s="6">
        <v>1101</v>
      </c>
      <c r="B203" s="4" t="s">
        <v>136</v>
      </c>
      <c r="C203" s="5">
        <v>90000</v>
      </c>
    </row>
    <row r="204" spans="1:3" outlineLevel="1">
      <c r="A204" s="163" t="s">
        <v>629</v>
      </c>
      <c r="B204" s="164"/>
      <c r="C204" s="33">
        <f>C205+C215+C221+C226+C227+C228+C218</f>
        <v>0</v>
      </c>
    </row>
    <row r="205" spans="1:3" outlineLevel="2">
      <c r="A205" s="6">
        <v>1102</v>
      </c>
      <c r="B205" s="4" t="s">
        <v>65</v>
      </c>
      <c r="C205" s="5">
        <f>SUM(C206:C214)</f>
        <v>0</v>
      </c>
    </row>
    <row r="206" spans="1:3" outlineLevel="3">
      <c r="A206" s="30"/>
      <c r="B206" s="29" t="s">
        <v>284</v>
      </c>
      <c r="C206" s="31"/>
    </row>
    <row r="207" spans="1:3" outlineLevel="3">
      <c r="A207" s="30"/>
      <c r="B207" s="29" t="s">
        <v>242</v>
      </c>
      <c r="C207" s="31"/>
    </row>
    <row r="208" spans="1:3" outlineLevel="3">
      <c r="A208" s="30"/>
      <c r="B208" s="29" t="s">
        <v>285</v>
      </c>
      <c r="C208" s="31"/>
    </row>
    <row r="209" spans="1:3" outlineLevel="3">
      <c r="A209" s="30"/>
      <c r="B209" s="29" t="s">
        <v>272</v>
      </c>
      <c r="C209" s="31"/>
    </row>
    <row r="210" spans="1:3" outlineLevel="3">
      <c r="A210" s="30"/>
      <c r="B210" s="29" t="s">
        <v>286</v>
      </c>
      <c r="C210" s="31"/>
    </row>
    <row r="211" spans="1:3" outlineLevel="3">
      <c r="A211" s="30"/>
      <c r="B211" s="29" t="s">
        <v>276</v>
      </c>
      <c r="C211" s="31"/>
    </row>
    <row r="212" spans="1:3" outlineLevel="3">
      <c r="A212" s="30"/>
      <c r="B212" s="29" t="s">
        <v>277</v>
      </c>
      <c r="C212" s="31"/>
    </row>
    <row r="213" spans="1:3" outlineLevel="3">
      <c r="A213" s="30"/>
      <c r="B213" s="29" t="s">
        <v>262</v>
      </c>
      <c r="C213" s="31"/>
    </row>
    <row r="214" spans="1:3" outlineLevel="3">
      <c r="A214" s="30"/>
      <c r="B214" s="29" t="s">
        <v>263</v>
      </c>
      <c r="C214" s="31"/>
    </row>
    <row r="215" spans="1:3" outlineLevel="2">
      <c r="A215" s="6">
        <v>1102</v>
      </c>
      <c r="B215" s="4" t="s">
        <v>287</v>
      </c>
      <c r="C215" s="5">
        <f>SUM(C216:C217)</f>
        <v>0</v>
      </c>
    </row>
    <row r="216" spans="1:3" outlineLevel="3">
      <c r="A216" s="30"/>
      <c r="B216" s="29" t="s">
        <v>288</v>
      </c>
      <c r="C216" s="31">
        <v>0</v>
      </c>
    </row>
    <row r="217" spans="1:3" outlineLevel="3">
      <c r="A217" s="30"/>
      <c r="B217" s="29" t="s">
        <v>289</v>
      </c>
      <c r="C217" s="31">
        <v>0</v>
      </c>
    </row>
    <row r="218" spans="1:3" outlineLevel="2">
      <c r="A218" s="6">
        <v>1102</v>
      </c>
      <c r="B218" s="4" t="s">
        <v>38</v>
      </c>
      <c r="C218" s="5">
        <f>SUM(C219:C220)</f>
        <v>0</v>
      </c>
    </row>
    <row r="219" spans="1:3" outlineLevel="3">
      <c r="A219" s="30"/>
      <c r="B219" s="29" t="s">
        <v>278</v>
      </c>
      <c r="C219" s="31"/>
    </row>
    <row r="220" spans="1:3" outlineLevel="3">
      <c r="A220" s="30"/>
      <c r="B220" s="29" t="s">
        <v>279</v>
      </c>
      <c r="C220" s="31"/>
    </row>
    <row r="221" spans="1:3" outlineLevel="2">
      <c r="A221" s="6">
        <v>1102</v>
      </c>
      <c r="B221" s="4" t="s">
        <v>39</v>
      </c>
      <c r="C221" s="5">
        <f>SUM(C222:C225)</f>
        <v>0</v>
      </c>
    </row>
    <row r="222" spans="1:3" outlineLevel="3">
      <c r="A222" s="30"/>
      <c r="B222" s="29" t="s">
        <v>280</v>
      </c>
      <c r="C222" s="31"/>
    </row>
    <row r="223" spans="1:3" outlineLevel="3">
      <c r="A223" s="30"/>
      <c r="B223" s="29" t="s">
        <v>281</v>
      </c>
      <c r="C223" s="31"/>
    </row>
    <row r="224" spans="1:3" outlineLevel="3">
      <c r="A224" s="30"/>
      <c r="B224" s="29" t="s">
        <v>282</v>
      </c>
      <c r="C224" s="31"/>
    </row>
    <row r="225" spans="1:8" outlineLevel="3">
      <c r="A225" s="30"/>
      <c r="B225" s="29" t="s">
        <v>283</v>
      </c>
      <c r="C225" s="31"/>
    </row>
    <row r="226" spans="1:8" outlineLevel="2">
      <c r="A226" s="6">
        <v>1102</v>
      </c>
      <c r="B226" s="4" t="s">
        <v>477</v>
      </c>
      <c r="C226" s="5">
        <v>0</v>
      </c>
    </row>
    <row r="227" spans="1:8" outlineLevel="2">
      <c r="A227" s="6">
        <v>1102</v>
      </c>
      <c r="B227" s="4" t="s">
        <v>476</v>
      </c>
      <c r="C227" s="5">
        <v>0</v>
      </c>
    </row>
    <row r="228" spans="1:8" outlineLevel="2">
      <c r="A228" s="6">
        <v>1102</v>
      </c>
      <c r="B228" s="4" t="s">
        <v>478</v>
      </c>
      <c r="C228" s="5">
        <v>0</v>
      </c>
    </row>
    <row r="229" spans="1:8">
      <c r="A229" s="169" t="s">
        <v>294</v>
      </c>
      <c r="B229" s="170"/>
      <c r="C229" s="34">
        <f>C230+C334+C372</f>
        <v>863131.4</v>
      </c>
      <c r="E229" s="40" t="s">
        <v>617</v>
      </c>
      <c r="F229" s="42"/>
      <c r="G229" s="43"/>
      <c r="H229" s="41" t="b">
        <f>AND(F229=G229)</f>
        <v>1</v>
      </c>
    </row>
    <row r="230" spans="1:8" outlineLevel="1">
      <c r="A230" s="163" t="s">
        <v>295</v>
      </c>
      <c r="B230" s="164"/>
      <c r="C230" s="33">
        <f>C231+C232+C233+C234+C237+C238+C243+C246+C247+C252+C257+BE290516+C261+C262+C263+C266+C267+C268+C272+C278+C281+C282+C285+C288+C289+C294+C297+C298+C299+C302+C305+C306+C309+C310+C311+C312+C319+C333</f>
        <v>826631.4</v>
      </c>
    </row>
    <row r="231" spans="1:8" outlineLevel="2">
      <c r="A231" s="6">
        <v>2201</v>
      </c>
      <c r="B231" s="35" t="s">
        <v>296</v>
      </c>
      <c r="C231" s="5">
        <v>3000</v>
      </c>
    </row>
    <row r="232" spans="1:8" outlineLevel="2">
      <c r="A232" s="6">
        <v>2201</v>
      </c>
      <c r="B232" s="4" t="s">
        <v>40</v>
      </c>
      <c r="C232" s="5">
        <v>40000</v>
      </c>
    </row>
    <row r="233" spans="1:8" outlineLevel="2">
      <c r="A233" s="6">
        <v>2201</v>
      </c>
      <c r="B233" s="4" t="s">
        <v>41</v>
      </c>
      <c r="C233" s="5">
        <v>320000</v>
      </c>
    </row>
    <row r="234" spans="1:8" outlineLevel="2">
      <c r="A234" s="6">
        <v>2201</v>
      </c>
      <c r="B234" s="4" t="s">
        <v>297</v>
      </c>
      <c r="C234" s="5">
        <f>SUM(C235:C236)</f>
        <v>9000</v>
      </c>
    </row>
    <row r="235" spans="1:8" outlineLevel="3">
      <c r="A235" s="30"/>
      <c r="B235" s="29" t="s">
        <v>298</v>
      </c>
      <c r="C235" s="31">
        <v>8000</v>
      </c>
    </row>
    <row r="236" spans="1:8" outlineLevel="3">
      <c r="A236" s="30"/>
      <c r="B236" s="29" t="s">
        <v>299</v>
      </c>
      <c r="C236" s="31">
        <v>1000</v>
      </c>
    </row>
    <row r="237" spans="1:8" outlineLevel="2">
      <c r="A237" s="6">
        <v>2201</v>
      </c>
      <c r="B237" s="4" t="s">
        <v>300</v>
      </c>
      <c r="C237" s="5">
        <v>10000</v>
      </c>
    </row>
    <row r="238" spans="1:8" outlineLevel="2">
      <c r="A238" s="6">
        <v>2201</v>
      </c>
      <c r="B238" s="4" t="s">
        <v>301</v>
      </c>
      <c r="C238" s="5">
        <f>SUM(C239:C242)</f>
        <v>162000</v>
      </c>
    </row>
    <row r="239" spans="1:8" outlineLevel="3">
      <c r="A239" s="30"/>
      <c r="B239" s="29" t="s">
        <v>302</v>
      </c>
      <c r="C239" s="31">
        <v>150000</v>
      </c>
    </row>
    <row r="240" spans="1:8" outlineLevel="3">
      <c r="A240" s="30"/>
      <c r="B240" s="29" t="s">
        <v>303</v>
      </c>
      <c r="C240" s="31">
        <v>0</v>
      </c>
    </row>
    <row r="241" spans="1:3" outlineLevel="3">
      <c r="A241" s="30"/>
      <c r="B241" s="29" t="s">
        <v>304</v>
      </c>
      <c r="C241" s="31">
        <v>12000</v>
      </c>
    </row>
    <row r="242" spans="1:3" outlineLevel="3">
      <c r="A242" s="30"/>
      <c r="B242" s="29" t="s">
        <v>305</v>
      </c>
      <c r="C242" s="31">
        <v>0</v>
      </c>
    </row>
    <row r="243" spans="1:3" outlineLevel="2">
      <c r="A243" s="6">
        <v>2201</v>
      </c>
      <c r="B243" s="4" t="s">
        <v>306</v>
      </c>
      <c r="C243" s="5">
        <f>SUM(C244:C245)</f>
        <v>1500</v>
      </c>
    </row>
    <row r="244" spans="1:3" outlineLevel="3">
      <c r="A244" s="30"/>
      <c r="B244" s="29" t="s">
        <v>42</v>
      </c>
      <c r="C244" s="31">
        <v>1000</v>
      </c>
    </row>
    <row r="245" spans="1:3" outlineLevel="3">
      <c r="A245" s="30"/>
      <c r="B245" s="29" t="s">
        <v>307</v>
      </c>
      <c r="C245" s="31">
        <v>500</v>
      </c>
    </row>
    <row r="246" spans="1:3" outlineLevel="2">
      <c r="A246" s="6">
        <v>2201</v>
      </c>
      <c r="B246" s="4" t="s">
        <v>308</v>
      </c>
      <c r="C246" s="5">
        <v>2000</v>
      </c>
    </row>
    <row r="247" spans="1:3" outlineLevel="2">
      <c r="A247" s="6">
        <v>2201</v>
      </c>
      <c r="B247" s="4" t="s">
        <v>309</v>
      </c>
      <c r="C247" s="5">
        <f>SUM(C248:C251)</f>
        <v>24000</v>
      </c>
    </row>
    <row r="248" spans="1:3" outlineLevel="3">
      <c r="A248" s="30"/>
      <c r="B248" s="29" t="s">
        <v>310</v>
      </c>
      <c r="C248" s="31">
        <v>16000</v>
      </c>
    </row>
    <row r="249" spans="1:3" outlineLevel="3">
      <c r="A249" s="30"/>
      <c r="B249" s="29" t="s">
        <v>311</v>
      </c>
      <c r="C249" s="31"/>
    </row>
    <row r="250" spans="1:3" outlineLevel="3">
      <c r="A250" s="30"/>
      <c r="B250" s="29" t="s">
        <v>312</v>
      </c>
      <c r="C250" s="31">
        <v>8000</v>
      </c>
    </row>
    <row r="251" spans="1:3" outlineLevel="3">
      <c r="A251" s="30"/>
      <c r="B251" s="29" t="s">
        <v>313</v>
      </c>
      <c r="C251" s="31"/>
    </row>
    <row r="252" spans="1:3" outlineLevel="2">
      <c r="A252" s="6">
        <v>2201</v>
      </c>
      <c r="B252" s="4" t="s">
        <v>314</v>
      </c>
      <c r="C252" s="5">
        <f>SUM(C253:C256)</f>
        <v>72000</v>
      </c>
    </row>
    <row r="253" spans="1:3" outlineLevel="3">
      <c r="A253" s="30"/>
      <c r="B253" s="29" t="s">
        <v>315</v>
      </c>
      <c r="C253" s="31">
        <v>20000</v>
      </c>
    </row>
    <row r="254" spans="1:3" outlineLevel="3">
      <c r="A254" s="30"/>
      <c r="B254" s="29" t="s">
        <v>316</v>
      </c>
      <c r="C254" s="31">
        <v>50000</v>
      </c>
    </row>
    <row r="255" spans="1:3" outlineLevel="3">
      <c r="A255" s="30"/>
      <c r="B255" s="29" t="s">
        <v>317</v>
      </c>
      <c r="C255" s="31">
        <v>2000</v>
      </c>
    </row>
    <row r="256" spans="1:3" outlineLevel="3">
      <c r="A256" s="30"/>
      <c r="B256" s="29" t="s">
        <v>318</v>
      </c>
      <c r="C256" s="31"/>
    </row>
    <row r="257" spans="1:3" outlineLevel="2">
      <c r="A257" s="6">
        <v>2201</v>
      </c>
      <c r="B257" s="4" t="s">
        <v>43</v>
      </c>
      <c r="C257" s="5">
        <v>2000</v>
      </c>
    </row>
    <row r="258" spans="1:3" outlineLevel="2" collapsed="1">
      <c r="A258" s="6">
        <v>2201</v>
      </c>
      <c r="B258" s="4" t="s">
        <v>319</v>
      </c>
      <c r="C258" s="5">
        <f>SUM(C259:C260)</f>
        <v>0</v>
      </c>
    </row>
    <row r="259" spans="1:3" outlineLevel="3">
      <c r="A259" s="30"/>
      <c r="B259" s="29" t="s">
        <v>320</v>
      </c>
      <c r="C259" s="31">
        <v>0</v>
      </c>
    </row>
    <row r="260" spans="1:3" outlineLevel="3">
      <c r="A260" s="30"/>
      <c r="B260" s="29" t="s">
        <v>321</v>
      </c>
      <c r="C260" s="31">
        <v>0</v>
      </c>
    </row>
    <row r="261" spans="1:3" outlineLevel="2">
      <c r="A261" s="6">
        <v>2201</v>
      </c>
      <c r="B261" s="4" t="s">
        <v>44</v>
      </c>
      <c r="C261" s="5">
        <v>5000</v>
      </c>
    </row>
    <row r="262" spans="1:3" outlineLevel="2">
      <c r="A262" s="6">
        <v>2201</v>
      </c>
      <c r="B262" s="4" t="s">
        <v>45</v>
      </c>
      <c r="C262" s="5">
        <v>12000</v>
      </c>
    </row>
    <row r="263" spans="1:3" outlineLevel="2" collapsed="1">
      <c r="A263" s="6">
        <v>2201</v>
      </c>
      <c r="B263" s="4" t="s">
        <v>322</v>
      </c>
      <c r="C263" s="5">
        <f>SUM(C264:C265)</f>
        <v>450</v>
      </c>
    </row>
    <row r="264" spans="1:3" outlineLevel="3">
      <c r="A264" s="30"/>
      <c r="B264" s="29" t="s">
        <v>323</v>
      </c>
      <c r="C264" s="31">
        <v>300</v>
      </c>
    </row>
    <row r="265" spans="1:3" outlineLevel="3">
      <c r="A265" s="30"/>
      <c r="B265" s="29" t="s">
        <v>324</v>
      </c>
      <c r="C265" s="31">
        <v>150</v>
      </c>
    </row>
    <row r="266" spans="1:3" outlineLevel="2">
      <c r="A266" s="6">
        <v>2201</v>
      </c>
      <c r="B266" s="4" t="s">
        <v>325</v>
      </c>
      <c r="C266" s="5">
        <v>2500</v>
      </c>
    </row>
    <row r="267" spans="1:3" outlineLevel="2" collapsed="1">
      <c r="A267" s="6">
        <v>2201</v>
      </c>
      <c r="B267" s="4" t="s">
        <v>326</v>
      </c>
      <c r="C267" s="5">
        <v>1000</v>
      </c>
    </row>
    <row r="268" spans="1:3" outlineLevel="2">
      <c r="A268" s="6">
        <v>2201</v>
      </c>
      <c r="B268" s="4" t="s">
        <v>327</v>
      </c>
      <c r="C268" s="5">
        <f>SUM(C269:C271)</f>
        <v>15500</v>
      </c>
    </row>
    <row r="269" spans="1:3" outlineLevel="3">
      <c r="A269" s="30"/>
      <c r="B269" s="29" t="s">
        <v>46</v>
      </c>
      <c r="C269" s="31">
        <v>12000</v>
      </c>
    </row>
    <row r="270" spans="1:3" outlineLevel="3">
      <c r="A270" s="30"/>
      <c r="B270" s="29" t="s">
        <v>137</v>
      </c>
      <c r="C270" s="31">
        <v>1000</v>
      </c>
    </row>
    <row r="271" spans="1:3" outlineLevel="3">
      <c r="A271" s="30"/>
      <c r="B271" s="29" t="s">
        <v>47</v>
      </c>
      <c r="C271" s="31">
        <v>2500</v>
      </c>
    </row>
    <row r="272" spans="1:3" outlineLevel="2">
      <c r="A272" s="6">
        <v>2201</v>
      </c>
      <c r="B272" s="4" t="s">
        <v>138</v>
      </c>
      <c r="C272" s="5">
        <f>SUM(C273:C277)</f>
        <v>4174.3999999999996</v>
      </c>
    </row>
    <row r="273" spans="1:3" outlineLevel="3">
      <c r="A273" s="30"/>
      <c r="B273" s="29" t="s">
        <v>328</v>
      </c>
      <c r="C273" s="31">
        <v>1500</v>
      </c>
    </row>
    <row r="274" spans="1:3" outlineLevel="3">
      <c r="A274" s="30"/>
      <c r="B274" s="29" t="s">
        <v>329</v>
      </c>
      <c r="C274" s="31"/>
    </row>
    <row r="275" spans="1:3" outlineLevel="3">
      <c r="A275" s="30"/>
      <c r="B275" s="29" t="s">
        <v>330</v>
      </c>
      <c r="C275" s="31"/>
    </row>
    <row r="276" spans="1:3" outlineLevel="3">
      <c r="A276" s="30"/>
      <c r="B276" s="29" t="s">
        <v>331</v>
      </c>
      <c r="C276" s="31">
        <v>1674.4</v>
      </c>
    </row>
    <row r="277" spans="1:3" outlineLevel="3">
      <c r="A277" s="30"/>
      <c r="B277" s="29" t="s">
        <v>332</v>
      </c>
      <c r="C277" s="31">
        <v>1000</v>
      </c>
    </row>
    <row r="278" spans="1:3" outlineLevel="2">
      <c r="A278" s="6">
        <v>2201</v>
      </c>
      <c r="B278" s="4" t="s">
        <v>333</v>
      </c>
      <c r="C278" s="5">
        <f>SUM(C279:C280)</f>
        <v>3000</v>
      </c>
    </row>
    <row r="279" spans="1:3" outlineLevel="3">
      <c r="A279" s="30"/>
      <c r="B279" s="29" t="s">
        <v>48</v>
      </c>
      <c r="C279" s="31">
        <v>2500</v>
      </c>
    </row>
    <row r="280" spans="1:3" outlineLevel="3">
      <c r="A280" s="30"/>
      <c r="B280" s="29" t="s">
        <v>334</v>
      </c>
      <c r="C280" s="31">
        <v>500</v>
      </c>
    </row>
    <row r="281" spans="1:3" outlineLevel="2">
      <c r="A281" s="6">
        <v>2201</v>
      </c>
      <c r="B281" s="4" t="s">
        <v>335</v>
      </c>
      <c r="C281" s="5">
        <v>4000</v>
      </c>
    </row>
    <row r="282" spans="1:3" outlineLevel="2" collapsed="1">
      <c r="A282" s="6">
        <v>2201</v>
      </c>
      <c r="B282" s="4" t="s">
        <v>336</v>
      </c>
      <c r="C282" s="5">
        <f>SUM(C283:C284)</f>
        <v>35000</v>
      </c>
    </row>
    <row r="283" spans="1:3" outlineLevel="3">
      <c r="A283" s="30"/>
      <c r="B283" s="29" t="s">
        <v>337</v>
      </c>
      <c r="C283" s="31">
        <v>0</v>
      </c>
    </row>
    <row r="284" spans="1:3" outlineLevel="3">
      <c r="A284" s="30"/>
      <c r="B284" s="29" t="s">
        <v>338</v>
      </c>
      <c r="C284" s="31">
        <v>35000</v>
      </c>
    </row>
    <row r="285" spans="1:3" outlineLevel="2">
      <c r="A285" s="6">
        <v>2201</v>
      </c>
      <c r="B285" s="4" t="s">
        <v>139</v>
      </c>
      <c r="C285" s="5">
        <f>SUM(C286:C287)</f>
        <v>1200</v>
      </c>
    </row>
    <row r="286" spans="1:3" outlineLevel="3">
      <c r="A286" s="30"/>
      <c r="B286" s="29" t="s">
        <v>339</v>
      </c>
      <c r="C286" s="31">
        <v>1000</v>
      </c>
    </row>
    <row r="287" spans="1:3" outlineLevel="3">
      <c r="A287" s="30"/>
      <c r="B287" s="29" t="s">
        <v>340</v>
      </c>
      <c r="C287" s="31">
        <v>200</v>
      </c>
    </row>
    <row r="288" spans="1:3" outlineLevel="2">
      <c r="A288" s="6">
        <v>2201</v>
      </c>
      <c r="B288" s="4" t="s">
        <v>341</v>
      </c>
      <c r="C288" s="5">
        <v>800</v>
      </c>
    </row>
    <row r="289" spans="1:3" outlineLevel="2" collapsed="1">
      <c r="A289" s="6">
        <v>2201</v>
      </c>
      <c r="B289" s="4" t="s">
        <v>140</v>
      </c>
      <c r="C289" s="5">
        <f>SUM(C290:C293)</f>
        <v>4000</v>
      </c>
    </row>
    <row r="290" spans="1:3" outlineLevel="3">
      <c r="A290" s="30"/>
      <c r="B290" s="29" t="s">
        <v>342</v>
      </c>
      <c r="C290" s="31">
        <v>2000</v>
      </c>
    </row>
    <row r="291" spans="1:3" outlineLevel="3">
      <c r="A291" s="30"/>
      <c r="B291" s="29" t="s">
        <v>343</v>
      </c>
      <c r="C291" s="31">
        <v>1000</v>
      </c>
    </row>
    <row r="292" spans="1:3" outlineLevel="3">
      <c r="A292" s="30"/>
      <c r="B292" s="29" t="s">
        <v>344</v>
      </c>
      <c r="C292" s="31">
        <v>0</v>
      </c>
    </row>
    <row r="293" spans="1:3" outlineLevel="3">
      <c r="A293" s="30"/>
      <c r="B293" s="29" t="s">
        <v>345</v>
      </c>
      <c r="C293" s="31">
        <v>1000</v>
      </c>
    </row>
    <row r="294" spans="1:3" outlineLevel="2">
      <c r="A294" s="6">
        <v>2201</v>
      </c>
      <c r="B294" s="4" t="s">
        <v>346</v>
      </c>
      <c r="C294" s="5">
        <f>SUM(C295:C296)</f>
        <v>1300</v>
      </c>
    </row>
    <row r="295" spans="1:3" outlineLevel="3">
      <c r="A295" s="30"/>
      <c r="B295" s="29" t="s">
        <v>347</v>
      </c>
      <c r="C295" s="31">
        <v>300</v>
      </c>
    </row>
    <row r="296" spans="1:3" outlineLevel="3">
      <c r="A296" s="30"/>
      <c r="B296" s="29" t="s">
        <v>348</v>
      </c>
      <c r="C296" s="31">
        <v>1000</v>
      </c>
    </row>
    <row r="297" spans="1:3" outlineLevel="2">
      <c r="A297" s="6">
        <v>2201</v>
      </c>
      <c r="B297" s="4" t="s">
        <v>349</v>
      </c>
      <c r="C297" s="5">
        <v>0</v>
      </c>
    </row>
    <row r="298" spans="1:3" outlineLevel="2" collapsed="1">
      <c r="A298" s="6">
        <v>2201</v>
      </c>
      <c r="B298" s="4" t="s">
        <v>350</v>
      </c>
      <c r="C298" s="5">
        <v>0</v>
      </c>
    </row>
    <row r="299" spans="1:3" outlineLevel="2" collapsed="1">
      <c r="A299" s="6">
        <v>2201</v>
      </c>
      <c r="B299" s="4" t="s">
        <v>351</v>
      </c>
      <c r="C299" s="5">
        <f>SUM(C300:C301)</f>
        <v>4500</v>
      </c>
    </row>
    <row r="300" spans="1:3" outlineLevel="3" collapsed="1">
      <c r="A300" s="30"/>
      <c r="B300" s="29" t="s">
        <v>49</v>
      </c>
      <c r="C300" s="31">
        <v>4000</v>
      </c>
    </row>
    <row r="301" spans="1:3" outlineLevel="3">
      <c r="A301" s="30"/>
      <c r="B301" s="29" t="s">
        <v>50</v>
      </c>
      <c r="C301" s="31">
        <v>500</v>
      </c>
    </row>
    <row r="302" spans="1:3" outlineLevel="2">
      <c r="A302" s="6">
        <v>2201</v>
      </c>
      <c r="B302" s="4" t="s">
        <v>141</v>
      </c>
      <c r="C302" s="5">
        <f>SUM(C303:C304)</f>
        <v>7500</v>
      </c>
    </row>
    <row r="303" spans="1:3" outlineLevel="3" collapsed="1">
      <c r="A303" s="30"/>
      <c r="B303" s="29" t="s">
        <v>352</v>
      </c>
      <c r="C303" s="31">
        <v>7500</v>
      </c>
    </row>
    <row r="304" spans="1:3" outlineLevel="3">
      <c r="A304" s="30"/>
      <c r="B304" s="29" t="s">
        <v>353</v>
      </c>
      <c r="C304" s="31">
        <v>0</v>
      </c>
    </row>
    <row r="305" spans="1:3" outlineLevel="2">
      <c r="A305" s="6">
        <v>2201</v>
      </c>
      <c r="B305" s="4" t="s">
        <v>142</v>
      </c>
      <c r="C305" s="5">
        <v>6000</v>
      </c>
    </row>
    <row r="306" spans="1:3" outlineLevel="2" collapsed="1">
      <c r="A306" s="6">
        <v>2201</v>
      </c>
      <c r="B306" s="4" t="s">
        <v>356</v>
      </c>
      <c r="C306" s="5">
        <f>SUM(C307:C308)</f>
        <v>1000</v>
      </c>
    </row>
    <row r="307" spans="1:3" outlineLevel="3" collapsed="1">
      <c r="A307" s="30"/>
      <c r="B307" s="29" t="s">
        <v>354</v>
      </c>
      <c r="C307" s="31">
        <v>1000</v>
      </c>
    </row>
    <row r="308" spans="1:3" outlineLevel="3">
      <c r="A308" s="30"/>
      <c r="B308" s="29" t="s">
        <v>355</v>
      </c>
      <c r="C308" s="31">
        <v>0</v>
      </c>
    </row>
    <row r="309" spans="1:3" outlineLevel="2">
      <c r="A309" s="6">
        <v>2201</v>
      </c>
      <c r="B309" s="4" t="s">
        <v>357</v>
      </c>
      <c r="C309" s="5">
        <v>0</v>
      </c>
    </row>
    <row r="310" spans="1:3" outlineLevel="2">
      <c r="A310" s="6">
        <v>2201</v>
      </c>
      <c r="B310" s="4" t="s">
        <v>358</v>
      </c>
      <c r="C310" s="5">
        <v>0</v>
      </c>
    </row>
    <row r="311" spans="1:3" outlineLevel="2" collapsed="1">
      <c r="A311" s="6">
        <v>2201</v>
      </c>
      <c r="B311" s="4" t="s">
        <v>359</v>
      </c>
      <c r="C311" s="5">
        <v>0</v>
      </c>
    </row>
    <row r="312" spans="1:3" outlineLevel="2" collapsed="1">
      <c r="A312" s="6">
        <v>2201</v>
      </c>
      <c r="B312" s="4" t="s">
        <v>143</v>
      </c>
      <c r="C312" s="5">
        <f>SUM(C313:C318)</f>
        <v>1900</v>
      </c>
    </row>
    <row r="313" spans="1:3" outlineLevel="3">
      <c r="A313" s="30"/>
      <c r="B313" s="29" t="s">
        <v>360</v>
      </c>
      <c r="C313" s="31">
        <v>0</v>
      </c>
    </row>
    <row r="314" spans="1:3" outlineLevel="3">
      <c r="A314" s="30"/>
      <c r="B314" s="29" t="s">
        <v>361</v>
      </c>
      <c r="C314" s="31"/>
    </row>
    <row r="315" spans="1:3" outlineLevel="3">
      <c r="A315" s="30"/>
      <c r="B315" s="29" t="s">
        <v>362</v>
      </c>
      <c r="C315" s="31">
        <v>1600</v>
      </c>
    </row>
    <row r="316" spans="1:3" outlineLevel="3">
      <c r="A316" s="30"/>
      <c r="B316" s="29" t="s">
        <v>363</v>
      </c>
      <c r="C316" s="31"/>
    </row>
    <row r="317" spans="1:3" outlineLevel="3">
      <c r="A317" s="30"/>
      <c r="B317" s="29" t="s">
        <v>364</v>
      </c>
      <c r="C317" s="31">
        <v>300</v>
      </c>
    </row>
    <row r="318" spans="1:3" outlineLevel="3">
      <c r="A318" s="30"/>
      <c r="B318" s="29" t="s">
        <v>365</v>
      </c>
      <c r="C318" s="31">
        <v>0</v>
      </c>
    </row>
    <row r="319" spans="1:3" outlineLevel="2">
      <c r="A319" s="6">
        <v>2201</v>
      </c>
      <c r="B319" s="4" t="s">
        <v>366</v>
      </c>
      <c r="C319" s="5">
        <f>SUM(C320:C332)</f>
        <v>68307</v>
      </c>
    </row>
    <row r="320" spans="1:3" outlineLevel="3">
      <c r="A320" s="30"/>
      <c r="B320" s="29" t="s">
        <v>367</v>
      </c>
      <c r="C320" s="31"/>
    </row>
    <row r="321" spans="1:3" outlineLevel="3">
      <c r="A321" s="30"/>
      <c r="B321" s="29" t="s">
        <v>368</v>
      </c>
      <c r="C321" s="31">
        <v>13537</v>
      </c>
    </row>
    <row r="322" spans="1:3" outlineLevel="3">
      <c r="A322" s="30"/>
      <c r="B322" s="29" t="s">
        <v>369</v>
      </c>
      <c r="C322" s="31">
        <v>16370</v>
      </c>
    </row>
    <row r="323" spans="1:3" outlineLevel="3">
      <c r="A323" s="30"/>
      <c r="B323" s="29" t="s">
        <v>370</v>
      </c>
      <c r="C323" s="31">
        <v>3000</v>
      </c>
    </row>
    <row r="324" spans="1:3" outlineLevel="3">
      <c r="A324" s="30"/>
      <c r="B324" s="29" t="s">
        <v>371</v>
      </c>
      <c r="C324" s="31"/>
    </row>
    <row r="325" spans="1:3" outlineLevel="3">
      <c r="A325" s="30"/>
      <c r="B325" s="29" t="s">
        <v>372</v>
      </c>
      <c r="C325" s="31"/>
    </row>
    <row r="326" spans="1:3" outlineLevel="3">
      <c r="A326" s="30"/>
      <c r="B326" s="29" t="s">
        <v>373</v>
      </c>
      <c r="C326" s="31"/>
    </row>
    <row r="327" spans="1:3" outlineLevel="3">
      <c r="A327" s="30"/>
      <c r="B327" s="29" t="s">
        <v>374</v>
      </c>
      <c r="C327" s="31"/>
    </row>
    <row r="328" spans="1:3" outlineLevel="3">
      <c r="A328" s="30"/>
      <c r="B328" s="29" t="s">
        <v>375</v>
      </c>
      <c r="C328" s="31"/>
    </row>
    <row r="329" spans="1:3" outlineLevel="3">
      <c r="A329" s="30"/>
      <c r="B329" s="29" t="s">
        <v>376</v>
      </c>
      <c r="C329" s="31"/>
    </row>
    <row r="330" spans="1:3" outlineLevel="3">
      <c r="A330" s="30"/>
      <c r="B330" s="29" t="s">
        <v>377</v>
      </c>
      <c r="C330" s="31"/>
    </row>
    <row r="331" spans="1:3" outlineLevel="3">
      <c r="A331" s="30"/>
      <c r="B331" s="29" t="s">
        <v>378</v>
      </c>
      <c r="C331" s="31">
        <v>35400</v>
      </c>
    </row>
    <row r="332" spans="1:3" outlineLevel="3">
      <c r="A332" s="30"/>
      <c r="B332" s="29" t="s">
        <v>379</v>
      </c>
      <c r="C332" s="31"/>
    </row>
    <row r="333" spans="1:3" ht="15" customHeight="1" outlineLevel="2">
      <c r="A333" s="6">
        <v>2201</v>
      </c>
      <c r="B333" s="4" t="s">
        <v>380</v>
      </c>
      <c r="C333" s="5">
        <v>2000</v>
      </c>
    </row>
    <row r="334" spans="1:3" outlineLevel="1">
      <c r="A334" s="163" t="s">
        <v>381</v>
      </c>
      <c r="B334" s="164"/>
      <c r="C334" s="33">
        <f>C335+C344+C345+C349+C352+C353+C358+C364+C367+C370+C371</f>
        <v>36500</v>
      </c>
    </row>
    <row r="335" spans="1:3" ht="15" customHeight="1" outlineLevel="2">
      <c r="A335" s="6">
        <v>2202</v>
      </c>
      <c r="B335" s="4" t="s">
        <v>382</v>
      </c>
      <c r="C335" s="5">
        <f>SUM(C336:C339)</f>
        <v>500</v>
      </c>
    </row>
    <row r="336" spans="1:3" ht="15" customHeight="1" outlineLevel="3">
      <c r="A336" s="29"/>
      <c r="B336" s="29" t="s">
        <v>383</v>
      </c>
      <c r="C336" s="31">
        <v>0</v>
      </c>
    </row>
    <row r="337" spans="1:3" ht="15" customHeight="1" outlineLevel="3">
      <c r="A337" s="29"/>
      <c r="B337" s="29" t="s">
        <v>384</v>
      </c>
      <c r="C337" s="31">
        <v>500</v>
      </c>
    </row>
    <row r="338" spans="1:3" ht="15" customHeight="1" outlineLevel="3">
      <c r="A338" s="29"/>
      <c r="B338" s="29" t="s">
        <v>385</v>
      </c>
      <c r="C338" s="31">
        <v>0</v>
      </c>
    </row>
    <row r="339" spans="1:3" ht="15" customHeight="1" outlineLevel="3">
      <c r="A339" s="29"/>
      <c r="B339" s="29" t="s">
        <v>386</v>
      </c>
      <c r="C339" s="31">
        <v>0</v>
      </c>
    </row>
    <row r="340" spans="1:3" ht="15" customHeight="1" outlineLevel="2">
      <c r="A340" s="6">
        <v>2202</v>
      </c>
      <c r="B340" s="4" t="s">
        <v>387</v>
      </c>
      <c r="C340" s="5">
        <f>SUM(C341:C343)</f>
        <v>0</v>
      </c>
    </row>
    <row r="341" spans="1:3" ht="15" customHeight="1" outlineLevel="3">
      <c r="A341" s="29"/>
      <c r="B341" s="29" t="s">
        <v>388</v>
      </c>
      <c r="C341" s="31">
        <v>0</v>
      </c>
    </row>
    <row r="342" spans="1:3" ht="15" customHeight="1" outlineLevel="3">
      <c r="A342" s="29"/>
      <c r="B342" s="29" t="s">
        <v>389</v>
      </c>
      <c r="C342" s="31">
        <v>0</v>
      </c>
    </row>
    <row r="343" spans="1:3" ht="15" customHeight="1" outlineLevel="3">
      <c r="A343" s="29"/>
      <c r="B343" s="29" t="s">
        <v>390</v>
      </c>
      <c r="C343" s="31">
        <v>0</v>
      </c>
    </row>
    <row r="344" spans="1:3" ht="15" customHeight="1" outlineLevel="2">
      <c r="A344" s="6">
        <v>2202</v>
      </c>
      <c r="B344" s="4" t="s">
        <v>51</v>
      </c>
      <c r="C344" s="5">
        <v>8000</v>
      </c>
    </row>
    <row r="345" spans="1:3" outlineLevel="2">
      <c r="A345" s="6">
        <v>2202</v>
      </c>
      <c r="B345" s="4" t="s">
        <v>144</v>
      </c>
      <c r="C345" s="5">
        <f>SUM(C346:C348)</f>
        <v>2000</v>
      </c>
    </row>
    <row r="346" spans="1:3" ht="15" customHeight="1" outlineLevel="3">
      <c r="A346" s="29"/>
      <c r="B346" s="29" t="s">
        <v>391</v>
      </c>
      <c r="C346" s="31">
        <v>1000</v>
      </c>
    </row>
    <row r="347" spans="1:3" ht="15" customHeight="1" outlineLevel="3">
      <c r="A347" s="29"/>
      <c r="B347" s="29" t="s">
        <v>392</v>
      </c>
      <c r="C347" s="31">
        <v>1000</v>
      </c>
    </row>
    <row r="348" spans="1:3" ht="15" customHeight="1" outlineLevel="3">
      <c r="A348" s="29"/>
      <c r="B348" s="29" t="s">
        <v>385</v>
      </c>
      <c r="C348" s="31">
        <v>0</v>
      </c>
    </row>
    <row r="349" spans="1:3" outlineLevel="2">
      <c r="A349" s="6">
        <v>2202</v>
      </c>
      <c r="B349" s="4" t="s">
        <v>145</v>
      </c>
      <c r="C349" s="5">
        <f>SUM(C350:C351)</f>
        <v>10500</v>
      </c>
    </row>
    <row r="350" spans="1:3" ht="15" customHeight="1" outlineLevel="3">
      <c r="A350" s="29"/>
      <c r="B350" s="29" t="s">
        <v>393</v>
      </c>
      <c r="C350" s="31">
        <v>10000</v>
      </c>
    </row>
    <row r="351" spans="1:3" ht="15" customHeight="1" outlineLevel="3">
      <c r="A351" s="29"/>
      <c r="B351" s="29" t="s">
        <v>394</v>
      </c>
      <c r="C351" s="31">
        <v>500</v>
      </c>
    </row>
    <row r="352" spans="1:3" outlineLevel="2">
      <c r="A352" s="6">
        <v>2202</v>
      </c>
      <c r="B352" s="4" t="s">
        <v>395</v>
      </c>
      <c r="C352" s="5">
        <v>0</v>
      </c>
    </row>
    <row r="353" spans="1:3" outlineLevel="2" collapsed="1">
      <c r="A353" s="6">
        <v>2202</v>
      </c>
      <c r="B353" s="4" t="s">
        <v>396</v>
      </c>
      <c r="C353" s="5">
        <f>SUM(C354:C357)</f>
        <v>3000</v>
      </c>
    </row>
    <row r="354" spans="1:3" ht="15" customHeight="1" outlineLevel="3">
      <c r="A354" s="29"/>
      <c r="B354" s="29" t="s">
        <v>397</v>
      </c>
      <c r="C354" s="31">
        <v>2500</v>
      </c>
    </row>
    <row r="355" spans="1:3" ht="15" customHeight="1" outlineLevel="3">
      <c r="A355" s="29"/>
      <c r="B355" s="29" t="s">
        <v>398</v>
      </c>
      <c r="C355" s="31">
        <v>0</v>
      </c>
    </row>
    <row r="356" spans="1:3" ht="15" customHeight="1" outlineLevel="3">
      <c r="A356" s="29"/>
      <c r="B356" s="29" t="s">
        <v>399</v>
      </c>
      <c r="C356" s="31">
        <v>500</v>
      </c>
    </row>
    <row r="357" spans="1:3" ht="15" customHeight="1" outlineLevel="3">
      <c r="A357" s="29"/>
      <c r="B357" s="29" t="s">
        <v>400</v>
      </c>
      <c r="C357" s="31">
        <v>0</v>
      </c>
    </row>
    <row r="358" spans="1:3" outlineLevel="2">
      <c r="A358" s="6">
        <v>2202</v>
      </c>
      <c r="B358" s="4" t="s">
        <v>401</v>
      </c>
      <c r="C358" s="5">
        <f>SUM(C359:C363)</f>
        <v>0</v>
      </c>
    </row>
    <row r="359" spans="1:3" ht="15" customHeight="1" outlineLevel="3">
      <c r="A359" s="29"/>
      <c r="B359" s="29" t="s">
        <v>402</v>
      </c>
      <c r="C359" s="31">
        <v>0</v>
      </c>
    </row>
    <row r="360" spans="1:3" ht="15" customHeight="1" outlineLevel="3">
      <c r="A360" s="29"/>
      <c r="B360" s="29" t="s">
        <v>403</v>
      </c>
      <c r="C360" s="31">
        <v>0</v>
      </c>
    </row>
    <row r="361" spans="1:3" ht="15" customHeight="1" outlineLevel="3">
      <c r="A361" s="29"/>
      <c r="B361" s="29" t="s">
        <v>404</v>
      </c>
      <c r="C361" s="31">
        <v>0</v>
      </c>
    </row>
    <row r="362" spans="1:3" ht="15" customHeight="1" outlineLevel="3">
      <c r="A362" s="29"/>
      <c r="B362" s="29" t="s">
        <v>405</v>
      </c>
      <c r="C362" s="31">
        <v>0</v>
      </c>
    </row>
    <row r="363" spans="1:3" ht="15" customHeight="1" outlineLevel="3">
      <c r="A363" s="29"/>
      <c r="B363" s="29" t="s">
        <v>406</v>
      </c>
      <c r="C363" s="31">
        <v>0</v>
      </c>
    </row>
    <row r="364" spans="1:3" outlineLevel="2">
      <c r="A364" s="6">
        <v>2202</v>
      </c>
      <c r="B364" s="4" t="s">
        <v>146</v>
      </c>
      <c r="C364" s="5">
        <f>SUM(C365:C366)</f>
        <v>500</v>
      </c>
    </row>
    <row r="365" spans="1:3" ht="15" customHeight="1" outlineLevel="3">
      <c r="A365" s="29"/>
      <c r="B365" s="29" t="s">
        <v>407</v>
      </c>
      <c r="C365" s="31">
        <v>500</v>
      </c>
    </row>
    <row r="366" spans="1:3" ht="15" customHeight="1" outlineLevel="3">
      <c r="A366" s="29"/>
      <c r="B366" s="29" t="s">
        <v>408</v>
      </c>
      <c r="C366" s="31">
        <v>0</v>
      </c>
    </row>
    <row r="367" spans="1:3" outlineLevel="2">
      <c r="A367" s="6">
        <v>2202</v>
      </c>
      <c r="B367" s="4" t="s">
        <v>409</v>
      </c>
      <c r="C367" s="5">
        <f>SUM(C368:C369)</f>
        <v>0</v>
      </c>
    </row>
    <row r="368" spans="1:3" ht="15" customHeight="1" outlineLevel="3">
      <c r="A368" s="29"/>
      <c r="B368" s="29" t="s">
        <v>407</v>
      </c>
      <c r="C368" s="31">
        <v>0</v>
      </c>
    </row>
    <row r="369" spans="1:8" ht="15" customHeight="1" outlineLevel="3">
      <c r="A369" s="29"/>
      <c r="B369" s="29" t="s">
        <v>408</v>
      </c>
      <c r="C369" s="31">
        <v>0</v>
      </c>
    </row>
    <row r="370" spans="1:8" outlineLevel="2">
      <c r="A370" s="6">
        <v>2202</v>
      </c>
      <c r="B370" s="4" t="s">
        <v>410</v>
      </c>
      <c r="C370" s="5">
        <v>12000</v>
      </c>
    </row>
    <row r="371" spans="1:8" outlineLevel="2" collapsed="1">
      <c r="A371" s="6">
        <v>2202</v>
      </c>
      <c r="B371" s="4" t="s">
        <v>411</v>
      </c>
      <c r="C371" s="5">
        <v>0</v>
      </c>
    </row>
    <row r="372" spans="1:8" outlineLevel="1">
      <c r="A372" s="163" t="s">
        <v>412</v>
      </c>
      <c r="B372" s="164"/>
      <c r="C372" s="33">
        <v>0</v>
      </c>
    </row>
    <row r="373" spans="1:8">
      <c r="A373" s="171" t="s">
        <v>413</v>
      </c>
      <c r="B373" s="172"/>
      <c r="C373" s="36">
        <f>C374+C394+C399+C412+C418+C428</f>
        <v>138256.932</v>
      </c>
      <c r="E373" s="40" t="s">
        <v>618</v>
      </c>
      <c r="F373" s="42"/>
      <c r="G373" s="43"/>
      <c r="H373" s="41" t="b">
        <f>AND(F373=G373)</f>
        <v>1</v>
      </c>
    </row>
    <row r="374" spans="1:8" outlineLevel="1">
      <c r="A374" s="163" t="s">
        <v>414</v>
      </c>
      <c r="B374" s="164"/>
      <c r="C374" s="33">
        <f>C375+C376+C380+C381+C384+C387+C390+C391+C392+C393</f>
        <v>34063.784</v>
      </c>
    </row>
    <row r="375" spans="1:8" outlineLevel="2">
      <c r="A375" s="6">
        <v>3302</v>
      </c>
      <c r="B375" s="4" t="s">
        <v>415</v>
      </c>
      <c r="C375" s="5">
        <v>5000</v>
      </c>
    </row>
    <row r="376" spans="1:8" outlineLevel="2">
      <c r="A376" s="6">
        <v>3302</v>
      </c>
      <c r="B376" s="4" t="s">
        <v>416</v>
      </c>
      <c r="C376" s="5">
        <f>SUM(C377:C379)</f>
        <v>0</v>
      </c>
    </row>
    <row r="377" spans="1:8" ht="15" customHeight="1" outlineLevel="3">
      <c r="A377" s="29"/>
      <c r="B377" s="29" t="s">
        <v>417</v>
      </c>
      <c r="C377" s="31">
        <v>0</v>
      </c>
    </row>
    <row r="378" spans="1:8" ht="15" customHeight="1" outlineLevel="3">
      <c r="A378" s="29"/>
      <c r="B378" s="29" t="s">
        <v>418</v>
      </c>
      <c r="C378" s="31"/>
    </row>
    <row r="379" spans="1:8" ht="15" customHeight="1" outlineLevel="3">
      <c r="A379" s="29"/>
      <c r="B379" s="29" t="s">
        <v>419</v>
      </c>
      <c r="C379" s="31">
        <v>0</v>
      </c>
    </row>
    <row r="380" spans="1:8" outlineLevel="2">
      <c r="A380" s="6">
        <v>3302</v>
      </c>
      <c r="B380" s="4" t="s">
        <v>420</v>
      </c>
      <c r="C380" s="5">
        <v>263.78399999999999</v>
      </c>
    </row>
    <row r="381" spans="1:8" outlineLevel="2">
      <c r="A381" s="6">
        <v>3302</v>
      </c>
      <c r="B381" s="4" t="s">
        <v>421</v>
      </c>
      <c r="C381" s="5">
        <f>SUM(C382:C383)</f>
        <v>300</v>
      </c>
    </row>
    <row r="382" spans="1:8" ht="15" customHeight="1" outlineLevel="3">
      <c r="A382" s="29"/>
      <c r="B382" s="29" t="s">
        <v>422</v>
      </c>
      <c r="C382" s="31">
        <v>300</v>
      </c>
    </row>
    <row r="383" spans="1:8" ht="15" customHeight="1" outlineLevel="3">
      <c r="A383" s="29"/>
      <c r="B383" s="29" t="s">
        <v>423</v>
      </c>
      <c r="C383" s="31">
        <v>0</v>
      </c>
    </row>
    <row r="384" spans="1:8" outlineLevel="2">
      <c r="A384" s="6">
        <v>3302</v>
      </c>
      <c r="B384" s="4" t="s">
        <v>424</v>
      </c>
      <c r="C384" s="5">
        <f>SUM(C385:C386)</f>
        <v>3500</v>
      </c>
    </row>
    <row r="385" spans="1:10" ht="15" customHeight="1" outlineLevel="3">
      <c r="A385" s="29"/>
      <c r="B385" s="29" t="s">
        <v>425</v>
      </c>
      <c r="C385" s="31">
        <v>500</v>
      </c>
    </row>
    <row r="386" spans="1:10" ht="15" customHeight="1" outlineLevel="3">
      <c r="A386" s="29"/>
      <c r="B386" s="29" t="s">
        <v>426</v>
      </c>
      <c r="C386" s="31">
        <v>3000</v>
      </c>
    </row>
    <row r="387" spans="1:10" outlineLevel="2">
      <c r="A387" s="6">
        <v>3302</v>
      </c>
      <c r="B387" s="4" t="s">
        <v>427</v>
      </c>
      <c r="C387" s="5">
        <f>SUM(C388:C389)</f>
        <v>500</v>
      </c>
    </row>
    <row r="388" spans="1:10" ht="15" customHeight="1" outlineLevel="3">
      <c r="A388" s="29"/>
      <c r="B388" s="29" t="s">
        <v>428</v>
      </c>
      <c r="C388" s="31">
        <v>500</v>
      </c>
    </row>
    <row r="389" spans="1:10" ht="15" customHeight="1" outlineLevel="3">
      <c r="A389" s="29"/>
      <c r="B389" s="29" t="s">
        <v>429</v>
      </c>
      <c r="C389" s="31">
        <v>0</v>
      </c>
    </row>
    <row r="390" spans="1:10" outlineLevel="2">
      <c r="A390" s="6">
        <v>3302</v>
      </c>
      <c r="B390" s="4" t="s">
        <v>430</v>
      </c>
      <c r="C390" s="5">
        <v>20000</v>
      </c>
    </row>
    <row r="391" spans="1:10" outlineLevel="2">
      <c r="A391" s="6">
        <v>3302</v>
      </c>
      <c r="B391" s="4" t="s">
        <v>431</v>
      </c>
      <c r="C391" s="5">
        <v>2000</v>
      </c>
    </row>
    <row r="392" spans="1:10" outlineLevel="2">
      <c r="A392" s="6">
        <v>3302</v>
      </c>
      <c r="B392" s="4" t="s">
        <v>432</v>
      </c>
      <c r="C392" s="5">
        <v>2500</v>
      </c>
    </row>
    <row r="393" spans="1:10" outlineLevel="2">
      <c r="A393" s="6">
        <v>3302</v>
      </c>
      <c r="B393" s="4" t="s">
        <v>433</v>
      </c>
      <c r="C393" s="5">
        <v>0</v>
      </c>
    </row>
    <row r="394" spans="1:10" outlineLevel="1">
      <c r="A394" s="163" t="s">
        <v>434</v>
      </c>
      <c r="B394" s="164"/>
      <c r="C394" s="33">
        <f>SUM(C395:C398)</f>
        <v>9843.1479999999992</v>
      </c>
    </row>
    <row r="395" spans="1:10" outlineLevel="2" collapsed="1">
      <c r="A395" s="6">
        <v>3303</v>
      </c>
      <c r="B395" s="4" t="s">
        <v>435</v>
      </c>
      <c r="C395" s="5">
        <v>8343.1479999999992</v>
      </c>
    </row>
    <row r="396" spans="1:10" outlineLevel="2">
      <c r="A396" s="6">
        <v>3303</v>
      </c>
      <c r="B396" s="4" t="s">
        <v>436</v>
      </c>
      <c r="C396" s="5">
        <v>1000</v>
      </c>
    </row>
    <row r="397" spans="1:10" outlineLevel="2">
      <c r="A397" s="6">
        <v>3303</v>
      </c>
      <c r="B397" s="4" t="s">
        <v>437</v>
      </c>
      <c r="C397" s="5">
        <v>500</v>
      </c>
    </row>
    <row r="398" spans="1:10" outlineLevel="2">
      <c r="A398" s="6">
        <v>3303</v>
      </c>
      <c r="B398" s="4" t="s">
        <v>433</v>
      </c>
      <c r="C398" s="5">
        <v>0</v>
      </c>
    </row>
    <row r="399" spans="1:10" outlineLevel="1">
      <c r="A399" s="163" t="s">
        <v>438</v>
      </c>
      <c r="B399" s="164"/>
      <c r="C399" s="33">
        <f>C400+C401+C402+C403+C407+C408+C409+C410+C411</f>
        <v>86500</v>
      </c>
      <c r="J399" s="52"/>
    </row>
    <row r="400" spans="1:10" outlineLevel="2" collapsed="1">
      <c r="A400" s="6">
        <v>3305</v>
      </c>
      <c r="B400" s="4" t="s">
        <v>439</v>
      </c>
      <c r="C400" s="5">
        <v>0</v>
      </c>
    </row>
    <row r="401" spans="1:3" outlineLevel="2">
      <c r="A401" s="6">
        <v>3305</v>
      </c>
      <c r="B401" s="4" t="s">
        <v>440</v>
      </c>
      <c r="C401" s="5">
        <v>0</v>
      </c>
    </row>
    <row r="402" spans="1:3" outlineLevel="2">
      <c r="A402" s="6">
        <v>3305</v>
      </c>
      <c r="B402" s="4" t="s">
        <v>441</v>
      </c>
      <c r="C402" s="5">
        <v>0</v>
      </c>
    </row>
    <row r="403" spans="1:3" outlineLevel="2">
      <c r="A403" s="6">
        <v>3305</v>
      </c>
      <c r="B403" s="4" t="s">
        <v>442</v>
      </c>
      <c r="C403" s="5">
        <f>SUM(C404:C406)</f>
        <v>5000</v>
      </c>
    </row>
    <row r="404" spans="1:3" ht="15" customHeight="1" outlineLevel="3">
      <c r="A404" s="30"/>
      <c r="B404" s="29" t="s">
        <v>443</v>
      </c>
      <c r="C404" s="31">
        <v>5000</v>
      </c>
    </row>
    <row r="405" spans="1:3" ht="15" customHeight="1" outlineLevel="3">
      <c r="A405" s="30"/>
      <c r="B405" s="29" t="s">
        <v>444</v>
      </c>
      <c r="C405" s="31">
        <v>0</v>
      </c>
    </row>
    <row r="406" spans="1:3" ht="15" customHeight="1" outlineLevel="3">
      <c r="A406" s="30"/>
      <c r="B406" s="29" t="s">
        <v>445</v>
      </c>
      <c r="C406" s="31">
        <v>0</v>
      </c>
    </row>
    <row r="407" spans="1:3" outlineLevel="2">
      <c r="A407" s="6">
        <v>3305</v>
      </c>
      <c r="B407" s="4" t="s">
        <v>446</v>
      </c>
      <c r="C407" s="5">
        <v>8000</v>
      </c>
    </row>
    <row r="408" spans="1:3" outlineLevel="2">
      <c r="A408" s="6">
        <v>3305</v>
      </c>
      <c r="B408" s="4" t="s">
        <v>447</v>
      </c>
      <c r="C408" s="5">
        <v>3000</v>
      </c>
    </row>
    <row r="409" spans="1:3" outlineLevel="2">
      <c r="A409" s="6">
        <v>3305</v>
      </c>
      <c r="B409" s="4" t="s">
        <v>448</v>
      </c>
      <c r="C409" s="5">
        <v>500</v>
      </c>
    </row>
    <row r="410" spans="1:3" outlineLevel="2">
      <c r="A410" s="6">
        <v>3305</v>
      </c>
      <c r="B410" s="4" t="s">
        <v>449</v>
      </c>
      <c r="C410" s="5">
        <v>70000</v>
      </c>
    </row>
    <row r="411" spans="1:3" outlineLevel="2">
      <c r="A411" s="6">
        <v>3305</v>
      </c>
      <c r="B411" s="4" t="s">
        <v>433</v>
      </c>
      <c r="C411" s="5">
        <v>0</v>
      </c>
    </row>
    <row r="412" spans="1:3" outlineLevel="1">
      <c r="A412" s="163" t="s">
        <v>450</v>
      </c>
      <c r="B412" s="164"/>
      <c r="C412" s="33">
        <f>SUM(C413:C417)</f>
        <v>0</v>
      </c>
    </row>
    <row r="413" spans="1:3" outlineLevel="2" collapsed="1">
      <c r="A413" s="6">
        <v>3306</v>
      </c>
      <c r="B413" s="4" t="s">
        <v>451</v>
      </c>
      <c r="C413" s="5">
        <v>0</v>
      </c>
    </row>
    <row r="414" spans="1:3" outlineLevel="2">
      <c r="A414" s="6">
        <v>3306</v>
      </c>
      <c r="B414" s="4" t="s">
        <v>452</v>
      </c>
      <c r="C414" s="5">
        <v>0</v>
      </c>
    </row>
    <row r="415" spans="1:3" outlineLevel="2">
      <c r="A415" s="6">
        <v>3306</v>
      </c>
      <c r="B415" s="4" t="s">
        <v>453</v>
      </c>
      <c r="C415" s="5">
        <v>0</v>
      </c>
    </row>
    <row r="416" spans="1:3" outlineLevel="2">
      <c r="A416" s="6">
        <v>3306</v>
      </c>
      <c r="B416" s="4" t="s">
        <v>454</v>
      </c>
      <c r="C416" s="5">
        <v>0</v>
      </c>
    </row>
    <row r="417" spans="1:3" outlineLevel="2">
      <c r="A417" s="6">
        <v>3306</v>
      </c>
      <c r="B417" s="4" t="s">
        <v>455</v>
      </c>
      <c r="C417" s="5">
        <v>0</v>
      </c>
    </row>
    <row r="418" spans="1:3" outlineLevel="1">
      <c r="A418" s="163" t="s">
        <v>456</v>
      </c>
      <c r="B418" s="164"/>
      <c r="C418" s="33">
        <f>C419+C421+C427</f>
        <v>0</v>
      </c>
    </row>
    <row r="419" spans="1:3" outlineLevel="2" collapsed="1">
      <c r="A419" s="6">
        <v>3307</v>
      </c>
      <c r="B419" s="4" t="s">
        <v>457</v>
      </c>
      <c r="C419" s="5">
        <f>SUM(C420)</f>
        <v>0</v>
      </c>
    </row>
    <row r="420" spans="1:3" ht="15" customHeight="1" outlineLevel="3">
      <c r="A420" s="30"/>
      <c r="B420" s="29" t="s">
        <v>458</v>
      </c>
      <c r="C420" s="31">
        <v>0</v>
      </c>
    </row>
    <row r="421" spans="1:3" outlineLevel="2">
      <c r="A421" s="6">
        <v>3307</v>
      </c>
      <c r="B421" s="4" t="s">
        <v>442</v>
      </c>
      <c r="C421" s="5">
        <f>SUM(C422:C426)</f>
        <v>0</v>
      </c>
    </row>
    <row r="422" spans="1:3" ht="15" customHeight="1" outlineLevel="3">
      <c r="A422" s="30"/>
      <c r="B422" s="29" t="s">
        <v>459</v>
      </c>
      <c r="C422" s="31">
        <v>0</v>
      </c>
    </row>
    <row r="423" spans="1:3" ht="15" customHeight="1" outlineLevel="3">
      <c r="A423" s="30"/>
      <c r="B423" s="29" t="s">
        <v>460</v>
      </c>
      <c r="C423" s="31">
        <v>0</v>
      </c>
    </row>
    <row r="424" spans="1:3" ht="15" customHeight="1" outlineLevel="3">
      <c r="A424" s="30"/>
      <c r="B424" s="29" t="s">
        <v>461</v>
      </c>
      <c r="C424" s="31">
        <v>0</v>
      </c>
    </row>
    <row r="425" spans="1:3" ht="15" customHeight="1" outlineLevel="3">
      <c r="A425" s="30"/>
      <c r="B425" s="29" t="s">
        <v>462</v>
      </c>
      <c r="C425" s="31">
        <v>0</v>
      </c>
    </row>
    <row r="426" spans="1:3" ht="15" customHeight="1" outlineLevel="3">
      <c r="A426" s="30"/>
      <c r="B426" s="29" t="s">
        <v>463</v>
      </c>
      <c r="C426" s="31">
        <v>0</v>
      </c>
    </row>
    <row r="427" spans="1:3" outlineLevel="2">
      <c r="A427" s="6">
        <v>3307</v>
      </c>
      <c r="B427" s="4" t="s">
        <v>464</v>
      </c>
      <c r="C427" s="5">
        <v>0</v>
      </c>
    </row>
    <row r="428" spans="1:3" outlineLevel="1">
      <c r="A428" s="163" t="s">
        <v>465</v>
      </c>
      <c r="B428" s="164"/>
      <c r="C428" s="33">
        <f>SUM(C429:C434)</f>
        <v>7850</v>
      </c>
    </row>
    <row r="429" spans="1:3" outlineLevel="2" collapsed="1">
      <c r="A429" s="6">
        <v>3310</v>
      </c>
      <c r="B429" s="4" t="s">
        <v>467</v>
      </c>
      <c r="C429" s="5">
        <v>0</v>
      </c>
    </row>
    <row r="430" spans="1:3" outlineLevel="2" collapsed="1">
      <c r="A430" s="6">
        <v>3310</v>
      </c>
      <c r="B430" s="4" t="s">
        <v>52</v>
      </c>
      <c r="C430" s="5">
        <v>2850</v>
      </c>
    </row>
    <row r="431" spans="1:3" outlineLevel="2" collapsed="1">
      <c r="A431" s="6">
        <v>3310</v>
      </c>
      <c r="B431" s="4" t="s">
        <v>468</v>
      </c>
      <c r="C431" s="5">
        <v>0</v>
      </c>
    </row>
    <row r="432" spans="1:3" outlineLevel="2" collapsed="1">
      <c r="A432" s="6">
        <v>3310</v>
      </c>
      <c r="B432" s="4" t="s">
        <v>469</v>
      </c>
      <c r="C432" s="5">
        <v>5000</v>
      </c>
    </row>
    <row r="433" spans="1:8" outlineLevel="2" collapsed="1">
      <c r="A433" s="6">
        <v>3310</v>
      </c>
      <c r="B433" s="4" t="s">
        <v>466</v>
      </c>
      <c r="C433" s="5">
        <v>0</v>
      </c>
    </row>
    <row r="434" spans="1:8" outlineLevel="2" collapsed="1">
      <c r="A434" s="6">
        <v>3310</v>
      </c>
      <c r="B434" s="4" t="s">
        <v>470</v>
      </c>
      <c r="C434" s="5">
        <f>SUM(C435:C436)</f>
        <v>0</v>
      </c>
    </row>
    <row r="435" spans="1:8" ht="15" customHeight="1" outlineLevel="2">
      <c r="A435" s="30"/>
      <c r="B435" s="29" t="s">
        <v>471</v>
      </c>
      <c r="C435" s="31">
        <v>0</v>
      </c>
    </row>
    <row r="436" spans="1:8" ht="15" customHeight="1" outlineLevel="2">
      <c r="A436" s="30"/>
      <c r="B436" s="29" t="s">
        <v>472</v>
      </c>
      <c r="C436" s="31">
        <v>0</v>
      </c>
    </row>
    <row r="437" spans="1:8">
      <c r="A437" s="173" t="s">
        <v>473</v>
      </c>
      <c r="B437" s="174"/>
      <c r="C437" s="36">
        <f>C438+C439</f>
        <v>10624.074000000001</v>
      </c>
      <c r="E437" s="40" t="s">
        <v>619</v>
      </c>
      <c r="F437" s="42"/>
      <c r="G437" s="43"/>
      <c r="H437" s="41" t="b">
        <f>AND(F437=G437)</f>
        <v>1</v>
      </c>
    </row>
    <row r="438" spans="1:8" outlineLevel="1">
      <c r="A438" s="163" t="s">
        <v>474</v>
      </c>
      <c r="B438" s="164"/>
      <c r="C438" s="33">
        <v>10624.074000000001</v>
      </c>
    </row>
    <row r="439" spans="1:8" outlineLevel="1">
      <c r="A439" s="163" t="s">
        <v>475</v>
      </c>
      <c r="B439" s="164"/>
      <c r="C439" s="33">
        <v>0</v>
      </c>
    </row>
    <row r="440" spans="1:8">
      <c r="A440" s="167" t="s">
        <v>479</v>
      </c>
      <c r="B440" s="168"/>
      <c r="C440" s="37">
        <f>C441</f>
        <v>199357.87599999999</v>
      </c>
      <c r="E440" s="40" t="s">
        <v>59</v>
      </c>
      <c r="F440" s="42"/>
      <c r="G440" s="43"/>
      <c r="H440" s="41" t="b">
        <f>AND(F440=G440)</f>
        <v>1</v>
      </c>
    </row>
    <row r="441" spans="1:8">
      <c r="A441" s="169" t="s">
        <v>480</v>
      </c>
      <c r="B441" s="170"/>
      <c r="C441" s="34">
        <f>C442+C446</f>
        <v>199357.87599999999</v>
      </c>
      <c r="E441" s="40" t="s">
        <v>620</v>
      </c>
      <c r="F441" s="42"/>
      <c r="G441" s="43"/>
      <c r="H441" s="41" t="b">
        <f>AND(F441=G441)</f>
        <v>1</v>
      </c>
    </row>
    <row r="442" spans="1:8" outlineLevel="1">
      <c r="A442" s="163" t="s">
        <v>481</v>
      </c>
      <c r="B442" s="164"/>
      <c r="C442" s="33">
        <f>SUM(C443:C445)</f>
        <v>199357.87599999999</v>
      </c>
    </row>
    <row r="443" spans="1:8" outlineLevel="2" collapsed="1">
      <c r="A443" s="6">
        <v>5500</v>
      </c>
      <c r="B443" s="4" t="s">
        <v>482</v>
      </c>
      <c r="C443" s="5">
        <v>199357.87599999999</v>
      </c>
    </row>
    <row r="444" spans="1:8" outlineLevel="2" collapsed="1">
      <c r="A444" s="6">
        <v>5500</v>
      </c>
      <c r="B444" s="4" t="s">
        <v>483</v>
      </c>
      <c r="C444" s="5">
        <v>0</v>
      </c>
    </row>
    <row r="445" spans="1:8" outlineLevel="2" collapsed="1">
      <c r="A445" s="6">
        <v>5500</v>
      </c>
      <c r="B445" s="4" t="s">
        <v>484</v>
      </c>
      <c r="C445" s="5">
        <v>0</v>
      </c>
    </row>
    <row r="446" spans="1:8" outlineLevel="1">
      <c r="A446" s="163" t="s">
        <v>485</v>
      </c>
      <c r="B446" s="164"/>
      <c r="C446" s="33">
        <f>SUM(C447:C448)</f>
        <v>0</v>
      </c>
    </row>
    <row r="447" spans="1:8" outlineLevel="2" collapsed="1">
      <c r="A447" s="6">
        <v>5501</v>
      </c>
      <c r="B447" s="4" t="s">
        <v>486</v>
      </c>
      <c r="C447" s="5">
        <v>0</v>
      </c>
    </row>
    <row r="448" spans="1:8" ht="15" customHeight="1" outlineLevel="2" collapsed="1">
      <c r="A448" s="6">
        <v>5501</v>
      </c>
      <c r="B448" s="4" t="s">
        <v>487</v>
      </c>
      <c r="C448" s="5">
        <v>0</v>
      </c>
    </row>
    <row r="449" spans="1:8">
      <c r="A449" s="165" t="s">
        <v>62</v>
      </c>
      <c r="B449" s="166"/>
      <c r="C449" s="38">
        <f>C450+C606+C615</f>
        <v>816366.84</v>
      </c>
      <c r="E449" s="40" t="s">
        <v>62</v>
      </c>
      <c r="F449" s="42"/>
      <c r="G449" s="43"/>
      <c r="H449" s="41" t="b">
        <f>AND(F449=G449)</f>
        <v>1</v>
      </c>
    </row>
    <row r="450" spans="1:8">
      <c r="A450" s="167" t="s">
        <v>488</v>
      </c>
      <c r="B450" s="168"/>
      <c r="C450" s="37">
        <f>C451+C528+C532+C535</f>
        <v>562366.84</v>
      </c>
      <c r="E450" s="40" t="s">
        <v>61</v>
      </c>
      <c r="F450" s="42"/>
      <c r="G450" s="43"/>
      <c r="H450" s="41" t="b">
        <f>AND(F450=G450)</f>
        <v>1</v>
      </c>
    </row>
    <row r="451" spans="1:8">
      <c r="A451" s="169" t="s">
        <v>489</v>
      </c>
      <c r="B451" s="170"/>
      <c r="C451" s="39">
        <f>C452+C457+C458+C459+C466+C467+C471+C474+C475+C476+C477+C482+C485+C489+C493+C500+C506+C518</f>
        <v>562366.84</v>
      </c>
      <c r="E451" s="40" t="s">
        <v>621</v>
      </c>
      <c r="F451" s="42"/>
      <c r="G451" s="43"/>
      <c r="H451" s="41" t="b">
        <f>AND(F451=G451)</f>
        <v>1</v>
      </c>
    </row>
    <row r="452" spans="1:8" outlineLevel="1">
      <c r="A452" s="163" t="s">
        <v>490</v>
      </c>
      <c r="B452" s="164"/>
      <c r="C452" s="33">
        <f>SUM(C453:C456)</f>
        <v>100000</v>
      </c>
    </row>
    <row r="453" spans="1:8" outlineLevel="2">
      <c r="A453" s="7">
        <v>6600</v>
      </c>
      <c r="B453" s="4" t="s">
        <v>492</v>
      </c>
      <c r="C453" s="5">
        <v>50000</v>
      </c>
    </row>
    <row r="454" spans="1:8" outlineLevel="2">
      <c r="A454" s="7">
        <v>6600</v>
      </c>
      <c r="B454" s="4" t="s">
        <v>493</v>
      </c>
      <c r="C454" s="5">
        <v>50000</v>
      </c>
    </row>
    <row r="455" spans="1:8" outlineLevel="2">
      <c r="A455" s="7">
        <v>6600</v>
      </c>
      <c r="B455" s="4" t="s">
        <v>494</v>
      </c>
      <c r="C455" s="5">
        <v>0</v>
      </c>
    </row>
    <row r="456" spans="1:8" outlineLevel="2">
      <c r="A456" s="6">
        <v>6600</v>
      </c>
      <c r="B456" s="4" t="s">
        <v>495</v>
      </c>
      <c r="C456" s="5">
        <v>0</v>
      </c>
    </row>
    <row r="457" spans="1:8" outlineLevel="1">
      <c r="A457" s="163" t="s">
        <v>491</v>
      </c>
      <c r="B457" s="164"/>
      <c r="C457" s="32">
        <v>300000</v>
      </c>
    </row>
    <row r="458" spans="1:8" outlineLevel="1">
      <c r="A458" s="163" t="s">
        <v>496</v>
      </c>
      <c r="B458" s="164"/>
      <c r="C458" s="33">
        <v>0</v>
      </c>
    </row>
    <row r="459" spans="1:8" outlineLevel="1">
      <c r="A459" s="163" t="s">
        <v>497</v>
      </c>
      <c r="B459" s="164"/>
      <c r="C459" s="33">
        <f>SUM(C460:C465)</f>
        <v>0</v>
      </c>
    </row>
    <row r="460" spans="1:8" outlineLevel="2">
      <c r="A460" s="7">
        <v>6603</v>
      </c>
      <c r="B460" s="4" t="s">
        <v>498</v>
      </c>
      <c r="C460" s="5">
        <v>0</v>
      </c>
    </row>
    <row r="461" spans="1:8" outlineLevel="2">
      <c r="A461" s="7">
        <v>6603</v>
      </c>
      <c r="B461" s="4" t="s">
        <v>499</v>
      </c>
      <c r="C461" s="5">
        <v>0</v>
      </c>
    </row>
    <row r="462" spans="1:8" outlineLevel="2">
      <c r="A462" s="7">
        <v>6603</v>
      </c>
      <c r="B462" s="4" t="s">
        <v>500</v>
      </c>
      <c r="C462" s="5">
        <v>0</v>
      </c>
    </row>
    <row r="463" spans="1:8" outlineLevel="2">
      <c r="A463" s="7">
        <v>6603</v>
      </c>
      <c r="B463" s="4" t="s">
        <v>501</v>
      </c>
      <c r="C463" s="5">
        <v>0</v>
      </c>
    </row>
    <row r="464" spans="1:8" outlineLevel="2">
      <c r="A464" s="7">
        <v>6603</v>
      </c>
      <c r="B464" s="4" t="s">
        <v>502</v>
      </c>
      <c r="C464" s="5">
        <v>0</v>
      </c>
    </row>
    <row r="465" spans="1:3" outlineLevel="2">
      <c r="A465" s="7">
        <v>6603</v>
      </c>
      <c r="B465" s="4" t="s">
        <v>503</v>
      </c>
      <c r="C465" s="5">
        <v>0</v>
      </c>
    </row>
    <row r="466" spans="1:3" outlineLevel="1">
      <c r="A466" s="163" t="s">
        <v>504</v>
      </c>
      <c r="B466" s="164"/>
      <c r="C466" s="33">
        <v>0</v>
      </c>
    </row>
    <row r="467" spans="1:3" outlineLevel="1">
      <c r="A467" s="163" t="s">
        <v>505</v>
      </c>
      <c r="B467" s="164"/>
      <c r="C467" s="33">
        <f>SUM(C468:C470)</f>
        <v>0</v>
      </c>
    </row>
    <row r="468" spans="1:3" outlineLevel="2">
      <c r="A468" s="7">
        <v>6605</v>
      </c>
      <c r="B468" s="4" t="s">
        <v>506</v>
      </c>
      <c r="C468" s="5">
        <v>0</v>
      </c>
    </row>
    <row r="469" spans="1:3" outlineLevel="2">
      <c r="A469" s="7">
        <v>6605</v>
      </c>
      <c r="B469" s="4" t="s">
        <v>507</v>
      </c>
      <c r="C469" s="5">
        <v>0</v>
      </c>
    </row>
    <row r="470" spans="1:3" outlineLevel="2">
      <c r="A470" s="7">
        <v>6605</v>
      </c>
      <c r="B470" s="4" t="s">
        <v>508</v>
      </c>
      <c r="C470" s="5">
        <v>0</v>
      </c>
    </row>
    <row r="471" spans="1:3" outlineLevel="1">
      <c r="A471" s="163" t="s">
        <v>509</v>
      </c>
      <c r="B471" s="164"/>
      <c r="C471" s="33">
        <f>SUM(C472:C473)</f>
        <v>135766</v>
      </c>
    </row>
    <row r="472" spans="1:3" outlineLevel="2">
      <c r="A472" s="7">
        <v>6606</v>
      </c>
      <c r="B472" s="4" t="s">
        <v>510</v>
      </c>
      <c r="C472" s="5">
        <v>135766</v>
      </c>
    </row>
    <row r="473" spans="1:3" outlineLevel="2">
      <c r="A473" s="7">
        <v>6606</v>
      </c>
      <c r="B473" s="4" t="s">
        <v>511</v>
      </c>
      <c r="C473" s="5">
        <v>0</v>
      </c>
    </row>
    <row r="474" spans="1:3" outlineLevel="1">
      <c r="A474" s="163" t="s">
        <v>512</v>
      </c>
      <c r="B474" s="164"/>
      <c r="C474" s="33">
        <v>1366.84</v>
      </c>
    </row>
    <row r="475" spans="1:3" outlineLevel="1" collapsed="1">
      <c r="A475" s="163" t="s">
        <v>513</v>
      </c>
      <c r="B475" s="164"/>
      <c r="C475" s="33">
        <v>0</v>
      </c>
    </row>
    <row r="476" spans="1:3" outlineLevel="1" collapsed="1">
      <c r="A476" s="163" t="s">
        <v>514</v>
      </c>
      <c r="B476" s="164"/>
      <c r="C476" s="33">
        <v>0</v>
      </c>
    </row>
    <row r="477" spans="1:3" outlineLevel="1">
      <c r="A477" s="163" t="s">
        <v>515</v>
      </c>
      <c r="B477" s="164"/>
      <c r="C477" s="33">
        <f>SUM(C478:C481)</f>
        <v>0</v>
      </c>
    </row>
    <row r="478" spans="1:3" outlineLevel="2">
      <c r="A478" s="7">
        <v>6610</v>
      </c>
      <c r="B478" s="4" t="s">
        <v>516</v>
      </c>
      <c r="C478" s="5">
        <v>0</v>
      </c>
    </row>
    <row r="479" spans="1:3" outlineLevel="2">
      <c r="A479" s="7">
        <v>6610</v>
      </c>
      <c r="B479" s="4" t="s">
        <v>517</v>
      </c>
      <c r="C479" s="5">
        <v>0</v>
      </c>
    </row>
    <row r="480" spans="1:3" outlineLevel="2">
      <c r="A480" s="7">
        <v>6610</v>
      </c>
      <c r="B480" s="4" t="s">
        <v>518</v>
      </c>
      <c r="C480" s="5">
        <v>0</v>
      </c>
    </row>
    <row r="481" spans="1:3" outlineLevel="2">
      <c r="A481" s="7">
        <v>6610</v>
      </c>
      <c r="B481" s="4" t="s">
        <v>519</v>
      </c>
      <c r="C481" s="5">
        <v>0</v>
      </c>
    </row>
    <row r="482" spans="1:3" outlineLevel="1">
      <c r="A482" s="163" t="s">
        <v>522</v>
      </c>
      <c r="B482" s="164"/>
      <c r="C482" s="33">
        <f>SUM(C483:C484)</f>
        <v>0</v>
      </c>
    </row>
    <row r="483" spans="1:3" outlineLevel="2">
      <c r="A483" s="7">
        <v>6611</v>
      </c>
      <c r="B483" s="4" t="s">
        <v>520</v>
      </c>
      <c r="C483" s="5">
        <v>0</v>
      </c>
    </row>
    <row r="484" spans="1:3" outlineLevel="2">
      <c r="A484" s="7">
        <v>6611</v>
      </c>
      <c r="B484" s="4" t="s">
        <v>521</v>
      </c>
      <c r="C484" s="5">
        <v>0</v>
      </c>
    </row>
    <row r="485" spans="1:3" outlineLevel="1">
      <c r="A485" s="163" t="s">
        <v>526</v>
      </c>
      <c r="B485" s="164"/>
      <c r="C485" s="33">
        <f>SUM(C486:C488)</f>
        <v>0</v>
      </c>
    </row>
    <row r="486" spans="1:3" outlineLevel="2">
      <c r="A486" s="7">
        <v>6612</v>
      </c>
      <c r="B486" s="4" t="s">
        <v>523</v>
      </c>
      <c r="C486" s="5">
        <v>0</v>
      </c>
    </row>
    <row r="487" spans="1:3" outlineLevel="2">
      <c r="A487" s="7">
        <v>6612</v>
      </c>
      <c r="B487" s="4" t="s">
        <v>524</v>
      </c>
      <c r="C487" s="5">
        <v>0</v>
      </c>
    </row>
    <row r="488" spans="1:3" outlineLevel="2">
      <c r="A488" s="7">
        <v>6612</v>
      </c>
      <c r="B488" s="4" t="s">
        <v>525</v>
      </c>
      <c r="C488" s="5">
        <v>0</v>
      </c>
    </row>
    <row r="489" spans="1:3" outlineLevel="1">
      <c r="A489" s="163" t="s">
        <v>527</v>
      </c>
      <c r="B489" s="164"/>
      <c r="C489" s="33">
        <f>SUM(C490:C492)</f>
        <v>0</v>
      </c>
    </row>
    <row r="490" spans="1:3" outlineLevel="2">
      <c r="A490" s="7">
        <v>6613</v>
      </c>
      <c r="B490" s="4" t="s">
        <v>528</v>
      </c>
      <c r="C490" s="5">
        <v>0</v>
      </c>
    </row>
    <row r="491" spans="1:3" outlineLevel="2">
      <c r="A491" s="7">
        <v>6613</v>
      </c>
      <c r="B491" s="4" t="s">
        <v>529</v>
      </c>
      <c r="C491" s="5">
        <v>0</v>
      </c>
    </row>
    <row r="492" spans="1:3" outlineLevel="2">
      <c r="A492" s="7">
        <v>6613</v>
      </c>
      <c r="B492" s="4" t="s">
        <v>525</v>
      </c>
      <c r="C492" s="5">
        <v>0</v>
      </c>
    </row>
    <row r="493" spans="1:3" outlineLevel="1">
      <c r="A493" s="163" t="s">
        <v>530</v>
      </c>
      <c r="B493" s="164"/>
      <c r="C493" s="33">
        <f>SUM(C494:C499)</f>
        <v>25234</v>
      </c>
    </row>
    <row r="494" spans="1:3" outlineLevel="2">
      <c r="A494" s="7">
        <v>6614</v>
      </c>
      <c r="B494" s="4" t="s">
        <v>531</v>
      </c>
      <c r="C494" s="5">
        <v>0</v>
      </c>
    </row>
    <row r="495" spans="1:3" outlineLevel="2">
      <c r="A495" s="7">
        <v>6614</v>
      </c>
      <c r="B495" s="4" t="s">
        <v>532</v>
      </c>
      <c r="C495" s="5">
        <v>0</v>
      </c>
    </row>
    <row r="496" spans="1:3" outlineLevel="2">
      <c r="A496" s="7">
        <v>6614</v>
      </c>
      <c r="B496" s="4" t="s">
        <v>533</v>
      </c>
      <c r="C496" s="5">
        <v>0</v>
      </c>
    </row>
    <row r="497" spans="1:3" outlineLevel="2">
      <c r="A497" s="7">
        <v>6614</v>
      </c>
      <c r="B497" s="4" t="s">
        <v>534</v>
      </c>
      <c r="C497" s="5">
        <v>25234</v>
      </c>
    </row>
    <row r="498" spans="1:3" outlineLevel="2">
      <c r="A498" s="7">
        <v>6614</v>
      </c>
      <c r="B498" s="4" t="s">
        <v>535</v>
      </c>
      <c r="C498" s="5">
        <v>0</v>
      </c>
    </row>
    <row r="499" spans="1:3" outlineLevel="2">
      <c r="A499" s="7">
        <v>6614</v>
      </c>
      <c r="B499" s="4" t="s">
        <v>536</v>
      </c>
      <c r="C499" s="5">
        <v>0</v>
      </c>
    </row>
    <row r="500" spans="1:3" outlineLevel="1">
      <c r="A500" s="163" t="s">
        <v>537</v>
      </c>
      <c r="B500" s="164"/>
      <c r="C500" s="33">
        <f>SUM(C501:C505)</f>
        <v>0</v>
      </c>
    </row>
    <row r="501" spans="1:3" outlineLevel="2">
      <c r="A501" s="7">
        <v>6615</v>
      </c>
      <c r="B501" s="4" t="s">
        <v>538</v>
      </c>
      <c r="C501" s="5">
        <v>0</v>
      </c>
    </row>
    <row r="502" spans="1:3" outlineLevel="2">
      <c r="A502" s="7">
        <v>6615</v>
      </c>
      <c r="B502" s="4" t="s">
        <v>539</v>
      </c>
      <c r="C502" s="5">
        <v>0</v>
      </c>
    </row>
    <row r="503" spans="1:3" outlineLevel="2">
      <c r="A503" s="7">
        <v>6615</v>
      </c>
      <c r="B503" s="4" t="s">
        <v>540</v>
      </c>
      <c r="C503" s="5">
        <v>0</v>
      </c>
    </row>
    <row r="504" spans="1:3" outlineLevel="2">
      <c r="A504" s="7">
        <v>6615</v>
      </c>
      <c r="B504" s="4" t="s">
        <v>541</v>
      </c>
      <c r="C504" s="5">
        <v>0</v>
      </c>
    </row>
    <row r="505" spans="1:3" outlineLevel="2">
      <c r="A505" s="7">
        <v>6615</v>
      </c>
      <c r="B505" s="4" t="s">
        <v>542</v>
      </c>
      <c r="C505" s="5">
        <v>0</v>
      </c>
    </row>
    <row r="506" spans="1:3" outlineLevel="1">
      <c r="A506" s="163" t="s">
        <v>543</v>
      </c>
      <c r="B506" s="164"/>
      <c r="C506" s="33">
        <f>SUM(C507:C517)</f>
        <v>0</v>
      </c>
    </row>
    <row r="507" spans="1:3" outlineLevel="2">
      <c r="A507" s="7">
        <v>6616</v>
      </c>
      <c r="B507" s="4" t="s">
        <v>544</v>
      </c>
      <c r="C507" s="5">
        <v>0</v>
      </c>
    </row>
    <row r="508" spans="1:3" outlineLevel="2">
      <c r="A508" s="7">
        <v>6616</v>
      </c>
      <c r="B508" s="4" t="s">
        <v>545</v>
      </c>
      <c r="C508" s="5">
        <v>0</v>
      </c>
    </row>
    <row r="509" spans="1:3" outlineLevel="2">
      <c r="A509" s="7">
        <v>6616</v>
      </c>
      <c r="B509" s="4" t="s">
        <v>546</v>
      </c>
      <c r="C509" s="5">
        <v>0</v>
      </c>
    </row>
    <row r="510" spans="1:3" outlineLevel="2">
      <c r="A510" s="7">
        <v>6616</v>
      </c>
      <c r="B510" s="4" t="s">
        <v>547</v>
      </c>
      <c r="C510" s="5">
        <v>0</v>
      </c>
    </row>
    <row r="511" spans="1:3" outlineLevel="2">
      <c r="A511" s="7">
        <v>6616</v>
      </c>
      <c r="B511" s="4" t="s">
        <v>548</v>
      </c>
      <c r="C511" s="5">
        <v>0</v>
      </c>
    </row>
    <row r="512" spans="1:3" outlineLevel="2">
      <c r="A512" s="7">
        <v>6616</v>
      </c>
      <c r="B512" s="4" t="s">
        <v>549</v>
      </c>
      <c r="C512" s="5">
        <v>0</v>
      </c>
    </row>
    <row r="513" spans="1:8" outlineLevel="2">
      <c r="A513" s="7">
        <v>6616</v>
      </c>
      <c r="B513" s="4" t="s">
        <v>550</v>
      </c>
      <c r="C513" s="5">
        <v>0</v>
      </c>
    </row>
    <row r="514" spans="1:8" outlineLevel="2">
      <c r="A514" s="7">
        <v>6616</v>
      </c>
      <c r="B514" s="4" t="s">
        <v>551</v>
      </c>
      <c r="C514" s="5">
        <v>0</v>
      </c>
    </row>
    <row r="515" spans="1:8" outlineLevel="2">
      <c r="A515" s="7">
        <v>6616</v>
      </c>
      <c r="B515" s="4" t="s">
        <v>552</v>
      </c>
      <c r="C515" s="5">
        <v>0</v>
      </c>
    </row>
    <row r="516" spans="1:8" outlineLevel="2">
      <c r="A516" s="7">
        <v>6616</v>
      </c>
      <c r="B516" s="4" t="s">
        <v>553</v>
      </c>
      <c r="C516" s="5">
        <v>0</v>
      </c>
    </row>
    <row r="517" spans="1:8" outlineLevel="2">
      <c r="A517" s="7">
        <v>6616</v>
      </c>
      <c r="B517" s="4" t="s">
        <v>554</v>
      </c>
      <c r="C517" s="5">
        <v>0</v>
      </c>
    </row>
    <row r="518" spans="1:8" outlineLevel="1">
      <c r="A518" s="163" t="s">
        <v>555</v>
      </c>
      <c r="B518" s="164"/>
      <c r="C518" s="33">
        <f>SUM(C519:C527)</f>
        <v>0</v>
      </c>
    </row>
    <row r="519" spans="1:8" outlineLevel="2">
      <c r="A519" s="7">
        <v>6617</v>
      </c>
      <c r="B519" s="4" t="s">
        <v>556</v>
      </c>
      <c r="C519" s="5">
        <v>0</v>
      </c>
    </row>
    <row r="520" spans="1:8" outlineLevel="2">
      <c r="A520" s="7">
        <v>6617</v>
      </c>
      <c r="B520" s="4" t="s">
        <v>557</v>
      </c>
      <c r="C520" s="5">
        <v>0</v>
      </c>
    </row>
    <row r="521" spans="1:8" outlineLevel="2">
      <c r="A521" s="7">
        <v>6617</v>
      </c>
      <c r="B521" s="4" t="s">
        <v>558</v>
      </c>
      <c r="C521" s="5">
        <v>0</v>
      </c>
    </row>
    <row r="522" spans="1:8" outlineLevel="2">
      <c r="A522" s="7">
        <v>6617</v>
      </c>
      <c r="B522" s="4" t="s">
        <v>559</v>
      </c>
      <c r="C522" s="5">
        <v>0</v>
      </c>
    </row>
    <row r="523" spans="1:8" outlineLevel="2">
      <c r="A523" s="7">
        <v>6617</v>
      </c>
      <c r="B523" s="4" t="s">
        <v>560</v>
      </c>
      <c r="C523" s="5">
        <v>0</v>
      </c>
    </row>
    <row r="524" spans="1:8" outlineLevel="2">
      <c r="A524" s="7">
        <v>6617</v>
      </c>
      <c r="B524" s="4" t="s">
        <v>561</v>
      </c>
      <c r="C524" s="5">
        <v>0</v>
      </c>
    </row>
    <row r="525" spans="1:8" outlineLevel="2">
      <c r="A525" s="7">
        <v>6617</v>
      </c>
      <c r="B525" s="4" t="s">
        <v>562</v>
      </c>
      <c r="C525" s="5">
        <v>0</v>
      </c>
    </row>
    <row r="526" spans="1:8" outlineLevel="2">
      <c r="A526" s="7">
        <v>6617</v>
      </c>
      <c r="B526" s="4" t="s">
        <v>563</v>
      </c>
      <c r="C526" s="5">
        <v>0</v>
      </c>
    </row>
    <row r="527" spans="1:8" outlineLevel="2">
      <c r="A527" s="7">
        <v>6617</v>
      </c>
      <c r="B527" s="4" t="s">
        <v>564</v>
      </c>
      <c r="C527" s="5">
        <v>0</v>
      </c>
    </row>
    <row r="528" spans="1:8">
      <c r="A528" s="169" t="s">
        <v>565</v>
      </c>
      <c r="B528" s="170"/>
      <c r="C528" s="39">
        <f>C529+C530+C531</f>
        <v>0</v>
      </c>
      <c r="E528" s="40" t="s">
        <v>622</v>
      </c>
      <c r="F528" s="42"/>
      <c r="G528" s="43"/>
      <c r="H528" s="41" t="b">
        <f>AND(F528=G528)</f>
        <v>1</v>
      </c>
    </row>
    <row r="529" spans="1:8" outlineLevel="1">
      <c r="A529" s="163" t="s">
        <v>566</v>
      </c>
      <c r="B529" s="164"/>
      <c r="C529" s="33">
        <v>0</v>
      </c>
    </row>
    <row r="530" spans="1:8" outlineLevel="1">
      <c r="A530" s="163" t="s">
        <v>567</v>
      </c>
      <c r="B530" s="164"/>
      <c r="C530" s="33">
        <v>0</v>
      </c>
    </row>
    <row r="531" spans="1:8" outlineLevel="1">
      <c r="A531" s="163" t="s">
        <v>568</v>
      </c>
      <c r="B531" s="164"/>
      <c r="C531" s="33">
        <v>0</v>
      </c>
    </row>
    <row r="532" spans="1:8">
      <c r="A532" s="169" t="s">
        <v>569</v>
      </c>
      <c r="B532" s="170"/>
      <c r="C532" s="39">
        <f>C533+C534</f>
        <v>0</v>
      </c>
      <c r="E532" s="40" t="s">
        <v>623</v>
      </c>
      <c r="F532" s="42"/>
      <c r="G532" s="43"/>
      <c r="H532" s="41" t="b">
        <f>AND(F532=G532)</f>
        <v>1</v>
      </c>
    </row>
    <row r="533" spans="1:8" outlineLevel="1">
      <c r="A533" s="163" t="s">
        <v>570</v>
      </c>
      <c r="B533" s="164"/>
      <c r="C533" s="33">
        <v>0</v>
      </c>
    </row>
    <row r="534" spans="1:8" outlineLevel="1">
      <c r="A534" s="163" t="s">
        <v>571</v>
      </c>
      <c r="B534" s="164"/>
      <c r="C534" s="33">
        <v>0</v>
      </c>
    </row>
    <row r="535" spans="1:8">
      <c r="A535" s="169" t="s">
        <v>572</v>
      </c>
      <c r="B535" s="170"/>
      <c r="C535" s="39">
        <f>C536+C541+C542+C543+C550+C551+C555+C558+C559+C560+C561+C566+C569+C573+C577+C584+C590+C602+C603+C604+C605</f>
        <v>0</v>
      </c>
      <c r="E535" s="40" t="s">
        <v>624</v>
      </c>
      <c r="F535" s="42"/>
      <c r="G535" s="43"/>
      <c r="H535" s="41" t="b">
        <f>AND(F535=G535)</f>
        <v>1</v>
      </c>
    </row>
    <row r="536" spans="1:8" outlineLevel="1">
      <c r="A536" s="163" t="s">
        <v>573</v>
      </c>
      <c r="B536" s="164"/>
      <c r="C536" s="33">
        <f>SUM(C537:C540)</f>
        <v>0</v>
      </c>
    </row>
    <row r="537" spans="1:8" outlineLevel="2">
      <c r="A537" s="7">
        <v>9600</v>
      </c>
      <c r="B537" s="4" t="s">
        <v>492</v>
      </c>
      <c r="C537" s="5">
        <v>0</v>
      </c>
    </row>
    <row r="538" spans="1:8" outlineLevel="2">
      <c r="A538" s="7">
        <v>9600</v>
      </c>
      <c r="B538" s="4" t="s">
        <v>493</v>
      </c>
      <c r="C538" s="5">
        <v>0</v>
      </c>
    </row>
    <row r="539" spans="1:8" outlineLevel="2">
      <c r="A539" s="7">
        <v>9600</v>
      </c>
      <c r="B539" s="4" t="s">
        <v>494</v>
      </c>
      <c r="C539" s="5">
        <v>0</v>
      </c>
    </row>
    <row r="540" spans="1:8" outlineLevel="2">
      <c r="A540" s="7">
        <v>9600</v>
      </c>
      <c r="B540" s="4" t="s">
        <v>495</v>
      </c>
      <c r="C540" s="5">
        <v>0</v>
      </c>
    </row>
    <row r="541" spans="1:8" outlineLevel="1">
      <c r="A541" s="163" t="s">
        <v>574</v>
      </c>
      <c r="B541" s="164"/>
      <c r="C541" s="32">
        <v>0</v>
      </c>
    </row>
    <row r="542" spans="1:8" outlineLevel="1">
      <c r="A542" s="163" t="s">
        <v>575</v>
      </c>
      <c r="B542" s="164"/>
      <c r="C542" s="33">
        <v>0</v>
      </c>
    </row>
    <row r="543" spans="1:8" outlineLevel="1">
      <c r="A543" s="163" t="s">
        <v>576</v>
      </c>
      <c r="B543" s="164"/>
      <c r="C543" s="33">
        <f>SUM(C544:C549)</f>
        <v>0</v>
      </c>
    </row>
    <row r="544" spans="1:8" outlineLevel="2">
      <c r="A544" s="7">
        <v>9603</v>
      </c>
      <c r="B544" s="4" t="s">
        <v>498</v>
      </c>
      <c r="C544" s="5">
        <v>0</v>
      </c>
    </row>
    <row r="545" spans="1:3" outlineLevel="2">
      <c r="A545" s="7">
        <v>9603</v>
      </c>
      <c r="B545" s="4" t="s">
        <v>499</v>
      </c>
      <c r="C545" s="5">
        <v>0</v>
      </c>
    </row>
    <row r="546" spans="1:3" outlineLevel="2">
      <c r="A546" s="7">
        <v>9603</v>
      </c>
      <c r="B546" s="4" t="s">
        <v>500</v>
      </c>
      <c r="C546" s="5">
        <v>0</v>
      </c>
    </row>
    <row r="547" spans="1:3" outlineLevel="2">
      <c r="A547" s="7">
        <v>9603</v>
      </c>
      <c r="B547" s="4" t="s">
        <v>501</v>
      </c>
      <c r="C547" s="5">
        <v>0</v>
      </c>
    </row>
    <row r="548" spans="1:3" outlineLevel="2">
      <c r="A548" s="7">
        <v>9603</v>
      </c>
      <c r="B548" s="4" t="s">
        <v>502</v>
      </c>
      <c r="C548" s="5">
        <v>0</v>
      </c>
    </row>
    <row r="549" spans="1:3" outlineLevel="2">
      <c r="A549" s="7">
        <v>9603</v>
      </c>
      <c r="B549" s="4" t="s">
        <v>503</v>
      </c>
      <c r="C549" s="5">
        <v>0</v>
      </c>
    </row>
    <row r="550" spans="1:3" outlineLevel="1">
      <c r="A550" s="163" t="s">
        <v>577</v>
      </c>
      <c r="B550" s="164"/>
      <c r="C550" s="33">
        <v>0</v>
      </c>
    </row>
    <row r="551" spans="1:3" outlineLevel="1">
      <c r="A551" s="163" t="s">
        <v>578</v>
      </c>
      <c r="B551" s="164"/>
      <c r="C551" s="33">
        <f>SUM(C552:C554)</f>
        <v>0</v>
      </c>
    </row>
    <row r="552" spans="1:3" outlineLevel="2">
      <c r="A552" s="7">
        <v>9605</v>
      </c>
      <c r="B552" s="4" t="s">
        <v>506</v>
      </c>
      <c r="C552" s="5">
        <v>0</v>
      </c>
    </row>
    <row r="553" spans="1:3" outlineLevel="2">
      <c r="A553" s="7">
        <v>9605</v>
      </c>
      <c r="B553" s="4" t="s">
        <v>507</v>
      </c>
      <c r="C553" s="5">
        <v>0</v>
      </c>
    </row>
    <row r="554" spans="1:3" outlineLevel="2">
      <c r="A554" s="7">
        <v>9605</v>
      </c>
      <c r="B554" s="4" t="s">
        <v>508</v>
      </c>
      <c r="C554" s="5">
        <v>0</v>
      </c>
    </row>
    <row r="555" spans="1:3" outlineLevel="1">
      <c r="A555" s="163" t="s">
        <v>579</v>
      </c>
      <c r="B555" s="164"/>
      <c r="C555" s="33">
        <f>SUM(C556:C557)</f>
        <v>0</v>
      </c>
    </row>
    <row r="556" spans="1:3" outlineLevel="2">
      <c r="A556" s="7">
        <v>9606</v>
      </c>
      <c r="B556" s="4" t="s">
        <v>510</v>
      </c>
      <c r="C556" s="5">
        <v>0</v>
      </c>
    </row>
    <row r="557" spans="1:3" outlineLevel="2">
      <c r="A557" s="7">
        <v>9606</v>
      </c>
      <c r="B557" s="4" t="s">
        <v>511</v>
      </c>
      <c r="C557" s="5">
        <v>0</v>
      </c>
    </row>
    <row r="558" spans="1:3" outlineLevel="1">
      <c r="A558" s="163" t="s">
        <v>580</v>
      </c>
      <c r="B558" s="164"/>
      <c r="C558" s="33">
        <v>0</v>
      </c>
    </row>
    <row r="559" spans="1:3" outlineLevel="1" collapsed="1">
      <c r="A559" s="163" t="s">
        <v>581</v>
      </c>
      <c r="B559" s="164"/>
      <c r="C559" s="33">
        <v>0</v>
      </c>
    </row>
    <row r="560" spans="1:3" outlineLevel="1" collapsed="1">
      <c r="A560" s="163" t="s">
        <v>582</v>
      </c>
      <c r="B560" s="164"/>
      <c r="C560" s="33">
        <v>0</v>
      </c>
    </row>
    <row r="561" spans="1:3" outlineLevel="1">
      <c r="A561" s="163" t="s">
        <v>583</v>
      </c>
      <c r="B561" s="164"/>
      <c r="C561" s="33">
        <f>SUM(C562:C565)</f>
        <v>0</v>
      </c>
    </row>
    <row r="562" spans="1:3" outlineLevel="2">
      <c r="A562" s="7">
        <v>9610</v>
      </c>
      <c r="B562" s="4" t="s">
        <v>516</v>
      </c>
      <c r="C562" s="5">
        <v>0</v>
      </c>
    </row>
    <row r="563" spans="1:3" outlineLevel="2">
      <c r="A563" s="7">
        <v>9610</v>
      </c>
      <c r="B563" s="4" t="s">
        <v>517</v>
      </c>
      <c r="C563" s="5">
        <v>0</v>
      </c>
    </row>
    <row r="564" spans="1:3" outlineLevel="2">
      <c r="A564" s="7">
        <v>9610</v>
      </c>
      <c r="B564" s="4" t="s">
        <v>518</v>
      </c>
      <c r="C564" s="5">
        <v>0</v>
      </c>
    </row>
    <row r="565" spans="1:3" outlineLevel="2">
      <c r="A565" s="7">
        <v>9610</v>
      </c>
      <c r="B565" s="4" t="s">
        <v>519</v>
      </c>
      <c r="C565" s="5">
        <v>0</v>
      </c>
    </row>
    <row r="566" spans="1:3" outlineLevel="1">
      <c r="A566" s="163" t="s">
        <v>584</v>
      </c>
      <c r="B566" s="164"/>
      <c r="C566" s="33">
        <f>SUM(C567:C568)</f>
        <v>0</v>
      </c>
    </row>
    <row r="567" spans="1:3" outlineLevel="2">
      <c r="A567" s="7">
        <v>9611</v>
      </c>
      <c r="B567" s="4" t="s">
        <v>520</v>
      </c>
      <c r="C567" s="5">
        <v>0</v>
      </c>
    </row>
    <row r="568" spans="1:3" outlineLevel="2">
      <c r="A568" s="7">
        <v>9611</v>
      </c>
      <c r="B568" s="4" t="s">
        <v>521</v>
      </c>
      <c r="C568" s="5">
        <v>0</v>
      </c>
    </row>
    <row r="569" spans="1:3" outlineLevel="1">
      <c r="A569" s="163" t="s">
        <v>585</v>
      </c>
      <c r="B569" s="164"/>
      <c r="C569" s="33">
        <f>SUM(C570:C572)</f>
        <v>0</v>
      </c>
    </row>
    <row r="570" spans="1:3" outlineLevel="2">
      <c r="A570" s="7">
        <v>9612</v>
      </c>
      <c r="B570" s="4" t="s">
        <v>523</v>
      </c>
      <c r="C570" s="5">
        <v>0</v>
      </c>
    </row>
    <row r="571" spans="1:3" outlineLevel="2">
      <c r="A571" s="7">
        <v>9612</v>
      </c>
      <c r="B571" s="4" t="s">
        <v>524</v>
      </c>
      <c r="C571" s="5">
        <v>0</v>
      </c>
    </row>
    <row r="572" spans="1:3" outlineLevel="2">
      <c r="A572" s="7">
        <v>9612</v>
      </c>
      <c r="B572" s="4" t="s">
        <v>525</v>
      </c>
      <c r="C572" s="5">
        <v>0</v>
      </c>
    </row>
    <row r="573" spans="1:3" outlineLevel="1">
      <c r="A573" s="163" t="s">
        <v>586</v>
      </c>
      <c r="B573" s="164"/>
      <c r="C573" s="33">
        <f>SUM(C574:C576)</f>
        <v>0</v>
      </c>
    </row>
    <row r="574" spans="1:3" outlineLevel="2">
      <c r="A574" s="7">
        <v>9613</v>
      </c>
      <c r="B574" s="4" t="s">
        <v>528</v>
      </c>
      <c r="C574" s="5">
        <v>0</v>
      </c>
    </row>
    <row r="575" spans="1:3" outlineLevel="2">
      <c r="A575" s="7">
        <v>9613</v>
      </c>
      <c r="B575" s="4" t="s">
        <v>529</v>
      </c>
      <c r="C575" s="5">
        <v>0</v>
      </c>
    </row>
    <row r="576" spans="1:3" outlineLevel="2">
      <c r="A576" s="7">
        <v>9613</v>
      </c>
      <c r="B576" s="4" t="s">
        <v>525</v>
      </c>
      <c r="C576" s="5">
        <v>0</v>
      </c>
    </row>
    <row r="577" spans="1:3" outlineLevel="1">
      <c r="A577" s="163" t="s">
        <v>587</v>
      </c>
      <c r="B577" s="164"/>
      <c r="C577" s="33">
        <f>SUM(C578:C583)</f>
        <v>0</v>
      </c>
    </row>
    <row r="578" spans="1:3" outlineLevel="2">
      <c r="A578" s="7">
        <v>9614</v>
      </c>
      <c r="B578" s="4" t="s">
        <v>531</v>
      </c>
      <c r="C578" s="5">
        <v>0</v>
      </c>
    </row>
    <row r="579" spans="1:3" outlineLevel="2">
      <c r="A579" s="7">
        <v>9614</v>
      </c>
      <c r="B579" s="4" t="s">
        <v>532</v>
      </c>
      <c r="C579" s="5">
        <v>0</v>
      </c>
    </row>
    <row r="580" spans="1:3" outlineLevel="2">
      <c r="A580" s="7">
        <v>9614</v>
      </c>
      <c r="B580" s="4" t="s">
        <v>533</v>
      </c>
      <c r="C580" s="5">
        <v>0</v>
      </c>
    </row>
    <row r="581" spans="1:3" outlineLevel="2">
      <c r="A581" s="7">
        <v>9614</v>
      </c>
      <c r="B581" s="4" t="s">
        <v>534</v>
      </c>
      <c r="C581" s="5">
        <v>0</v>
      </c>
    </row>
    <row r="582" spans="1:3" outlineLevel="2">
      <c r="A582" s="7">
        <v>9614</v>
      </c>
      <c r="B582" s="4" t="s">
        <v>535</v>
      </c>
      <c r="C582" s="5">
        <v>0</v>
      </c>
    </row>
    <row r="583" spans="1:3" outlineLevel="2">
      <c r="A583" s="7">
        <v>9614</v>
      </c>
      <c r="B583" s="4" t="s">
        <v>536</v>
      </c>
      <c r="C583" s="5">
        <v>0</v>
      </c>
    </row>
    <row r="584" spans="1:3" outlineLevel="1">
      <c r="A584" s="163" t="s">
        <v>588</v>
      </c>
      <c r="B584" s="164"/>
      <c r="C584" s="33">
        <f>SUM(C585:C589)</f>
        <v>0</v>
      </c>
    </row>
    <row r="585" spans="1:3" outlineLevel="2">
      <c r="A585" s="7">
        <v>9615</v>
      </c>
      <c r="B585" s="4" t="s">
        <v>538</v>
      </c>
      <c r="C585" s="5">
        <v>0</v>
      </c>
    </row>
    <row r="586" spans="1:3" outlineLevel="2">
      <c r="A586" s="7">
        <v>9615</v>
      </c>
      <c r="B586" s="4" t="s">
        <v>539</v>
      </c>
      <c r="C586" s="5">
        <v>0</v>
      </c>
    </row>
    <row r="587" spans="1:3" outlineLevel="2">
      <c r="A587" s="7">
        <v>9615</v>
      </c>
      <c r="B587" s="4" t="s">
        <v>540</v>
      </c>
      <c r="C587" s="5">
        <v>0</v>
      </c>
    </row>
    <row r="588" spans="1:3" outlineLevel="2">
      <c r="A588" s="7">
        <v>9615</v>
      </c>
      <c r="B588" s="4" t="s">
        <v>541</v>
      </c>
      <c r="C588" s="5">
        <v>0</v>
      </c>
    </row>
    <row r="589" spans="1:3" outlineLevel="2">
      <c r="A589" s="7">
        <v>9615</v>
      </c>
      <c r="B589" s="4" t="s">
        <v>542</v>
      </c>
      <c r="C589" s="5">
        <v>0</v>
      </c>
    </row>
    <row r="590" spans="1:3" outlineLevel="1">
      <c r="A590" s="163" t="s">
        <v>589</v>
      </c>
      <c r="B590" s="164"/>
      <c r="C590" s="33">
        <f>SUM(C591:C601)</f>
        <v>0</v>
      </c>
    </row>
    <row r="591" spans="1:3" outlineLevel="2">
      <c r="A591" s="7">
        <v>9616</v>
      </c>
      <c r="B591" s="4" t="s">
        <v>544</v>
      </c>
      <c r="C591" s="5">
        <v>0</v>
      </c>
    </row>
    <row r="592" spans="1:3" outlineLevel="2">
      <c r="A592" s="7">
        <v>9616</v>
      </c>
      <c r="B592" s="4" t="s">
        <v>545</v>
      </c>
      <c r="C592" s="5">
        <v>0</v>
      </c>
    </row>
    <row r="593" spans="1:8" outlineLevel="2">
      <c r="A593" s="7">
        <v>9616</v>
      </c>
      <c r="B593" s="4" t="s">
        <v>546</v>
      </c>
      <c r="C593" s="5">
        <v>0</v>
      </c>
    </row>
    <row r="594" spans="1:8" outlineLevel="2">
      <c r="A594" s="7">
        <v>9616</v>
      </c>
      <c r="B594" s="4" t="s">
        <v>547</v>
      </c>
      <c r="C594" s="5">
        <v>0</v>
      </c>
    </row>
    <row r="595" spans="1:8" outlineLevel="2">
      <c r="A595" s="7">
        <v>9616</v>
      </c>
      <c r="B595" s="4" t="s">
        <v>548</v>
      </c>
      <c r="C595" s="5">
        <v>0</v>
      </c>
    </row>
    <row r="596" spans="1:8" outlineLevel="2">
      <c r="A596" s="7">
        <v>9616</v>
      </c>
      <c r="B596" s="4" t="s">
        <v>549</v>
      </c>
      <c r="C596" s="5">
        <v>0</v>
      </c>
    </row>
    <row r="597" spans="1:8" outlineLevel="2">
      <c r="A597" s="7">
        <v>9616</v>
      </c>
      <c r="B597" s="4" t="s">
        <v>550</v>
      </c>
      <c r="C597" s="5">
        <v>0</v>
      </c>
    </row>
    <row r="598" spans="1:8" outlineLevel="2">
      <c r="A598" s="7">
        <v>9616</v>
      </c>
      <c r="B598" s="4" t="s">
        <v>551</v>
      </c>
      <c r="C598" s="5">
        <v>0</v>
      </c>
    </row>
    <row r="599" spans="1:8" outlineLevel="2">
      <c r="A599" s="7">
        <v>9616</v>
      </c>
      <c r="B599" s="4" t="s">
        <v>552</v>
      </c>
      <c r="C599" s="5">
        <v>0</v>
      </c>
    </row>
    <row r="600" spans="1:8" outlineLevel="2">
      <c r="A600" s="7">
        <v>9616</v>
      </c>
      <c r="B600" s="4" t="s">
        <v>553</v>
      </c>
      <c r="C600" s="5">
        <v>0</v>
      </c>
    </row>
    <row r="601" spans="1:8" outlineLevel="2">
      <c r="A601" s="7">
        <v>9616</v>
      </c>
      <c r="B601" s="4" t="s">
        <v>554</v>
      </c>
      <c r="C601" s="5">
        <v>0</v>
      </c>
    </row>
    <row r="602" spans="1:8" outlineLevel="1">
      <c r="A602" s="163" t="s">
        <v>590</v>
      </c>
      <c r="B602" s="164"/>
      <c r="C602" s="33">
        <f>SUM(C616:C624)</f>
        <v>0</v>
      </c>
    </row>
    <row r="603" spans="1:8" outlineLevel="1">
      <c r="A603" s="163" t="s">
        <v>591</v>
      </c>
      <c r="B603" s="164"/>
      <c r="C603" s="33">
        <v>0</v>
      </c>
    </row>
    <row r="604" spans="1:8" outlineLevel="1">
      <c r="A604" s="163" t="s">
        <v>592</v>
      </c>
      <c r="B604" s="164"/>
      <c r="C604" s="33">
        <v>0</v>
      </c>
    </row>
    <row r="605" spans="1:8" outlineLevel="1">
      <c r="A605" s="163" t="s">
        <v>593</v>
      </c>
      <c r="B605" s="164"/>
      <c r="C605" s="33">
        <v>0</v>
      </c>
    </row>
    <row r="606" spans="1:8">
      <c r="A606" s="167" t="s">
        <v>594</v>
      </c>
      <c r="B606" s="168"/>
      <c r="C606" s="37">
        <f>C607</f>
        <v>254000</v>
      </c>
      <c r="E606" s="40" t="s">
        <v>66</v>
      </c>
      <c r="F606" s="42"/>
      <c r="G606" s="43"/>
      <c r="H606" s="41" t="b">
        <f>AND(F606=G606)</f>
        <v>1</v>
      </c>
    </row>
    <row r="607" spans="1:8">
      <c r="A607" s="169" t="s">
        <v>595</v>
      </c>
      <c r="B607" s="170"/>
      <c r="C607" s="34">
        <f>C608+C612</f>
        <v>254000</v>
      </c>
      <c r="E607" s="40" t="s">
        <v>625</v>
      </c>
      <c r="F607" s="42"/>
      <c r="G607" s="43"/>
      <c r="H607" s="41" t="b">
        <f>AND(F607=G607)</f>
        <v>1</v>
      </c>
    </row>
    <row r="608" spans="1:8" outlineLevel="1" collapsed="1">
      <c r="A608" s="7">
        <v>10950</v>
      </c>
      <c r="B608" s="4" t="s">
        <v>596</v>
      </c>
      <c r="C608" s="5">
        <f>SUM(C609:C611)</f>
        <v>254000</v>
      </c>
    </row>
    <row r="609" spans="1:8" ht="15" customHeight="1" outlineLevel="2">
      <c r="A609" s="30"/>
      <c r="B609" s="29" t="s">
        <v>597</v>
      </c>
      <c r="C609" s="31">
        <v>254000</v>
      </c>
    </row>
    <row r="610" spans="1:8" ht="15" customHeight="1" outlineLevel="2">
      <c r="A610" s="30"/>
      <c r="B610" s="29" t="s">
        <v>598</v>
      </c>
      <c r="C610" s="31">
        <v>0</v>
      </c>
    </row>
    <row r="611" spans="1:8" ht="15" customHeight="1" outlineLevel="2">
      <c r="A611" s="30"/>
      <c r="B611" s="29" t="s">
        <v>599</v>
      </c>
      <c r="C611" s="31">
        <v>0</v>
      </c>
    </row>
    <row r="612" spans="1:8" outlineLevel="1">
      <c r="A612" s="7">
        <v>10951</v>
      </c>
      <c r="B612" s="4" t="s">
        <v>600</v>
      </c>
      <c r="C612" s="5">
        <f>SUM(C613:C614)</f>
        <v>0</v>
      </c>
    </row>
    <row r="613" spans="1:8" ht="15" customHeight="1" outlineLevel="1">
      <c r="A613" s="30"/>
      <c r="B613" s="29" t="s">
        <v>601</v>
      </c>
      <c r="C613" s="31">
        <v>0</v>
      </c>
    </row>
    <row r="614" spans="1:8" ht="15" customHeight="1" outlineLevel="1">
      <c r="A614" s="30"/>
      <c r="B614" s="29" t="s">
        <v>602</v>
      </c>
      <c r="C614" s="31">
        <v>0</v>
      </c>
    </row>
    <row r="615" spans="1:8">
      <c r="A615" s="167" t="s">
        <v>603</v>
      </c>
      <c r="B615" s="168"/>
      <c r="C615" s="37">
        <f>C616</f>
        <v>0</v>
      </c>
      <c r="E615" s="40" t="s">
        <v>240</v>
      </c>
      <c r="F615" s="42"/>
      <c r="G615" s="43"/>
      <c r="H615" s="41" t="b">
        <f>AND(F615=G615)</f>
        <v>1</v>
      </c>
    </row>
    <row r="616" spans="1:8">
      <c r="A616" s="169" t="s">
        <v>614</v>
      </c>
      <c r="B616" s="170"/>
      <c r="C616" s="34">
        <f>C617+C621</f>
        <v>0</v>
      </c>
      <c r="E616" s="40" t="s">
        <v>626</v>
      </c>
      <c r="F616" s="42"/>
      <c r="G616" s="43"/>
      <c r="H616" s="41" t="b">
        <f>AND(F616=G616)</f>
        <v>1</v>
      </c>
    </row>
  </sheetData>
  <mergeCells count="98">
    <mergeCell ref="A38:B38"/>
    <mergeCell ref="A1:C1"/>
    <mergeCell ref="A2:B2"/>
    <mergeCell ref="A3:B3"/>
    <mergeCell ref="A4:B4"/>
    <mergeCell ref="A11:B11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440:B440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67:B467"/>
    <mergeCell ref="A441:B44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518:B518"/>
    <mergeCell ref="A471:B471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43:B543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84:B584"/>
    <mergeCell ref="A550:B55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607:B607"/>
    <mergeCell ref="A615:B615"/>
    <mergeCell ref="A616:B616"/>
    <mergeCell ref="A590:B590"/>
    <mergeCell ref="A602:B602"/>
    <mergeCell ref="A603:B603"/>
    <mergeCell ref="A604:B604"/>
    <mergeCell ref="A605:B605"/>
    <mergeCell ref="A606:B606"/>
  </mergeCells>
  <dataValidations count="5">
    <dataValidation type="custom" allowBlank="1" showInputMessage="1" showErrorMessage="1" sqref="H449" xr:uid="{00000000-0002-0000-0200-000000000000}">
      <formula1>C149+C264</formula1>
    </dataValidation>
    <dataValidation type="custom" allowBlank="1" showInputMessage="1" showErrorMessage="1" sqref="H1:H4 H11 H38 H61 H67:H68 H97 H440:H441 H450:H451 H606:H607 H615:H616 H229 H437 H528 H532 H535" xr:uid="{00000000-0002-0000-0200-000001000000}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 xr:uid="{00000000-0002-0000-0200-000002000000}">
      <formula1>0</formula1>
    </dataValidation>
    <dataValidation type="custom" allowBlank="1" showInputMessage="1" showErrorMessage="1" sqref="H373" xr:uid="{00000000-0002-0000-0200-000003000000}">
      <formula1>C374+C485</formula1>
    </dataValidation>
    <dataValidation type="custom" allowBlank="1" showInputMessage="1" showErrorMessage="1" sqref="H114:H116 H123 H146:H149 H140:H141 H137 H134 H129:H130" xr:uid="{00000000-0002-0000-0200-000004000000}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zoomScale="60" zoomScaleNormal="60" workbookViewId="0">
      <selection activeCell="F28" sqref="F28"/>
    </sheetView>
  </sheetViews>
  <sheetFormatPr defaultColWidth="9.1796875" defaultRowHeight="14.5" outlineLevelRow="3"/>
  <cols>
    <col min="1" max="1" width="7" bestFit="1" customWidth="1"/>
    <col min="2" max="2" width="97.1796875" customWidth="1"/>
    <col min="3" max="3" width="14.7265625" bestFit="1" customWidth="1"/>
    <col min="4" max="5" width="14.81640625" bestFit="1" customWidth="1"/>
    <col min="7" max="7" width="15.54296875" bestFit="1" customWidth="1"/>
    <col min="8" max="8" width="16.26953125" bestFit="1" customWidth="1"/>
    <col min="9" max="9" width="15.453125" bestFit="1" customWidth="1"/>
    <col min="10" max="10" width="20.453125" bestFit="1" customWidth="1"/>
  </cols>
  <sheetData>
    <row r="1" spans="1:14" ht="18.5">
      <c r="A1" s="156" t="s">
        <v>30</v>
      </c>
      <c r="B1" s="156"/>
      <c r="C1" s="156"/>
      <c r="D1" s="108" t="s">
        <v>937</v>
      </c>
      <c r="E1" s="108" t="s">
        <v>938</v>
      </c>
      <c r="G1" s="44" t="s">
        <v>31</v>
      </c>
      <c r="H1" s="45">
        <f>C2+C114</f>
        <v>0</v>
      </c>
      <c r="I1" s="46"/>
      <c r="J1" s="47" t="b">
        <f>AND(H1=I1)</f>
        <v>1</v>
      </c>
    </row>
    <row r="2" spans="1:14">
      <c r="A2" s="157" t="s">
        <v>60</v>
      </c>
      <c r="B2" s="157"/>
      <c r="C2" s="27">
        <f>C3+C67</f>
        <v>0</v>
      </c>
      <c r="D2" s="27">
        <f>D3+D67</f>
        <v>0</v>
      </c>
      <c r="E2" s="27">
        <f>E3+E67</f>
        <v>0</v>
      </c>
      <c r="G2" s="40" t="s">
        <v>60</v>
      </c>
      <c r="H2" s="42">
        <f>C2</f>
        <v>0</v>
      </c>
      <c r="I2" s="43"/>
      <c r="J2" s="41" t="b">
        <f>AND(H2=I2)</f>
        <v>1</v>
      </c>
    </row>
    <row r="3" spans="1:14">
      <c r="A3" s="158" t="s">
        <v>604</v>
      </c>
      <c r="B3" s="158"/>
      <c r="C3" s="24">
        <f>C4+C11+C38+C61</f>
        <v>0</v>
      </c>
      <c r="D3" s="24">
        <f>D4+D11+D38+D61</f>
        <v>0</v>
      </c>
      <c r="E3" s="24">
        <f>E4+E11+E38+E61</f>
        <v>0</v>
      </c>
      <c r="G3" s="40" t="s">
        <v>57</v>
      </c>
      <c r="H3" s="42">
        <f t="shared" ref="H3:H66" si="0">C3</f>
        <v>0</v>
      </c>
      <c r="I3" s="43"/>
      <c r="J3" s="41" t="b">
        <f>AND(H3=I3)</f>
        <v>1</v>
      </c>
    </row>
    <row r="4" spans="1:14" ht="15" customHeight="1">
      <c r="A4" s="154" t="s">
        <v>148</v>
      </c>
      <c r="B4" s="155"/>
      <c r="C4" s="22">
        <f>SUM(C5:C10)</f>
        <v>0</v>
      </c>
      <c r="D4" s="22">
        <f>SUM(D5:D10)</f>
        <v>0</v>
      </c>
      <c r="E4" s="22">
        <f>SUM(E5:E10)</f>
        <v>0</v>
      </c>
      <c r="F4" s="18"/>
      <c r="G4" s="40" t="s">
        <v>53</v>
      </c>
      <c r="H4" s="42">
        <f t="shared" si="0"/>
        <v>0</v>
      </c>
      <c r="I4" s="43"/>
      <c r="J4" s="41" t="b">
        <f>AND(H4=I4)</f>
        <v>1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8"/>
      <c r="G5" s="18"/>
      <c r="H5" s="42">
        <f t="shared" si="0"/>
        <v>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8"/>
      <c r="G6" s="18"/>
      <c r="H6" s="42">
        <f t="shared" si="0"/>
        <v>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8"/>
      <c r="G7" s="18"/>
      <c r="H7" s="42">
        <f t="shared" si="0"/>
        <v>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8"/>
      <c r="G8" s="18"/>
      <c r="H8" s="42">
        <f t="shared" si="0"/>
        <v>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147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8"/>
      <c r="G10" s="18"/>
      <c r="H10" s="42">
        <f t="shared" si="0"/>
        <v>0</v>
      </c>
      <c r="I10" s="18"/>
      <c r="J10" s="18"/>
      <c r="K10" s="18"/>
      <c r="L10" s="18"/>
      <c r="M10" s="18"/>
      <c r="N10" s="18"/>
    </row>
    <row r="11" spans="1:14" ht="15" customHeight="1">
      <c r="A11" s="154" t="s">
        <v>149</v>
      </c>
      <c r="B11" s="155"/>
      <c r="C11" s="22">
        <f>SUM(C12:C37)</f>
        <v>0</v>
      </c>
      <c r="D11" s="22">
        <f>SUM(D12:D37)</f>
        <v>0</v>
      </c>
      <c r="E11" s="22">
        <f>SUM(E12:E37)</f>
        <v>0</v>
      </c>
      <c r="F11" s="18"/>
      <c r="G11" s="40" t="s">
        <v>54</v>
      </c>
      <c r="H11" s="42">
        <f t="shared" si="0"/>
        <v>0</v>
      </c>
      <c r="I11" s="43"/>
      <c r="J11" s="41" t="b">
        <f>AND(H11=I11)</f>
        <v>1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2">
        <f t="shared" si="0"/>
        <v>0</v>
      </c>
    </row>
    <row r="13" spans="1:14" outlineLevel="1">
      <c r="A13" s="3">
        <v>2102</v>
      </c>
      <c r="B13" s="1" t="s">
        <v>150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2">
        <f t="shared" si="0"/>
        <v>0</v>
      </c>
    </row>
    <row r="15" spans="1:14" outlineLevel="1">
      <c r="A15" s="3">
        <v>2201</v>
      </c>
      <c r="B15" s="1" t="s">
        <v>151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152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153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154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155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156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157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158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159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160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161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162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163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164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165</v>
      </c>
      <c r="C29" s="2"/>
      <c r="D29" s="2">
        <f t="shared" ref="D29:E37" si="3">C29</f>
        <v>0</v>
      </c>
      <c r="E29" s="2">
        <f t="shared" si="3"/>
        <v>0</v>
      </c>
      <c r="H29" s="42">
        <f t="shared" si="0"/>
        <v>0</v>
      </c>
    </row>
    <row r="30" spans="1:8" ht="12.75" customHeight="1" outlineLevel="1">
      <c r="A30" s="3">
        <v>2401</v>
      </c>
      <c r="B30" s="1" t="s">
        <v>166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167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2">
        <f t="shared" si="0"/>
        <v>0</v>
      </c>
    </row>
    <row r="33" spans="1:10" outlineLevel="1">
      <c r="A33" s="3">
        <v>2403</v>
      </c>
      <c r="B33" s="1" t="s">
        <v>168</v>
      </c>
      <c r="C33" s="2"/>
      <c r="D33" s="2">
        <f t="shared" si="3"/>
        <v>0</v>
      </c>
      <c r="E33" s="2">
        <f t="shared" si="3"/>
        <v>0</v>
      </c>
      <c r="H33" s="42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2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2">
        <f t="shared" si="0"/>
        <v>0</v>
      </c>
    </row>
    <row r="37" spans="1:10" outlineLevel="1">
      <c r="A37" s="3">
        <v>2499</v>
      </c>
      <c r="B37" s="1" t="s">
        <v>10</v>
      </c>
      <c r="C37" s="16"/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54" t="s">
        <v>169</v>
      </c>
      <c r="B38" s="155"/>
      <c r="C38" s="22">
        <f>SUM(C39:C60)</f>
        <v>0</v>
      </c>
      <c r="D38" s="22">
        <f>SUM(D39:D60)</f>
        <v>0</v>
      </c>
      <c r="E38" s="22">
        <f>SUM(E39:E60)</f>
        <v>0</v>
      </c>
      <c r="G38" s="40" t="s">
        <v>55</v>
      </c>
      <c r="H38" s="42">
        <f t="shared" si="0"/>
        <v>0</v>
      </c>
      <c r="I38" s="43"/>
      <c r="J38" s="41" t="b">
        <f>AND(H38=I38)</f>
        <v>1</v>
      </c>
    </row>
    <row r="39" spans="1:10" outlineLevel="1">
      <c r="A39" s="21">
        <v>3101</v>
      </c>
      <c r="B39" s="21" t="s">
        <v>11</v>
      </c>
      <c r="C39" s="2"/>
      <c r="D39" s="2">
        <f>C39</f>
        <v>0</v>
      </c>
      <c r="E39" s="2">
        <f>D39</f>
        <v>0</v>
      </c>
      <c r="H39" s="42">
        <f t="shared" si="0"/>
        <v>0</v>
      </c>
    </row>
    <row r="40" spans="1:10" outlineLevel="1">
      <c r="A40" s="21">
        <v>3102</v>
      </c>
      <c r="B40" s="21" t="s">
        <v>12</v>
      </c>
      <c r="C40" s="2"/>
      <c r="D40" s="2">
        <f t="shared" ref="D40:E55" si="4">C40</f>
        <v>0</v>
      </c>
      <c r="E40" s="2">
        <f t="shared" si="4"/>
        <v>0</v>
      </c>
      <c r="H40" s="42">
        <f t="shared" si="0"/>
        <v>0</v>
      </c>
    </row>
    <row r="41" spans="1:10" outlineLevel="1">
      <c r="A41" s="21">
        <v>3103</v>
      </c>
      <c r="B41" s="21" t="s">
        <v>13</v>
      </c>
      <c r="C41" s="2"/>
      <c r="D41" s="2">
        <f t="shared" si="4"/>
        <v>0</v>
      </c>
      <c r="E41" s="2">
        <f t="shared" si="4"/>
        <v>0</v>
      </c>
      <c r="H41" s="42">
        <f t="shared" si="0"/>
        <v>0</v>
      </c>
    </row>
    <row r="42" spans="1:10" outlineLevel="1">
      <c r="A42" s="21">
        <v>3199</v>
      </c>
      <c r="B42" s="21" t="s">
        <v>14</v>
      </c>
      <c r="C42" s="2"/>
      <c r="D42" s="2">
        <f t="shared" si="4"/>
        <v>0</v>
      </c>
      <c r="E42" s="2">
        <f t="shared" si="4"/>
        <v>0</v>
      </c>
      <c r="H42" s="42">
        <f t="shared" si="0"/>
        <v>0</v>
      </c>
    </row>
    <row r="43" spans="1:10" outlineLevel="1">
      <c r="A43" s="21">
        <v>3201</v>
      </c>
      <c r="B43" s="21" t="s">
        <v>170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/>
      <c r="D44" s="2">
        <f t="shared" si="4"/>
        <v>0</v>
      </c>
      <c r="E44" s="2">
        <f t="shared" si="4"/>
        <v>0</v>
      </c>
      <c r="H44" s="42">
        <f t="shared" si="0"/>
        <v>0</v>
      </c>
    </row>
    <row r="45" spans="1:10" outlineLevel="1">
      <c r="A45" s="21">
        <v>3203</v>
      </c>
      <c r="B45" s="21" t="s">
        <v>16</v>
      </c>
      <c r="C45" s="2"/>
      <c r="D45" s="2">
        <f t="shared" si="4"/>
        <v>0</v>
      </c>
      <c r="E45" s="2">
        <f t="shared" si="4"/>
        <v>0</v>
      </c>
      <c r="H45" s="42">
        <f t="shared" si="0"/>
        <v>0</v>
      </c>
    </row>
    <row r="46" spans="1:10" outlineLevel="1">
      <c r="A46" s="21">
        <v>3204</v>
      </c>
      <c r="B46" s="21" t="s">
        <v>171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172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/>
      <c r="D48" s="2">
        <f t="shared" si="4"/>
        <v>0</v>
      </c>
      <c r="E48" s="2">
        <f t="shared" si="4"/>
        <v>0</v>
      </c>
      <c r="H48" s="42">
        <f t="shared" si="0"/>
        <v>0</v>
      </c>
    </row>
    <row r="49" spans="1:10" outlineLevel="1">
      <c r="A49" s="21">
        <v>3207</v>
      </c>
      <c r="B49" s="21" t="s">
        <v>173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174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175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176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/>
      <c r="D53" s="2">
        <f t="shared" si="4"/>
        <v>0</v>
      </c>
      <c r="E53" s="2">
        <f t="shared" si="4"/>
        <v>0</v>
      </c>
      <c r="H53" s="42">
        <f t="shared" si="0"/>
        <v>0</v>
      </c>
    </row>
    <row r="54" spans="1:10" outlineLevel="1">
      <c r="A54" s="21">
        <v>3302</v>
      </c>
      <c r="B54" s="21" t="s">
        <v>19</v>
      </c>
      <c r="C54" s="2"/>
      <c r="D54" s="2">
        <f t="shared" si="4"/>
        <v>0</v>
      </c>
      <c r="E54" s="2">
        <f t="shared" si="4"/>
        <v>0</v>
      </c>
      <c r="H54" s="42">
        <f t="shared" si="0"/>
        <v>0</v>
      </c>
    </row>
    <row r="55" spans="1:10" outlineLevel="1">
      <c r="A55" s="21">
        <v>3303</v>
      </c>
      <c r="B55" s="21" t="s">
        <v>177</v>
      </c>
      <c r="C55" s="2"/>
      <c r="D55" s="2">
        <f t="shared" si="4"/>
        <v>0</v>
      </c>
      <c r="E55" s="2">
        <f t="shared" si="4"/>
        <v>0</v>
      </c>
      <c r="H55" s="42">
        <f t="shared" si="0"/>
        <v>0</v>
      </c>
    </row>
    <row r="56" spans="1:10" outlineLevel="1">
      <c r="A56" s="21">
        <v>3303</v>
      </c>
      <c r="B56" s="21" t="s">
        <v>178</v>
      </c>
      <c r="C56" s="2"/>
      <c r="D56" s="2">
        <f t="shared" ref="D56:E60" si="5">C56</f>
        <v>0</v>
      </c>
      <c r="E56" s="2">
        <f t="shared" si="5"/>
        <v>0</v>
      </c>
      <c r="H56" s="42">
        <f t="shared" si="0"/>
        <v>0</v>
      </c>
    </row>
    <row r="57" spans="1:10" outlineLevel="1">
      <c r="A57" s="21">
        <v>3304</v>
      </c>
      <c r="B57" s="21" t="s">
        <v>179</v>
      </c>
      <c r="C57" s="2"/>
      <c r="D57" s="2">
        <f t="shared" si="5"/>
        <v>0</v>
      </c>
      <c r="E57" s="2">
        <f t="shared" si="5"/>
        <v>0</v>
      </c>
      <c r="H57" s="42">
        <f t="shared" si="0"/>
        <v>0</v>
      </c>
    </row>
    <row r="58" spans="1:10" outlineLevel="1">
      <c r="A58" s="21">
        <v>3305</v>
      </c>
      <c r="B58" s="21" t="s">
        <v>180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181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128</v>
      </c>
      <c r="C60" s="2"/>
      <c r="D60" s="2">
        <f t="shared" si="5"/>
        <v>0</v>
      </c>
      <c r="E60" s="2">
        <f t="shared" si="5"/>
        <v>0</v>
      </c>
      <c r="H60" s="42">
        <f t="shared" si="0"/>
        <v>0</v>
      </c>
    </row>
    <row r="61" spans="1:10">
      <c r="A61" s="154" t="s">
        <v>182</v>
      </c>
      <c r="B61" s="155"/>
      <c r="C61" s="23">
        <f>SUM(C62:C66)</f>
        <v>0</v>
      </c>
      <c r="D61" s="23">
        <f>SUM(D62:D66)</f>
        <v>0</v>
      </c>
      <c r="E61" s="23">
        <f>SUM(E62:E66)</f>
        <v>0</v>
      </c>
      <c r="G61" s="40" t="s">
        <v>129</v>
      </c>
      <c r="H61" s="42">
        <f t="shared" si="0"/>
        <v>0</v>
      </c>
      <c r="I61" s="43"/>
      <c r="J61" s="41" t="b">
        <f>AND(H61=I61)</f>
        <v>1</v>
      </c>
    </row>
    <row r="62" spans="1:10" outlineLevel="1">
      <c r="A62" s="3">
        <v>4001</v>
      </c>
      <c r="B62" s="1" t="s">
        <v>183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184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130</v>
      </c>
      <c r="C64" s="2"/>
      <c r="D64" s="2">
        <f t="shared" si="6"/>
        <v>0</v>
      </c>
      <c r="E64" s="2">
        <f t="shared" si="6"/>
        <v>0</v>
      </c>
      <c r="H64" s="42">
        <f t="shared" si="0"/>
        <v>0</v>
      </c>
    </row>
    <row r="65" spans="1:10" outlineLevel="1">
      <c r="A65" s="15">
        <v>4004</v>
      </c>
      <c r="B65" s="1" t="s">
        <v>185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186</v>
      </c>
      <c r="C66" s="2"/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158" t="s">
        <v>605</v>
      </c>
      <c r="B67" s="158"/>
      <c r="C67" s="26">
        <f>C97+C68</f>
        <v>0</v>
      </c>
      <c r="D67" s="26">
        <f>D97+D68</f>
        <v>0</v>
      </c>
      <c r="E67" s="26">
        <f>E97+E68</f>
        <v>0</v>
      </c>
      <c r="G67" s="40" t="s">
        <v>59</v>
      </c>
      <c r="H67" s="42">
        <f t="shared" ref="H67:H130" si="7">C67</f>
        <v>0</v>
      </c>
      <c r="I67" s="43"/>
      <c r="J67" s="41" t="b">
        <f>AND(H67=I67)</f>
        <v>1</v>
      </c>
    </row>
    <row r="68" spans="1:10">
      <c r="A68" s="154" t="s">
        <v>187</v>
      </c>
      <c r="B68" s="155"/>
      <c r="C68" s="22">
        <f>SUM(C69:C96)</f>
        <v>0</v>
      </c>
      <c r="D68" s="22">
        <f>SUM(D69:D96)</f>
        <v>0</v>
      </c>
      <c r="E68" s="22">
        <f>SUM(E69:E96)</f>
        <v>0</v>
      </c>
      <c r="G68" s="40" t="s">
        <v>56</v>
      </c>
      <c r="H68" s="42">
        <f t="shared" si="7"/>
        <v>0</v>
      </c>
      <c r="I68" s="43"/>
      <c r="J68" s="41" t="b">
        <f>AND(H68=I68)</f>
        <v>1</v>
      </c>
    </row>
    <row r="69" spans="1:10" ht="15" customHeight="1" outlineLevel="1">
      <c r="A69" s="3">
        <v>5101</v>
      </c>
      <c r="B69" s="2" t="s">
        <v>188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189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190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191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192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193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194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195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197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/>
      <c r="D79" s="2">
        <f t="shared" si="8"/>
        <v>0</v>
      </c>
      <c r="E79" s="2">
        <f t="shared" si="8"/>
        <v>0</v>
      </c>
      <c r="H79" s="42">
        <f t="shared" si="7"/>
        <v>0</v>
      </c>
    </row>
    <row r="80" spans="1:10" ht="15" customHeight="1" outlineLevel="1">
      <c r="A80" s="3">
        <v>5202</v>
      </c>
      <c r="B80" s="2" t="s">
        <v>196</v>
      </c>
      <c r="C80" s="2"/>
      <c r="D80" s="2">
        <f t="shared" si="8"/>
        <v>0</v>
      </c>
      <c r="E80" s="2">
        <f t="shared" si="8"/>
        <v>0</v>
      </c>
      <c r="H80" s="42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2">
        <f t="shared" si="7"/>
        <v>0</v>
      </c>
    </row>
    <row r="82" spans="1:8" ht="15" customHeight="1" outlineLevel="1">
      <c r="A82" s="3">
        <v>5204</v>
      </c>
      <c r="B82" s="2" t="s">
        <v>198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199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200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201</v>
      </c>
      <c r="C85" s="2"/>
      <c r="D85" s="2">
        <f t="shared" si="8"/>
        <v>0</v>
      </c>
      <c r="E85" s="2">
        <f t="shared" si="8"/>
        <v>0</v>
      </c>
      <c r="H85" s="42">
        <f t="shared" si="7"/>
        <v>0</v>
      </c>
    </row>
    <row r="86" spans="1:8" ht="15" customHeight="1" outlineLevel="1">
      <c r="A86" s="3">
        <v>5206</v>
      </c>
      <c r="B86" s="2" t="s">
        <v>202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203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204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131</v>
      </c>
      <c r="C89" s="2"/>
      <c r="D89" s="2">
        <f t="shared" si="9"/>
        <v>0</v>
      </c>
      <c r="E89" s="2">
        <f t="shared" si="9"/>
        <v>0</v>
      </c>
      <c r="H89" s="42">
        <f t="shared" si="7"/>
        <v>0</v>
      </c>
    </row>
    <row r="90" spans="1:8" ht="15" customHeight="1" outlineLevel="1">
      <c r="A90" s="3">
        <v>5210</v>
      </c>
      <c r="B90" s="2" t="s">
        <v>132</v>
      </c>
      <c r="C90" s="2"/>
      <c r="D90" s="2">
        <f t="shared" si="9"/>
        <v>0</v>
      </c>
      <c r="E90" s="2">
        <f t="shared" si="9"/>
        <v>0</v>
      </c>
      <c r="H90" s="42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2">
        <f t="shared" si="7"/>
        <v>0</v>
      </c>
    </row>
    <row r="92" spans="1:8" ht="15" customHeight="1" outlineLevel="1">
      <c r="A92" s="3">
        <v>5212</v>
      </c>
      <c r="B92" s="2" t="s">
        <v>205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206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133</v>
      </c>
      <c r="C94" s="2"/>
      <c r="D94" s="2">
        <f t="shared" si="9"/>
        <v>0</v>
      </c>
      <c r="E94" s="2">
        <f t="shared" si="9"/>
        <v>0</v>
      </c>
      <c r="H94" s="42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2">
        <f t="shared" si="7"/>
        <v>0</v>
      </c>
    </row>
    <row r="96" spans="1:8" ht="13.5" customHeight="1" outlineLevel="1">
      <c r="A96" s="3">
        <v>5399</v>
      </c>
      <c r="B96" s="2" t="s">
        <v>207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208</v>
      </c>
      <c r="B97" s="25"/>
      <c r="C97" s="22">
        <f>SUM(C98:C113)</f>
        <v>0</v>
      </c>
      <c r="D97" s="22">
        <f>SUM(D98:D113)</f>
        <v>0</v>
      </c>
      <c r="E97" s="22">
        <f>SUM(E98:E113)</f>
        <v>0</v>
      </c>
      <c r="G97" s="40" t="s">
        <v>58</v>
      </c>
      <c r="H97" s="42">
        <f t="shared" si="7"/>
        <v>0</v>
      </c>
      <c r="I97" s="43"/>
      <c r="J97" s="41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2">
        <f t="shared" si="7"/>
        <v>0</v>
      </c>
    </row>
    <row r="99" spans="1:10" ht="15" customHeight="1" outlineLevel="1">
      <c r="A99" s="3">
        <v>6002</v>
      </c>
      <c r="B99" s="1" t="s">
        <v>209</v>
      </c>
      <c r="C99" s="2"/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customHeight="1" outlineLevel="1">
      <c r="A100" s="3">
        <v>6003</v>
      </c>
      <c r="B100" s="1" t="s">
        <v>210</v>
      </c>
      <c r="C100" s="2"/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211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212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2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2">
        <f t="shared" si="7"/>
        <v>0</v>
      </c>
    </row>
    <row r="105" spans="1:10" outlineLevel="1">
      <c r="A105" s="3">
        <v>6008</v>
      </c>
      <c r="B105" s="1" t="s">
        <v>134</v>
      </c>
      <c r="C105" s="2"/>
      <c r="D105" s="2">
        <f t="shared" si="10"/>
        <v>0</v>
      </c>
      <c r="E105" s="2">
        <f t="shared" si="10"/>
        <v>0</v>
      </c>
      <c r="H105" s="42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2">
        <f t="shared" si="7"/>
        <v>0</v>
      </c>
    </row>
    <row r="107" spans="1:10" outlineLevel="1">
      <c r="A107" s="3">
        <v>6010</v>
      </c>
      <c r="B107" s="1" t="s">
        <v>213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214</v>
      </c>
      <c r="C108" s="2"/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215</v>
      </c>
      <c r="C109" s="2"/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216</v>
      </c>
      <c r="C110" s="2"/>
      <c r="D110" s="2">
        <f t="shared" si="10"/>
        <v>0</v>
      </c>
      <c r="E110" s="2">
        <f t="shared" si="10"/>
        <v>0</v>
      </c>
      <c r="H110" s="42">
        <f t="shared" si="7"/>
        <v>0</v>
      </c>
    </row>
    <row r="111" spans="1:10" outlineLevel="1">
      <c r="A111" s="3">
        <v>6099</v>
      </c>
      <c r="B111" s="1" t="s">
        <v>217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218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2">
        <f t="shared" si="7"/>
        <v>0</v>
      </c>
    </row>
    <row r="114" spans="1:10">
      <c r="A114" s="161" t="s">
        <v>62</v>
      </c>
      <c r="B114" s="162"/>
      <c r="C114" s="27">
        <f>C115+C152+C177</f>
        <v>0</v>
      </c>
      <c r="D114" s="27">
        <f>D115+D152+D177</f>
        <v>0</v>
      </c>
      <c r="E114" s="27">
        <f>E115+E152+E177</f>
        <v>0</v>
      </c>
      <c r="G114" s="40" t="s">
        <v>62</v>
      </c>
      <c r="H114" s="42">
        <f t="shared" si="7"/>
        <v>0</v>
      </c>
      <c r="I114" s="43"/>
      <c r="J114" s="41" t="b">
        <f>AND(H114=I114)</f>
        <v>1</v>
      </c>
    </row>
    <row r="115" spans="1:10">
      <c r="A115" s="159" t="s">
        <v>606</v>
      </c>
      <c r="B115" s="160"/>
      <c r="C115" s="24">
        <f>C116+C135</f>
        <v>0</v>
      </c>
      <c r="D115" s="24">
        <f>D116+D135</f>
        <v>0</v>
      </c>
      <c r="E115" s="24">
        <f>E116+E135</f>
        <v>0</v>
      </c>
      <c r="G115" s="40" t="s">
        <v>61</v>
      </c>
      <c r="H115" s="42">
        <f t="shared" si="7"/>
        <v>0</v>
      </c>
      <c r="I115" s="43"/>
      <c r="J115" s="41" t="b">
        <f>AND(H115=I115)</f>
        <v>1</v>
      </c>
    </row>
    <row r="116" spans="1:10" ht="15" customHeight="1">
      <c r="A116" s="154" t="s">
        <v>219</v>
      </c>
      <c r="B116" s="155"/>
      <c r="C116" s="22">
        <f>C117+C120+C123+C126+C129+C132</f>
        <v>0</v>
      </c>
      <c r="D116" s="22">
        <f>D117+D120+D123+D126+D129+D132</f>
        <v>0</v>
      </c>
      <c r="E116" s="22">
        <f>E117+E120+E123+E126+E129+E132</f>
        <v>0</v>
      </c>
      <c r="G116" s="40" t="s">
        <v>609</v>
      </c>
      <c r="H116" s="42">
        <f t="shared" si="7"/>
        <v>0</v>
      </c>
      <c r="I116" s="43"/>
      <c r="J116" s="41" t="b">
        <f>AND(H116=I116)</f>
        <v>1</v>
      </c>
    </row>
    <row r="117" spans="1:10" ht="15" customHeight="1" outlineLevel="1">
      <c r="A117" s="3">
        <v>7001</v>
      </c>
      <c r="B117" s="1" t="s">
        <v>220</v>
      </c>
      <c r="C117" s="2">
        <f>C118+C119</f>
        <v>0</v>
      </c>
      <c r="D117" s="2">
        <f>D118+D119</f>
        <v>0</v>
      </c>
      <c r="E117" s="2">
        <f>E118+E119</f>
        <v>0</v>
      </c>
      <c r="H117" s="42">
        <f t="shared" si="7"/>
        <v>0</v>
      </c>
    </row>
    <row r="118" spans="1:10" ht="15" customHeight="1" outlineLevel="2">
      <c r="A118" s="110"/>
      <c r="B118" s="111" t="s">
        <v>939</v>
      </c>
      <c r="C118" s="112"/>
      <c r="D118" s="112">
        <f>C118</f>
        <v>0</v>
      </c>
      <c r="E118" s="112">
        <f>D118</f>
        <v>0</v>
      </c>
      <c r="H118" s="42">
        <f t="shared" si="7"/>
        <v>0</v>
      </c>
    </row>
    <row r="119" spans="1:10" ht="15" customHeight="1" outlineLevel="2">
      <c r="A119" s="110"/>
      <c r="B119" s="111" t="s">
        <v>940</v>
      </c>
      <c r="C119" s="112"/>
      <c r="D119" s="112">
        <f>C119</f>
        <v>0</v>
      </c>
      <c r="E119" s="112">
        <f>D119</f>
        <v>0</v>
      </c>
      <c r="H119" s="42">
        <f t="shared" si="7"/>
        <v>0</v>
      </c>
    </row>
    <row r="120" spans="1:10" ht="15" customHeight="1" outlineLevel="1">
      <c r="A120" s="3">
        <v>7001</v>
      </c>
      <c r="B120" s="1" t="s">
        <v>221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110"/>
      <c r="B121" s="111" t="s">
        <v>939</v>
      </c>
      <c r="C121" s="112"/>
      <c r="D121" s="112">
        <f>C121</f>
        <v>0</v>
      </c>
      <c r="E121" s="112">
        <f>D121</f>
        <v>0</v>
      </c>
      <c r="H121" s="42">
        <f t="shared" si="7"/>
        <v>0</v>
      </c>
    </row>
    <row r="122" spans="1:10" ht="15" customHeight="1" outlineLevel="2">
      <c r="A122" s="110"/>
      <c r="B122" s="111" t="s">
        <v>940</v>
      </c>
      <c r="C122" s="112"/>
      <c r="D122" s="112">
        <f>C122</f>
        <v>0</v>
      </c>
      <c r="E122" s="112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222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110"/>
      <c r="B124" s="111" t="s">
        <v>939</v>
      </c>
      <c r="C124" s="112"/>
      <c r="D124" s="112">
        <f>C124</f>
        <v>0</v>
      </c>
      <c r="E124" s="112">
        <f>D124</f>
        <v>0</v>
      </c>
      <c r="H124" s="42">
        <f t="shared" si="7"/>
        <v>0</v>
      </c>
    </row>
    <row r="125" spans="1:10" ht="15" customHeight="1" outlineLevel="2">
      <c r="A125" s="110"/>
      <c r="B125" s="111" t="s">
        <v>940</v>
      </c>
      <c r="C125" s="112"/>
      <c r="D125" s="112">
        <f>C125</f>
        <v>0</v>
      </c>
      <c r="E125" s="112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223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110"/>
      <c r="B127" s="111" t="s">
        <v>939</v>
      </c>
      <c r="C127" s="112"/>
      <c r="D127" s="112">
        <f>C127</f>
        <v>0</v>
      </c>
      <c r="E127" s="112">
        <f>D127</f>
        <v>0</v>
      </c>
      <c r="H127" s="42">
        <f t="shared" si="7"/>
        <v>0</v>
      </c>
    </row>
    <row r="128" spans="1:10" ht="15" customHeight="1" outlineLevel="2">
      <c r="A128" s="110"/>
      <c r="B128" s="111" t="s">
        <v>940</v>
      </c>
      <c r="C128" s="112"/>
      <c r="D128" s="112">
        <f>C128</f>
        <v>0</v>
      </c>
      <c r="E128" s="112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224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110"/>
      <c r="B130" s="111" t="s">
        <v>939</v>
      </c>
      <c r="C130" s="112"/>
      <c r="D130" s="112">
        <f>C130</f>
        <v>0</v>
      </c>
      <c r="E130" s="112">
        <f>D130</f>
        <v>0</v>
      </c>
      <c r="H130" s="42">
        <f t="shared" si="7"/>
        <v>0</v>
      </c>
    </row>
    <row r="131" spans="1:10" ht="15" customHeight="1" outlineLevel="2">
      <c r="A131" s="110"/>
      <c r="B131" s="111" t="s">
        <v>940</v>
      </c>
      <c r="C131" s="112"/>
      <c r="D131" s="112">
        <f>C131</f>
        <v>0</v>
      </c>
      <c r="E131" s="112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225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110"/>
      <c r="B133" s="111" t="s">
        <v>939</v>
      </c>
      <c r="C133" s="112"/>
      <c r="D133" s="112">
        <f>C133</f>
        <v>0</v>
      </c>
      <c r="E133" s="112">
        <f>D133</f>
        <v>0</v>
      </c>
      <c r="H133" s="42">
        <f t="shared" si="11"/>
        <v>0</v>
      </c>
    </row>
    <row r="134" spans="1:10" ht="15" customHeight="1" outlineLevel="2">
      <c r="A134" s="110"/>
      <c r="B134" s="111" t="s">
        <v>940</v>
      </c>
      <c r="C134" s="112"/>
      <c r="D134" s="112">
        <f>C134</f>
        <v>0</v>
      </c>
      <c r="E134" s="112">
        <f>D134</f>
        <v>0</v>
      </c>
      <c r="H134" s="42">
        <f t="shared" si="11"/>
        <v>0</v>
      </c>
    </row>
    <row r="135" spans="1:10">
      <c r="A135" s="154" t="s">
        <v>226</v>
      </c>
      <c r="B135" s="155"/>
      <c r="C135" s="22">
        <f>C136+C140+C143+C146+C149</f>
        <v>0</v>
      </c>
      <c r="D135" s="22">
        <f>D136+D140+D143+D146+D149</f>
        <v>0</v>
      </c>
      <c r="E135" s="22">
        <f>E136+E140+E143+E146+E149</f>
        <v>0</v>
      </c>
      <c r="G135" s="40" t="s">
        <v>610</v>
      </c>
      <c r="H135" s="42">
        <f t="shared" si="11"/>
        <v>0</v>
      </c>
      <c r="I135" s="43"/>
      <c r="J135" s="41" t="b">
        <f>AND(H135=I135)</f>
        <v>1</v>
      </c>
    </row>
    <row r="136" spans="1:10" ht="15" customHeight="1" outlineLevel="1">
      <c r="A136" s="3">
        <v>8001</v>
      </c>
      <c r="B136" s="1" t="s">
        <v>227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2">
        <f t="shared" si="11"/>
        <v>0</v>
      </c>
    </row>
    <row r="137" spans="1:10" ht="15" customHeight="1" outlineLevel="2">
      <c r="A137" s="110"/>
      <c r="B137" s="111" t="s">
        <v>939</v>
      </c>
      <c r="C137" s="112"/>
      <c r="D137" s="112">
        <f>C137</f>
        <v>0</v>
      </c>
      <c r="E137" s="112">
        <f>D137</f>
        <v>0</v>
      </c>
      <c r="H137" s="42">
        <f t="shared" si="11"/>
        <v>0</v>
      </c>
    </row>
    <row r="138" spans="1:10" ht="15" customHeight="1" outlineLevel="2">
      <c r="A138" s="110"/>
      <c r="B138" s="111" t="s">
        <v>941</v>
      </c>
      <c r="C138" s="112"/>
      <c r="D138" s="112">
        <f t="shared" ref="D138:E139" si="12">C138</f>
        <v>0</v>
      </c>
      <c r="E138" s="112">
        <f t="shared" si="12"/>
        <v>0</v>
      </c>
      <c r="H138" s="42">
        <f t="shared" si="11"/>
        <v>0</v>
      </c>
    </row>
    <row r="139" spans="1:10" ht="15" customHeight="1" outlineLevel="2">
      <c r="A139" s="110"/>
      <c r="B139" s="111" t="s">
        <v>942</v>
      </c>
      <c r="C139" s="112"/>
      <c r="D139" s="112">
        <f t="shared" si="12"/>
        <v>0</v>
      </c>
      <c r="E139" s="112">
        <f t="shared" si="12"/>
        <v>0</v>
      </c>
      <c r="H139" s="42">
        <f t="shared" si="11"/>
        <v>0</v>
      </c>
    </row>
    <row r="140" spans="1:10" ht="15" customHeight="1" outlineLevel="1">
      <c r="A140" s="3">
        <v>8002</v>
      </c>
      <c r="B140" s="1" t="s">
        <v>228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110"/>
      <c r="B141" s="111" t="s">
        <v>939</v>
      </c>
      <c r="C141" s="112"/>
      <c r="D141" s="112">
        <f>C141</f>
        <v>0</v>
      </c>
      <c r="E141" s="112">
        <f>D141</f>
        <v>0</v>
      </c>
      <c r="H141" s="42">
        <f t="shared" si="11"/>
        <v>0</v>
      </c>
    </row>
    <row r="142" spans="1:10" ht="15" customHeight="1" outlineLevel="2">
      <c r="A142" s="110"/>
      <c r="B142" s="111" t="s">
        <v>940</v>
      </c>
      <c r="C142" s="112"/>
      <c r="D142" s="112">
        <f>C142</f>
        <v>0</v>
      </c>
      <c r="E142" s="112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229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110"/>
      <c r="B144" s="111" t="s">
        <v>939</v>
      </c>
      <c r="C144" s="112"/>
      <c r="D144" s="112">
        <f>C144</f>
        <v>0</v>
      </c>
      <c r="E144" s="112">
        <f>D144</f>
        <v>0</v>
      </c>
      <c r="H144" s="42">
        <f t="shared" si="11"/>
        <v>0</v>
      </c>
    </row>
    <row r="145" spans="1:10" ht="15" customHeight="1" outlineLevel="2">
      <c r="A145" s="110"/>
      <c r="B145" s="111" t="s">
        <v>940</v>
      </c>
      <c r="C145" s="112"/>
      <c r="D145" s="112">
        <f>C145</f>
        <v>0</v>
      </c>
      <c r="E145" s="112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230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110"/>
      <c r="B147" s="111" t="s">
        <v>939</v>
      </c>
      <c r="C147" s="112"/>
      <c r="D147" s="112">
        <f>C147</f>
        <v>0</v>
      </c>
      <c r="E147" s="112">
        <f>D147</f>
        <v>0</v>
      </c>
      <c r="H147" s="42">
        <f t="shared" si="11"/>
        <v>0</v>
      </c>
    </row>
    <row r="148" spans="1:10" ht="15" customHeight="1" outlineLevel="2">
      <c r="A148" s="110"/>
      <c r="B148" s="111" t="s">
        <v>940</v>
      </c>
      <c r="C148" s="112"/>
      <c r="D148" s="112">
        <f>C148</f>
        <v>0</v>
      </c>
      <c r="E148" s="112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231</v>
      </c>
      <c r="C149" s="2">
        <f>C150+C151</f>
        <v>0</v>
      </c>
      <c r="D149" s="2">
        <f>D150+D151</f>
        <v>0</v>
      </c>
      <c r="E149" s="2">
        <f>E150+E151</f>
        <v>0</v>
      </c>
      <c r="H149" s="42">
        <f t="shared" si="11"/>
        <v>0</v>
      </c>
    </row>
    <row r="150" spans="1:10" ht="15" customHeight="1" outlineLevel="2">
      <c r="A150" s="110"/>
      <c r="B150" s="111" t="s">
        <v>939</v>
      </c>
      <c r="C150" s="112"/>
      <c r="D150" s="112">
        <f>C150</f>
        <v>0</v>
      </c>
      <c r="E150" s="112">
        <f>D150</f>
        <v>0</v>
      </c>
      <c r="H150" s="42">
        <f t="shared" si="11"/>
        <v>0</v>
      </c>
    </row>
    <row r="151" spans="1:10" ht="15" customHeight="1" outlineLevel="2">
      <c r="A151" s="110"/>
      <c r="B151" s="111" t="s">
        <v>940</v>
      </c>
      <c r="C151" s="112"/>
      <c r="D151" s="112">
        <f>C151</f>
        <v>0</v>
      </c>
      <c r="E151" s="112">
        <f>D151</f>
        <v>0</v>
      </c>
      <c r="H151" s="42">
        <f t="shared" si="11"/>
        <v>0</v>
      </c>
    </row>
    <row r="152" spans="1:10">
      <c r="A152" s="159" t="s">
        <v>607</v>
      </c>
      <c r="B152" s="160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54" t="s">
        <v>232</v>
      </c>
      <c r="B153" s="155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611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233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110"/>
      <c r="B155" s="111" t="s">
        <v>939</v>
      </c>
      <c r="C155" s="112"/>
      <c r="D155" s="112">
        <f>C155</f>
        <v>0</v>
      </c>
      <c r="E155" s="112">
        <f>D155</f>
        <v>0</v>
      </c>
      <c r="H155" s="42">
        <f t="shared" si="11"/>
        <v>0</v>
      </c>
    </row>
    <row r="156" spans="1:10" ht="15" customHeight="1" outlineLevel="2">
      <c r="A156" s="110"/>
      <c r="B156" s="111" t="s">
        <v>940</v>
      </c>
      <c r="C156" s="112"/>
      <c r="D156" s="112">
        <f>C156</f>
        <v>0</v>
      </c>
      <c r="E156" s="112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234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110"/>
      <c r="B158" s="111" t="s">
        <v>939</v>
      </c>
      <c r="C158" s="112"/>
      <c r="D158" s="112">
        <f>C158</f>
        <v>0</v>
      </c>
      <c r="E158" s="112">
        <f>D158</f>
        <v>0</v>
      </c>
      <c r="H158" s="42">
        <f t="shared" si="11"/>
        <v>0</v>
      </c>
    </row>
    <row r="159" spans="1:10" ht="15" customHeight="1" outlineLevel="2">
      <c r="A159" s="110"/>
      <c r="B159" s="111" t="s">
        <v>940</v>
      </c>
      <c r="C159" s="112"/>
      <c r="D159" s="112">
        <f>C159</f>
        <v>0</v>
      </c>
      <c r="E159" s="112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235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110"/>
      <c r="B161" s="111" t="s">
        <v>939</v>
      </c>
      <c r="C161" s="112"/>
      <c r="D161" s="112">
        <f>C161</f>
        <v>0</v>
      </c>
      <c r="E161" s="112">
        <f>D161</f>
        <v>0</v>
      </c>
      <c r="H161" s="42">
        <f t="shared" si="11"/>
        <v>0</v>
      </c>
    </row>
    <row r="162" spans="1:10" ht="15" customHeight="1" outlineLevel="2">
      <c r="A162" s="110"/>
      <c r="B162" s="111" t="s">
        <v>940</v>
      </c>
      <c r="C162" s="112"/>
      <c r="D162" s="112">
        <f>C162</f>
        <v>0</v>
      </c>
      <c r="E162" s="112">
        <f>D162</f>
        <v>0</v>
      </c>
      <c r="H162" s="42">
        <f t="shared" si="11"/>
        <v>0</v>
      </c>
    </row>
    <row r="163" spans="1:10">
      <c r="A163" s="154" t="s">
        <v>236</v>
      </c>
      <c r="B163" s="155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237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110"/>
      <c r="B165" s="111" t="s">
        <v>939</v>
      </c>
      <c r="C165" s="112"/>
      <c r="D165" s="112">
        <f>C165</f>
        <v>0</v>
      </c>
      <c r="E165" s="112">
        <f>D165</f>
        <v>0</v>
      </c>
      <c r="H165" s="42">
        <f t="shared" si="11"/>
        <v>0</v>
      </c>
    </row>
    <row r="166" spans="1:10" ht="15" customHeight="1" outlineLevel="2">
      <c r="A166" s="110"/>
      <c r="B166" s="111" t="s">
        <v>940</v>
      </c>
      <c r="C166" s="112"/>
      <c r="D166" s="112">
        <f>C166</f>
        <v>0</v>
      </c>
      <c r="E166" s="112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239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110"/>
      <c r="B168" s="111" t="s">
        <v>939</v>
      </c>
      <c r="C168" s="112"/>
      <c r="D168" s="112">
        <f>C168</f>
        <v>0</v>
      </c>
      <c r="E168" s="112">
        <f>D168</f>
        <v>0</v>
      </c>
      <c r="H168" s="42">
        <f t="shared" si="11"/>
        <v>0</v>
      </c>
    </row>
    <row r="169" spans="1:10" ht="15" customHeight="1" outlineLevel="2">
      <c r="A169" s="110"/>
      <c r="B169" s="111" t="s">
        <v>940</v>
      </c>
      <c r="C169" s="112"/>
      <c r="D169" s="112">
        <f>C169</f>
        <v>0</v>
      </c>
      <c r="E169" s="112">
        <f>D169</f>
        <v>0</v>
      </c>
      <c r="H169" s="42">
        <f t="shared" si="11"/>
        <v>0</v>
      </c>
    </row>
    <row r="170" spans="1:10">
      <c r="A170" s="154" t="s">
        <v>238</v>
      </c>
      <c r="B170" s="155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612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237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110"/>
      <c r="B172" s="111" t="s">
        <v>939</v>
      </c>
      <c r="C172" s="112"/>
      <c r="D172" s="112">
        <f>C172</f>
        <v>0</v>
      </c>
      <c r="E172" s="112">
        <f>D172</f>
        <v>0</v>
      </c>
      <c r="H172" s="42">
        <f t="shared" si="11"/>
        <v>0</v>
      </c>
    </row>
    <row r="173" spans="1:10" ht="15" customHeight="1" outlineLevel="2">
      <c r="A173" s="110"/>
      <c r="B173" s="111" t="s">
        <v>940</v>
      </c>
      <c r="C173" s="112"/>
      <c r="D173" s="112">
        <f>C173</f>
        <v>0</v>
      </c>
      <c r="E173" s="112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239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110"/>
      <c r="B175" s="111" t="s">
        <v>939</v>
      </c>
      <c r="C175" s="112"/>
      <c r="D175" s="112">
        <f>C175</f>
        <v>0</v>
      </c>
      <c r="E175" s="112">
        <f>D175</f>
        <v>0</v>
      </c>
      <c r="H175" s="42">
        <f t="shared" si="11"/>
        <v>0</v>
      </c>
    </row>
    <row r="176" spans="1:10" ht="15" customHeight="1" outlineLevel="2">
      <c r="A176" s="110"/>
      <c r="B176" s="111" t="s">
        <v>940</v>
      </c>
      <c r="C176" s="112"/>
      <c r="D176" s="112">
        <f>C176</f>
        <v>0</v>
      </c>
      <c r="E176" s="112">
        <f>D176</f>
        <v>0</v>
      </c>
      <c r="H176" s="42">
        <f t="shared" si="11"/>
        <v>0</v>
      </c>
    </row>
    <row r="177" spans="1:10">
      <c r="A177" s="159" t="s">
        <v>608</v>
      </c>
      <c r="B177" s="160"/>
      <c r="C177" s="28">
        <f>C178</f>
        <v>0</v>
      </c>
      <c r="D177" s="28">
        <f>D178</f>
        <v>0</v>
      </c>
      <c r="E177" s="28">
        <f>E178</f>
        <v>0</v>
      </c>
      <c r="G177" s="40" t="s">
        <v>240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54" t="s">
        <v>241</v>
      </c>
      <c r="B178" s="155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613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175" t="s">
        <v>943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0">
        <v>3</v>
      </c>
      <c r="B180" s="111" t="s">
        <v>944</v>
      </c>
      <c r="C180" s="112">
        <f>C181</f>
        <v>0</v>
      </c>
      <c r="D180" s="112">
        <f>D181</f>
        <v>0</v>
      </c>
      <c r="E180" s="112">
        <f>E181</f>
        <v>0</v>
      </c>
    </row>
    <row r="181" spans="1:10" outlineLevel="2">
      <c r="A181" s="113"/>
      <c r="B181" s="114" t="s">
        <v>939</v>
      </c>
      <c r="C181" s="54"/>
      <c r="D181" s="54">
        <f>C181</f>
        <v>0</v>
      </c>
      <c r="E181" s="54">
        <f>D181</f>
        <v>0</v>
      </c>
    </row>
    <row r="182" spans="1:10" outlineLevel="2">
      <c r="A182" s="110">
        <v>4</v>
      </c>
      <c r="B182" s="111" t="s">
        <v>945</v>
      </c>
      <c r="C182" s="112">
        <f>C183</f>
        <v>0</v>
      </c>
      <c r="D182" s="112">
        <f>D183</f>
        <v>0</v>
      </c>
      <c r="E182" s="112">
        <f>E183</f>
        <v>0</v>
      </c>
    </row>
    <row r="183" spans="1:10" outlineLevel="2">
      <c r="A183" s="113"/>
      <c r="B183" s="114" t="s">
        <v>939</v>
      </c>
      <c r="C183" s="54"/>
      <c r="D183" s="54">
        <f>C183</f>
        <v>0</v>
      </c>
      <c r="E183" s="54">
        <f>D183</f>
        <v>0</v>
      </c>
    </row>
    <row r="184" spans="1:10" outlineLevel="1">
      <c r="A184" s="175" t="s">
        <v>946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0">
        <v>2</v>
      </c>
      <c r="B185" s="111" t="s">
        <v>947</v>
      </c>
      <c r="C185" s="112">
        <f>C186+C187</f>
        <v>0</v>
      </c>
      <c r="D185" s="112">
        <f>D186+D187</f>
        <v>0</v>
      </c>
      <c r="E185" s="112">
        <f>E186+E187</f>
        <v>0</v>
      </c>
    </row>
    <row r="186" spans="1:10" outlineLevel="3">
      <c r="A186" s="113"/>
      <c r="B186" s="114" t="s">
        <v>939</v>
      </c>
      <c r="C186" s="54"/>
      <c r="D186" s="54">
        <f>C186</f>
        <v>0</v>
      </c>
      <c r="E186" s="54">
        <f>D186</f>
        <v>0</v>
      </c>
    </row>
    <row r="187" spans="1:10" outlineLevel="3">
      <c r="A187" s="113"/>
      <c r="B187" s="114" t="s">
        <v>948</v>
      </c>
      <c r="C187" s="54"/>
      <c r="D187" s="54">
        <f>C187</f>
        <v>0</v>
      </c>
      <c r="E187" s="54">
        <f>D187</f>
        <v>0</v>
      </c>
    </row>
    <row r="188" spans="1:10" outlineLevel="1">
      <c r="A188" s="175" t="s">
        <v>949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0">
        <v>1</v>
      </c>
      <c r="B189" s="111" t="s">
        <v>950</v>
      </c>
      <c r="C189" s="112">
        <f>C190+C191+C192</f>
        <v>0</v>
      </c>
      <c r="D189" s="112">
        <f>D190+D191+D192</f>
        <v>0</v>
      </c>
      <c r="E189" s="112">
        <f>E190+E191+E192</f>
        <v>0</v>
      </c>
    </row>
    <row r="190" spans="1:10" outlineLevel="3">
      <c r="A190" s="113"/>
      <c r="B190" s="114" t="s">
        <v>939</v>
      </c>
      <c r="C190" s="54">
        <v>0</v>
      </c>
      <c r="D190" s="54">
        <f t="shared" ref="D190:E192" si="13">C190</f>
        <v>0</v>
      </c>
      <c r="E190" s="54">
        <f t="shared" si="13"/>
        <v>0</v>
      </c>
    </row>
    <row r="191" spans="1:10" outlineLevel="3">
      <c r="A191" s="113"/>
      <c r="B191" s="114" t="s">
        <v>951</v>
      </c>
      <c r="C191" s="54">
        <v>0</v>
      </c>
      <c r="D191" s="54">
        <f t="shared" si="13"/>
        <v>0</v>
      </c>
      <c r="E191" s="54">
        <f t="shared" si="13"/>
        <v>0</v>
      </c>
    </row>
    <row r="192" spans="1:10" outlineLevel="3">
      <c r="A192" s="113"/>
      <c r="B192" s="114" t="s">
        <v>952</v>
      </c>
      <c r="C192" s="54">
        <v>0</v>
      </c>
      <c r="D192" s="54">
        <f t="shared" si="13"/>
        <v>0</v>
      </c>
      <c r="E192" s="54">
        <f t="shared" si="13"/>
        <v>0</v>
      </c>
    </row>
    <row r="193" spans="1:5" outlineLevel="2">
      <c r="A193" s="110">
        <v>3</v>
      </c>
      <c r="B193" s="111" t="s">
        <v>944</v>
      </c>
      <c r="C193" s="112">
        <f>C194</f>
        <v>0</v>
      </c>
      <c r="D193" s="112">
        <f>D194</f>
        <v>0</v>
      </c>
      <c r="E193" s="112">
        <f>E194</f>
        <v>0</v>
      </c>
    </row>
    <row r="194" spans="1:5" outlineLevel="3">
      <c r="A194" s="113"/>
      <c r="B194" s="114" t="s">
        <v>939</v>
      </c>
      <c r="C194" s="54">
        <v>0</v>
      </c>
      <c r="D194" s="54">
        <f>C194</f>
        <v>0</v>
      </c>
      <c r="E194" s="54">
        <f>D194</f>
        <v>0</v>
      </c>
    </row>
    <row r="195" spans="1:5" outlineLevel="2">
      <c r="A195" s="110">
        <v>4</v>
      </c>
      <c r="B195" s="111" t="s">
        <v>945</v>
      </c>
      <c r="C195" s="112">
        <f>C196</f>
        <v>0</v>
      </c>
      <c r="D195" s="112">
        <f>D196</f>
        <v>0</v>
      </c>
      <c r="E195" s="112">
        <f>E196</f>
        <v>0</v>
      </c>
    </row>
    <row r="196" spans="1:5" outlineLevel="3">
      <c r="A196" s="113"/>
      <c r="B196" s="114" t="s">
        <v>939</v>
      </c>
      <c r="C196" s="54">
        <v>0</v>
      </c>
      <c r="D196" s="54">
        <f>C196</f>
        <v>0</v>
      </c>
      <c r="E196" s="54">
        <f>D196</f>
        <v>0</v>
      </c>
    </row>
    <row r="197" spans="1:5" outlineLevel="1">
      <c r="A197" s="175" t="s">
        <v>953</v>
      </c>
      <c r="B197" s="17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10">
        <v>4</v>
      </c>
      <c r="B198" s="111" t="s">
        <v>945</v>
      </c>
      <c r="C198" s="112">
        <f t="shared" si="14"/>
        <v>0</v>
      </c>
      <c r="D198" s="112">
        <f t="shared" si="14"/>
        <v>0</v>
      </c>
      <c r="E198" s="112">
        <f t="shared" si="14"/>
        <v>0</v>
      </c>
    </row>
    <row r="199" spans="1:5" outlineLevel="3">
      <c r="A199" s="113"/>
      <c r="B199" s="114" t="s">
        <v>939</v>
      </c>
      <c r="C199" s="54">
        <v>0</v>
      </c>
      <c r="D199" s="54">
        <f>C199</f>
        <v>0</v>
      </c>
      <c r="E199" s="54">
        <f>D199</f>
        <v>0</v>
      </c>
    </row>
    <row r="200" spans="1:5" outlineLevel="1">
      <c r="A200" s="175" t="s">
        <v>954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0">
        <v>3</v>
      </c>
      <c r="B201" s="111" t="s">
        <v>944</v>
      </c>
      <c r="C201" s="112">
        <f>C202</f>
        <v>0</v>
      </c>
      <c r="D201" s="112">
        <f>D202</f>
        <v>0</v>
      </c>
      <c r="E201" s="112">
        <f>E202</f>
        <v>0</v>
      </c>
    </row>
    <row r="202" spans="1:5" outlineLevel="3">
      <c r="A202" s="113"/>
      <c r="B202" s="114" t="s">
        <v>939</v>
      </c>
      <c r="C202" s="54">
        <v>0</v>
      </c>
      <c r="D202" s="54">
        <f>C202</f>
        <v>0</v>
      </c>
      <c r="E202" s="54">
        <f>D202</f>
        <v>0</v>
      </c>
    </row>
    <row r="203" spans="1:5" outlineLevel="1">
      <c r="A203" s="175" t="s">
        <v>955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0">
        <v>1</v>
      </c>
      <c r="B204" s="111" t="s">
        <v>950</v>
      </c>
      <c r="C204" s="112">
        <f>C205+C206</f>
        <v>0</v>
      </c>
      <c r="D204" s="112">
        <f>D205+D206</f>
        <v>0</v>
      </c>
      <c r="E204" s="112">
        <f>E205+E206</f>
        <v>0</v>
      </c>
    </row>
    <row r="205" spans="1:5" outlineLevel="3">
      <c r="A205" s="113"/>
      <c r="B205" s="114" t="s">
        <v>939</v>
      </c>
      <c r="C205" s="54">
        <v>0</v>
      </c>
      <c r="D205" s="54">
        <f>C205</f>
        <v>0</v>
      </c>
      <c r="E205" s="54">
        <f>D205</f>
        <v>0</v>
      </c>
    </row>
    <row r="206" spans="1:5" outlineLevel="3">
      <c r="A206" s="113"/>
      <c r="B206" s="114" t="s">
        <v>956</v>
      </c>
      <c r="C206" s="54">
        <v>0</v>
      </c>
      <c r="D206" s="54">
        <f>C206</f>
        <v>0</v>
      </c>
      <c r="E206" s="54">
        <f>D206</f>
        <v>0</v>
      </c>
    </row>
    <row r="207" spans="1:5" outlineLevel="2">
      <c r="A207" s="110">
        <v>2</v>
      </c>
      <c r="B207" s="111" t="s">
        <v>947</v>
      </c>
      <c r="C207" s="112">
        <f>C209+C208+C210</f>
        <v>0</v>
      </c>
      <c r="D207" s="112">
        <f>D209+D208+D210</f>
        <v>0</v>
      </c>
      <c r="E207" s="112">
        <f>E209+E208+E210</f>
        <v>0</v>
      </c>
    </row>
    <row r="208" spans="1:5" outlineLevel="3">
      <c r="A208" s="113"/>
      <c r="B208" s="114" t="s">
        <v>939</v>
      </c>
      <c r="C208" s="54">
        <v>0</v>
      </c>
      <c r="D208" s="54">
        <f t="shared" ref="D208:E210" si="15">C208</f>
        <v>0</v>
      </c>
      <c r="E208" s="54">
        <f t="shared" si="15"/>
        <v>0</v>
      </c>
    </row>
    <row r="209" spans="1:5" outlineLevel="3">
      <c r="A209" s="113"/>
      <c r="B209" s="114" t="s">
        <v>957</v>
      </c>
      <c r="C209" s="54"/>
      <c r="D209" s="54">
        <f t="shared" si="15"/>
        <v>0</v>
      </c>
      <c r="E209" s="54">
        <f t="shared" si="15"/>
        <v>0</v>
      </c>
    </row>
    <row r="210" spans="1:5" outlineLevel="3">
      <c r="A210" s="113"/>
      <c r="B210" s="114" t="s">
        <v>939</v>
      </c>
      <c r="C210" s="54">
        <v>0</v>
      </c>
      <c r="D210" s="54">
        <f t="shared" si="15"/>
        <v>0</v>
      </c>
      <c r="E210" s="54">
        <f t="shared" si="15"/>
        <v>0</v>
      </c>
    </row>
    <row r="211" spans="1:5" outlineLevel="2">
      <c r="A211" s="110">
        <v>3</v>
      </c>
      <c r="B211" s="111" t="s">
        <v>944</v>
      </c>
      <c r="C211" s="112">
        <f>C212</f>
        <v>0</v>
      </c>
      <c r="D211" s="112">
        <f>D212</f>
        <v>0</v>
      </c>
      <c r="E211" s="112">
        <f>E212</f>
        <v>0</v>
      </c>
    </row>
    <row r="212" spans="1:5" outlineLevel="3">
      <c r="A212" s="113"/>
      <c r="B212" s="114" t="s">
        <v>939</v>
      </c>
      <c r="C212" s="54">
        <v>0</v>
      </c>
      <c r="D212" s="54">
        <f>C212</f>
        <v>0</v>
      </c>
      <c r="E212" s="54">
        <f>D212</f>
        <v>0</v>
      </c>
    </row>
    <row r="213" spans="1:5" outlineLevel="2">
      <c r="A213" s="110">
        <v>4</v>
      </c>
      <c r="B213" s="111" t="s">
        <v>945</v>
      </c>
      <c r="C213" s="112">
        <f>C214</f>
        <v>0</v>
      </c>
      <c r="D213" s="112">
        <f>D214</f>
        <v>0</v>
      </c>
      <c r="E213" s="112">
        <f>E214</f>
        <v>0</v>
      </c>
    </row>
    <row r="214" spans="1:5" outlineLevel="3">
      <c r="A214" s="113"/>
      <c r="B214" s="114" t="s">
        <v>939</v>
      </c>
      <c r="C214" s="54">
        <v>0</v>
      </c>
      <c r="D214" s="54">
        <f>C214</f>
        <v>0</v>
      </c>
      <c r="E214" s="54">
        <f>D214</f>
        <v>0</v>
      </c>
    </row>
    <row r="215" spans="1:5" outlineLevel="1">
      <c r="A215" s="175" t="s">
        <v>958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0">
        <v>2</v>
      </c>
      <c r="B216" s="111" t="s">
        <v>947</v>
      </c>
      <c r="C216" s="112">
        <f>C219+C218+C217</f>
        <v>0</v>
      </c>
      <c r="D216" s="112">
        <f>D219+D218+D217</f>
        <v>0</v>
      </c>
      <c r="E216" s="112">
        <f>E219+E218+E217</f>
        <v>0</v>
      </c>
    </row>
    <row r="217" spans="1:5" outlineLevel="3">
      <c r="A217" s="113"/>
      <c r="B217" s="114" t="s">
        <v>939</v>
      </c>
      <c r="C217" s="54">
        <v>0</v>
      </c>
      <c r="D217" s="54">
        <f t="shared" ref="D217:E219" si="16">C217</f>
        <v>0</v>
      </c>
      <c r="E217" s="54">
        <f t="shared" si="16"/>
        <v>0</v>
      </c>
    </row>
    <row r="218" spans="1:5" s="118" customFormat="1" outlineLevel="3">
      <c r="A218" s="115"/>
      <c r="B218" s="116" t="s">
        <v>959</v>
      </c>
      <c r="C218" s="117"/>
      <c r="D218" s="117">
        <f t="shared" si="16"/>
        <v>0</v>
      </c>
      <c r="E218" s="117">
        <f t="shared" si="16"/>
        <v>0</v>
      </c>
    </row>
    <row r="219" spans="1:5" s="118" customFormat="1" outlineLevel="3">
      <c r="A219" s="115"/>
      <c r="B219" s="116" t="s">
        <v>960</v>
      </c>
      <c r="C219" s="117"/>
      <c r="D219" s="117">
        <f t="shared" si="16"/>
        <v>0</v>
      </c>
      <c r="E219" s="117">
        <f t="shared" si="16"/>
        <v>0</v>
      </c>
    </row>
    <row r="220" spans="1:5" outlineLevel="2">
      <c r="A220" s="110">
        <v>3</v>
      </c>
      <c r="B220" s="111" t="s">
        <v>944</v>
      </c>
      <c r="C220" s="112">
        <f>C221</f>
        <v>0</v>
      </c>
      <c r="D220" s="112">
        <f>D221</f>
        <v>0</v>
      </c>
      <c r="E220" s="112">
        <f>E221</f>
        <v>0</v>
      </c>
    </row>
    <row r="221" spans="1:5" outlineLevel="3">
      <c r="A221" s="113"/>
      <c r="B221" s="114" t="s">
        <v>939</v>
      </c>
      <c r="C221" s="54">
        <v>0</v>
      </c>
      <c r="D221" s="54">
        <f>C221</f>
        <v>0</v>
      </c>
      <c r="E221" s="54">
        <f>D221</f>
        <v>0</v>
      </c>
    </row>
    <row r="222" spans="1:5" outlineLevel="1">
      <c r="A222" s="175" t="s">
        <v>961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0">
        <v>2</v>
      </c>
      <c r="B223" s="111" t="s">
        <v>947</v>
      </c>
      <c r="C223" s="112">
        <f>C225+C226+C227+C224</f>
        <v>0</v>
      </c>
      <c r="D223" s="112">
        <f>D225+D226+D227+D224</f>
        <v>0</v>
      </c>
      <c r="E223" s="112">
        <f>E225+E226+E227+E224</f>
        <v>0</v>
      </c>
    </row>
    <row r="224" spans="1:5" outlineLevel="3">
      <c r="A224" s="113"/>
      <c r="B224" s="114" t="s">
        <v>939</v>
      </c>
      <c r="C224" s="54">
        <v>0</v>
      </c>
      <c r="D224" s="54">
        <f>C224</f>
        <v>0</v>
      </c>
      <c r="E224" s="54">
        <f>D224</f>
        <v>0</v>
      </c>
    </row>
    <row r="225" spans="1:5" outlineLevel="3">
      <c r="A225" s="113"/>
      <c r="B225" s="114" t="s">
        <v>962</v>
      </c>
      <c r="C225" s="54"/>
      <c r="D225" s="54">
        <f t="shared" ref="D225:E227" si="17">C225</f>
        <v>0</v>
      </c>
      <c r="E225" s="54">
        <f t="shared" si="17"/>
        <v>0</v>
      </c>
    </row>
    <row r="226" spans="1:5" outlineLevel="3">
      <c r="A226" s="113"/>
      <c r="B226" s="114" t="s">
        <v>963</v>
      </c>
      <c r="C226" s="54"/>
      <c r="D226" s="54">
        <f t="shared" si="17"/>
        <v>0</v>
      </c>
      <c r="E226" s="54">
        <f t="shared" si="17"/>
        <v>0</v>
      </c>
    </row>
    <row r="227" spans="1:5" outlineLevel="3">
      <c r="A227" s="113"/>
      <c r="B227" s="114" t="s">
        <v>964</v>
      </c>
      <c r="C227" s="54"/>
      <c r="D227" s="54">
        <f t="shared" si="17"/>
        <v>0</v>
      </c>
      <c r="E227" s="54">
        <f t="shared" si="17"/>
        <v>0</v>
      </c>
    </row>
    <row r="228" spans="1:5" outlineLevel="1">
      <c r="A228" s="175" t="s">
        <v>965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0">
        <v>2</v>
      </c>
      <c r="B229" s="111" t="s">
        <v>947</v>
      </c>
      <c r="C229" s="112">
        <f>C231+C232+C230</f>
        <v>0</v>
      </c>
      <c r="D229" s="112">
        <f>D231+D232+D230</f>
        <v>0</v>
      </c>
      <c r="E229" s="112">
        <f>E231+E232+E230</f>
        <v>0</v>
      </c>
    </row>
    <row r="230" spans="1:5" outlineLevel="3">
      <c r="A230" s="113"/>
      <c r="B230" s="114" t="s">
        <v>939</v>
      </c>
      <c r="C230" s="54">
        <v>0</v>
      </c>
      <c r="D230" s="54">
        <f>C230</f>
        <v>0</v>
      </c>
      <c r="E230" s="54">
        <f>D230</f>
        <v>0</v>
      </c>
    </row>
    <row r="231" spans="1:5" outlineLevel="3">
      <c r="A231" s="113"/>
      <c r="B231" s="114" t="s">
        <v>966</v>
      </c>
      <c r="C231" s="54">
        <v>0</v>
      </c>
      <c r="D231" s="54">
        <f t="shared" ref="D231:E232" si="18">C231</f>
        <v>0</v>
      </c>
      <c r="E231" s="54">
        <f t="shared" si="18"/>
        <v>0</v>
      </c>
    </row>
    <row r="232" spans="1:5" outlineLevel="3">
      <c r="A232" s="113"/>
      <c r="B232" s="114" t="s">
        <v>967</v>
      </c>
      <c r="C232" s="54"/>
      <c r="D232" s="54">
        <f t="shared" si="18"/>
        <v>0</v>
      </c>
      <c r="E232" s="54">
        <f t="shared" si="18"/>
        <v>0</v>
      </c>
    </row>
    <row r="233" spans="1:5" outlineLevel="2">
      <c r="A233" s="110">
        <v>3</v>
      </c>
      <c r="B233" s="111" t="s">
        <v>944</v>
      </c>
      <c r="C233" s="112">
        <f>C234</f>
        <v>0</v>
      </c>
      <c r="D233" s="112">
        <f>D234</f>
        <v>0</v>
      </c>
      <c r="E233" s="112">
        <f>E234</f>
        <v>0</v>
      </c>
    </row>
    <row r="234" spans="1:5" outlineLevel="3">
      <c r="A234" s="113"/>
      <c r="B234" s="114" t="s">
        <v>939</v>
      </c>
      <c r="C234" s="54">
        <v>0</v>
      </c>
      <c r="D234" s="54">
        <f>C234</f>
        <v>0</v>
      </c>
      <c r="E234" s="54">
        <f>D234</f>
        <v>0</v>
      </c>
    </row>
    <row r="235" spans="1:5" outlineLevel="1">
      <c r="A235" s="175" t="s">
        <v>968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0">
        <v>3</v>
      </c>
      <c r="B236" s="111" t="s">
        <v>944</v>
      </c>
      <c r="C236" s="112">
        <f>C237</f>
        <v>0</v>
      </c>
      <c r="D236" s="112">
        <f>D237</f>
        <v>0</v>
      </c>
      <c r="E236" s="112">
        <f>E237</f>
        <v>0</v>
      </c>
    </row>
    <row r="237" spans="1:5" outlineLevel="3">
      <c r="A237" s="113"/>
      <c r="B237" s="114" t="s">
        <v>939</v>
      </c>
      <c r="C237" s="54">
        <v>0</v>
      </c>
      <c r="D237" s="54">
        <f>C237</f>
        <v>0</v>
      </c>
      <c r="E237" s="54">
        <f>D237</f>
        <v>0</v>
      </c>
    </row>
    <row r="238" spans="1:5" outlineLevel="1">
      <c r="A238" s="175" t="s">
        <v>969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0">
        <v>2</v>
      </c>
      <c r="B239" s="111" t="s">
        <v>947</v>
      </c>
      <c r="C239" s="112">
        <f>C241+C242+C240</f>
        <v>0</v>
      </c>
      <c r="D239" s="112">
        <f>D241+D242+D240</f>
        <v>0</v>
      </c>
      <c r="E239" s="112">
        <f>E241+E242+E240</f>
        <v>0</v>
      </c>
    </row>
    <row r="240" spans="1:5" outlineLevel="3">
      <c r="A240" s="113"/>
      <c r="B240" s="114" t="s">
        <v>939</v>
      </c>
      <c r="C240" s="54">
        <v>0</v>
      </c>
      <c r="D240" s="54">
        <f>C240</f>
        <v>0</v>
      </c>
      <c r="E240" s="54">
        <f>D240</f>
        <v>0</v>
      </c>
    </row>
    <row r="241" spans="1:10" outlineLevel="3">
      <c r="A241" s="113"/>
      <c r="B241" s="114" t="s">
        <v>970</v>
      </c>
      <c r="C241" s="54"/>
      <c r="D241" s="54">
        <f t="shared" ref="D241:E242" si="19">C241</f>
        <v>0</v>
      </c>
      <c r="E241" s="54">
        <f t="shared" si="19"/>
        <v>0</v>
      </c>
    </row>
    <row r="242" spans="1:10" outlineLevel="3">
      <c r="A242" s="113"/>
      <c r="B242" s="114" t="s">
        <v>971</v>
      </c>
      <c r="C242" s="54"/>
      <c r="D242" s="54">
        <f t="shared" si="19"/>
        <v>0</v>
      </c>
      <c r="E242" s="54">
        <f t="shared" si="19"/>
        <v>0</v>
      </c>
    </row>
    <row r="243" spans="1:10" outlineLevel="1">
      <c r="A243" s="175" t="s">
        <v>972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0">
        <v>2</v>
      </c>
      <c r="B244" s="111" t="s">
        <v>947</v>
      </c>
      <c r="C244" s="112">
        <f>C246+C247+C248+C249+C245</f>
        <v>0</v>
      </c>
      <c r="D244" s="112">
        <f>D246+D247+D248+D249+D245</f>
        <v>0</v>
      </c>
      <c r="E244" s="112">
        <f>E246+E247+E248+E249+E245</f>
        <v>0</v>
      </c>
    </row>
    <row r="245" spans="1:10" outlineLevel="3">
      <c r="A245" s="113"/>
      <c r="B245" s="114" t="s">
        <v>939</v>
      </c>
      <c r="C245" s="54">
        <v>0</v>
      </c>
      <c r="D245" s="54">
        <f>C245</f>
        <v>0</v>
      </c>
      <c r="E245" s="54">
        <f>D245</f>
        <v>0</v>
      </c>
    </row>
    <row r="246" spans="1:10" outlineLevel="3">
      <c r="A246" s="113"/>
      <c r="B246" s="114" t="s">
        <v>960</v>
      </c>
      <c r="C246" s="54"/>
      <c r="D246" s="54">
        <f t="shared" ref="D246:E249" si="20">C246</f>
        <v>0</v>
      </c>
      <c r="E246" s="54">
        <f t="shared" si="20"/>
        <v>0</v>
      </c>
    </row>
    <row r="247" spans="1:10" outlineLevel="3">
      <c r="A247" s="113"/>
      <c r="B247" s="114" t="s">
        <v>973</v>
      </c>
      <c r="C247" s="54"/>
      <c r="D247" s="54">
        <f t="shared" si="20"/>
        <v>0</v>
      </c>
      <c r="E247" s="54">
        <f t="shared" si="20"/>
        <v>0</v>
      </c>
    </row>
    <row r="248" spans="1:10" outlineLevel="3">
      <c r="A248" s="113"/>
      <c r="B248" s="114" t="s">
        <v>967</v>
      </c>
      <c r="C248" s="54"/>
      <c r="D248" s="54">
        <f t="shared" si="20"/>
        <v>0</v>
      </c>
      <c r="E248" s="54">
        <f t="shared" si="20"/>
        <v>0</v>
      </c>
    </row>
    <row r="249" spans="1:10" outlineLevel="3">
      <c r="A249" s="113"/>
      <c r="B249" s="114" t="s">
        <v>974</v>
      </c>
      <c r="C249" s="54"/>
      <c r="D249" s="54">
        <f t="shared" si="20"/>
        <v>0</v>
      </c>
      <c r="E249" s="54">
        <f t="shared" si="20"/>
        <v>0</v>
      </c>
    </row>
    <row r="250" spans="1:10" outlineLevel="1">
      <c r="A250" s="175" t="s">
        <v>975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13"/>
      <c r="B251" s="114" t="s">
        <v>939</v>
      </c>
      <c r="C251" s="54">
        <v>0</v>
      </c>
      <c r="D251" s="54">
        <f>C251</f>
        <v>0</v>
      </c>
      <c r="E251" s="54">
        <f>D251</f>
        <v>0</v>
      </c>
    </row>
    <row r="252" spans="1:10" outlineLevel="3">
      <c r="A252" s="113"/>
      <c r="B252" s="114" t="s">
        <v>976</v>
      </c>
      <c r="C252" s="54">
        <v>0</v>
      </c>
      <c r="D252" s="54">
        <f>C252</f>
        <v>0</v>
      </c>
      <c r="E252" s="54">
        <f>D252</f>
        <v>0</v>
      </c>
    </row>
    <row r="256" spans="1:10" ht="18.5">
      <c r="A256" s="156" t="s">
        <v>67</v>
      </c>
      <c r="B256" s="156"/>
      <c r="C256" s="156"/>
      <c r="D256" s="108" t="s">
        <v>937</v>
      </c>
      <c r="E256" s="108" t="s">
        <v>938</v>
      </c>
      <c r="G256" s="48" t="s">
        <v>615</v>
      </c>
      <c r="H256" s="49">
        <f>C257+C559</f>
        <v>0</v>
      </c>
      <c r="I256" s="50"/>
      <c r="J256" s="51" t="b">
        <f>AND(H256=I256)</f>
        <v>1</v>
      </c>
    </row>
    <row r="257" spans="1:10">
      <c r="A257" s="165" t="s">
        <v>60</v>
      </c>
      <c r="B257" s="166"/>
      <c r="C257" s="38">
        <f>C258+C550</f>
        <v>0</v>
      </c>
      <c r="D257" s="38">
        <f>D258+D550</f>
        <v>0</v>
      </c>
      <c r="E257" s="38">
        <f>E258+E550</f>
        <v>0</v>
      </c>
      <c r="G257" s="40" t="s">
        <v>60</v>
      </c>
      <c r="H257" s="42">
        <f>C257</f>
        <v>0</v>
      </c>
      <c r="I257" s="43"/>
      <c r="J257" s="41" t="b">
        <f>AND(H257=I257)</f>
        <v>1</v>
      </c>
    </row>
    <row r="258" spans="1:10">
      <c r="A258" s="167" t="s">
        <v>290</v>
      </c>
      <c r="B258" s="168"/>
      <c r="C258" s="37">
        <f>C259+C339+C483+C547</f>
        <v>0</v>
      </c>
      <c r="D258" s="37">
        <f>D259+D339+D483+D547</f>
        <v>0</v>
      </c>
      <c r="E258" s="37">
        <f>E259+E339+E483+E547</f>
        <v>0</v>
      </c>
      <c r="G258" s="40" t="s">
        <v>57</v>
      </c>
      <c r="H258" s="42">
        <f t="shared" ref="H258:H321" si="21">C258</f>
        <v>0</v>
      </c>
      <c r="I258" s="43"/>
      <c r="J258" s="41" t="b">
        <f>AND(H258=I258)</f>
        <v>1</v>
      </c>
    </row>
    <row r="259" spans="1:10">
      <c r="A259" s="169" t="s">
        <v>291</v>
      </c>
      <c r="B259" s="170"/>
      <c r="C259" s="34">
        <f>C260+C263+C314</f>
        <v>0</v>
      </c>
      <c r="D259" s="34">
        <f>D260+D263+D314</f>
        <v>0</v>
      </c>
      <c r="E259" s="34">
        <f>E260+E263+E314</f>
        <v>0</v>
      </c>
      <c r="G259" s="40" t="s">
        <v>616</v>
      </c>
      <c r="H259" s="42">
        <f t="shared" si="21"/>
        <v>0</v>
      </c>
      <c r="I259" s="43"/>
      <c r="J259" s="41" t="b">
        <f>AND(H259=I259)</f>
        <v>1</v>
      </c>
    </row>
    <row r="260" spans="1:10" outlineLevel="1">
      <c r="A260" s="163" t="s">
        <v>292</v>
      </c>
      <c r="B260" s="164"/>
      <c r="C260" s="33">
        <f>SUM(C261:C262)</f>
        <v>0</v>
      </c>
      <c r="D260" s="33">
        <f>SUM(D261:D262)</f>
        <v>0</v>
      </c>
      <c r="E260" s="33">
        <f>SUM(E261:E262)</f>
        <v>0</v>
      </c>
      <c r="H260" s="42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2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2">
        <f t="shared" si="21"/>
        <v>0</v>
      </c>
    </row>
    <row r="263" spans="1:10" outlineLevel="1">
      <c r="A263" s="163" t="s">
        <v>293</v>
      </c>
      <c r="B263" s="164"/>
      <c r="C263" s="33">
        <f>C264+C265+C289+C296+C298+C302+C305+C308+C313</f>
        <v>0</v>
      </c>
      <c r="D263" s="33">
        <f>D264+D265+D289+D296+D298+D302+D305+D308+D313</f>
        <v>0</v>
      </c>
      <c r="E263" s="33">
        <f>E264+E265+E289+E296+E298+E302+E305+E308+E313</f>
        <v>0</v>
      </c>
      <c r="H263" s="42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2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2">
        <f t="shared" si="21"/>
        <v>0</v>
      </c>
    </row>
    <row r="266" spans="1:10" outlineLevel="3">
      <c r="A266" s="30"/>
      <c r="B266" s="29" t="s">
        <v>242</v>
      </c>
      <c r="C266" s="31"/>
      <c r="D266" s="31">
        <f>C266</f>
        <v>0</v>
      </c>
      <c r="E266" s="31">
        <f>D266</f>
        <v>0</v>
      </c>
      <c r="H266" s="42">
        <f t="shared" si="21"/>
        <v>0</v>
      </c>
    </row>
    <row r="267" spans="1:10" outlineLevel="3">
      <c r="A267" s="30"/>
      <c r="B267" s="29" t="s">
        <v>243</v>
      </c>
      <c r="C267" s="31"/>
      <c r="D267" s="31">
        <f t="shared" ref="D267:E282" si="22">C267</f>
        <v>0</v>
      </c>
      <c r="E267" s="31">
        <f t="shared" si="22"/>
        <v>0</v>
      </c>
      <c r="H267" s="42">
        <f t="shared" si="21"/>
        <v>0</v>
      </c>
    </row>
    <row r="268" spans="1:10" outlineLevel="3">
      <c r="A268" s="30"/>
      <c r="B268" s="29" t="s">
        <v>244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245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246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247</v>
      </c>
      <c r="C271" s="31"/>
      <c r="D271" s="31">
        <f t="shared" si="22"/>
        <v>0</v>
      </c>
      <c r="E271" s="31">
        <f t="shared" si="22"/>
        <v>0</v>
      </c>
      <c r="H271" s="42">
        <f t="shared" si="21"/>
        <v>0</v>
      </c>
    </row>
    <row r="272" spans="1:10" outlineLevel="3">
      <c r="A272" s="30"/>
      <c r="B272" s="29" t="s">
        <v>248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249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250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251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252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253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254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255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256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257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258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259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260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261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262</v>
      </c>
      <c r="C286" s="31"/>
      <c r="D286" s="31">
        <f t="shared" si="23"/>
        <v>0</v>
      </c>
      <c r="E286" s="31">
        <f t="shared" si="23"/>
        <v>0</v>
      </c>
      <c r="H286" s="42">
        <f t="shared" si="21"/>
        <v>0</v>
      </c>
    </row>
    <row r="287" spans="1:8" outlineLevel="3">
      <c r="A287" s="30"/>
      <c r="B287" s="29" t="s">
        <v>263</v>
      </c>
      <c r="C287" s="31"/>
      <c r="D287" s="31">
        <f t="shared" si="23"/>
        <v>0</v>
      </c>
      <c r="E287" s="31">
        <f t="shared" si="23"/>
        <v>0</v>
      </c>
      <c r="H287" s="42">
        <f t="shared" si="21"/>
        <v>0</v>
      </c>
    </row>
    <row r="288" spans="1:8" outlineLevel="3">
      <c r="A288" s="30"/>
      <c r="B288" s="29" t="s">
        <v>264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2">
        <f t="shared" si="21"/>
        <v>0</v>
      </c>
    </row>
    <row r="290" spans="1:8" outlineLevel="3">
      <c r="A290" s="30"/>
      <c r="B290" s="29" t="s">
        <v>265</v>
      </c>
      <c r="C290" s="31"/>
      <c r="D290" s="31">
        <f>C290</f>
        <v>0</v>
      </c>
      <c r="E290" s="31">
        <f>D290</f>
        <v>0</v>
      </c>
      <c r="H290" s="42">
        <f t="shared" si="21"/>
        <v>0</v>
      </c>
    </row>
    <row r="291" spans="1:8" outlineLevel="3">
      <c r="A291" s="30"/>
      <c r="B291" s="29" t="s">
        <v>266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267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outlineLevel="3">
      <c r="A293" s="30"/>
      <c r="B293" s="29" t="s">
        <v>268</v>
      </c>
      <c r="C293" s="31"/>
      <c r="D293" s="31">
        <f t="shared" si="24"/>
        <v>0</v>
      </c>
      <c r="E293" s="31">
        <f t="shared" si="24"/>
        <v>0</v>
      </c>
      <c r="H293" s="42">
        <f t="shared" si="21"/>
        <v>0</v>
      </c>
    </row>
    <row r="294" spans="1:8" outlineLevel="3">
      <c r="A294" s="30"/>
      <c r="B294" s="29" t="s">
        <v>269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270</v>
      </c>
      <c r="C295" s="31"/>
      <c r="D295" s="31">
        <f t="shared" si="24"/>
        <v>0</v>
      </c>
      <c r="E295" s="31">
        <f t="shared" si="24"/>
        <v>0</v>
      </c>
      <c r="H295" s="42">
        <f t="shared" si="21"/>
        <v>0</v>
      </c>
    </row>
    <row r="296" spans="1:8" outlineLevel="2">
      <c r="A296" s="6">
        <v>1101</v>
      </c>
      <c r="B296" s="4" t="s">
        <v>271</v>
      </c>
      <c r="C296" s="5">
        <f>SUM(C297)</f>
        <v>0</v>
      </c>
      <c r="D296" s="5">
        <f>SUM(D297)</f>
        <v>0</v>
      </c>
      <c r="E296" s="5">
        <f>SUM(E297)</f>
        <v>0</v>
      </c>
      <c r="H296" s="42">
        <f t="shared" si="21"/>
        <v>0</v>
      </c>
    </row>
    <row r="297" spans="1:8" outlineLevel="3">
      <c r="A297" s="30"/>
      <c r="B297" s="29" t="s">
        <v>135</v>
      </c>
      <c r="C297" s="31"/>
      <c r="D297" s="31">
        <f>C297</f>
        <v>0</v>
      </c>
      <c r="E297" s="31">
        <f>D297</f>
        <v>0</v>
      </c>
      <c r="H297" s="42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2">
        <f t="shared" si="21"/>
        <v>0</v>
      </c>
    </row>
    <row r="299" spans="1:8" outlineLevel="3">
      <c r="A299" s="30"/>
      <c r="B299" s="29" t="s">
        <v>272</v>
      </c>
      <c r="C299" s="31"/>
      <c r="D299" s="31">
        <f>C299</f>
        <v>0</v>
      </c>
      <c r="E299" s="31">
        <f>D299</f>
        <v>0</v>
      </c>
      <c r="H299" s="42">
        <f t="shared" si="21"/>
        <v>0</v>
      </c>
    </row>
    <row r="300" spans="1:8" outlineLevel="3">
      <c r="A300" s="30"/>
      <c r="B300" s="29" t="s">
        <v>273</v>
      </c>
      <c r="C300" s="31"/>
      <c r="D300" s="31">
        <f t="shared" ref="D300:E301" si="25">C300</f>
        <v>0</v>
      </c>
      <c r="E300" s="31">
        <f t="shared" si="25"/>
        <v>0</v>
      </c>
      <c r="H300" s="42">
        <f t="shared" si="21"/>
        <v>0</v>
      </c>
    </row>
    <row r="301" spans="1:8" outlineLevel="3">
      <c r="A301" s="30"/>
      <c r="B301" s="29" t="s">
        <v>274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275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2">
        <f t="shared" si="21"/>
        <v>0</v>
      </c>
    </row>
    <row r="303" spans="1:8" outlineLevel="3">
      <c r="A303" s="30"/>
      <c r="B303" s="29" t="s">
        <v>276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277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2">
        <f t="shared" si="21"/>
        <v>0</v>
      </c>
    </row>
    <row r="306" spans="1:8" outlineLevel="3">
      <c r="A306" s="30"/>
      <c r="B306" s="29" t="s">
        <v>278</v>
      </c>
      <c r="C306" s="31"/>
      <c r="D306" s="31">
        <f>C306</f>
        <v>0</v>
      </c>
      <c r="E306" s="31">
        <f>D306</f>
        <v>0</v>
      </c>
      <c r="H306" s="42">
        <f t="shared" si="21"/>
        <v>0</v>
      </c>
    </row>
    <row r="307" spans="1:8" outlineLevel="3">
      <c r="A307" s="30"/>
      <c r="B307" s="29" t="s">
        <v>279</v>
      </c>
      <c r="C307" s="31"/>
      <c r="D307" s="31">
        <f>C307</f>
        <v>0</v>
      </c>
      <c r="E307" s="31">
        <f>D307</f>
        <v>0</v>
      </c>
      <c r="H307" s="42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2">
        <f t="shared" si="21"/>
        <v>0</v>
      </c>
    </row>
    <row r="309" spans="1:8" outlineLevel="3">
      <c r="A309" s="30"/>
      <c r="B309" s="29" t="s">
        <v>280</v>
      </c>
      <c r="C309" s="31"/>
      <c r="D309" s="31">
        <f>C309</f>
        <v>0</v>
      </c>
      <c r="E309" s="31">
        <f>D309</f>
        <v>0</v>
      </c>
      <c r="H309" s="42">
        <f t="shared" si="21"/>
        <v>0</v>
      </c>
    </row>
    <row r="310" spans="1:8" outlineLevel="3">
      <c r="A310" s="30"/>
      <c r="B310" s="29" t="s">
        <v>281</v>
      </c>
      <c r="C310" s="31"/>
      <c r="D310" s="31">
        <f t="shared" ref="D310:E312" si="26">C310</f>
        <v>0</v>
      </c>
      <c r="E310" s="31">
        <f t="shared" si="26"/>
        <v>0</v>
      </c>
      <c r="H310" s="42">
        <f t="shared" si="21"/>
        <v>0</v>
      </c>
    </row>
    <row r="311" spans="1:8" outlineLevel="3">
      <c r="A311" s="30"/>
      <c r="B311" s="29" t="s">
        <v>282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283</v>
      </c>
      <c r="C312" s="31"/>
      <c r="D312" s="31">
        <f t="shared" si="26"/>
        <v>0</v>
      </c>
      <c r="E312" s="31">
        <f t="shared" si="26"/>
        <v>0</v>
      </c>
      <c r="H312" s="42">
        <f t="shared" si="21"/>
        <v>0</v>
      </c>
    </row>
    <row r="313" spans="1:8" outlineLevel="2">
      <c r="A313" s="6">
        <v>1101</v>
      </c>
      <c r="B313" s="4" t="s">
        <v>136</v>
      </c>
      <c r="C313" s="5">
        <v>0</v>
      </c>
      <c r="D313" s="5">
        <f>C313</f>
        <v>0</v>
      </c>
      <c r="E313" s="5">
        <f>D313</f>
        <v>0</v>
      </c>
      <c r="H313" s="42">
        <f t="shared" si="21"/>
        <v>0</v>
      </c>
    </row>
    <row r="314" spans="1:8" outlineLevel="1">
      <c r="A314" s="163" t="s">
        <v>629</v>
      </c>
      <c r="B314" s="164"/>
      <c r="C314" s="33">
        <f>C315+C325+C331+C336+C337+C338+C328</f>
        <v>0</v>
      </c>
      <c r="D314" s="33">
        <f>D315+D325+D331+D336+D337+D338+D328</f>
        <v>0</v>
      </c>
      <c r="E314" s="33">
        <f>E315+E325+E331+E336+E337+E338+E328</f>
        <v>0</v>
      </c>
      <c r="H314" s="42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284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242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285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272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286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276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277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262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263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287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2">
        <f t="shared" si="28"/>
        <v>0</v>
      </c>
    </row>
    <row r="326" spans="1:8" outlineLevel="3">
      <c r="A326" s="30"/>
      <c r="B326" s="29" t="s">
        <v>288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289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278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279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2">
        <f t="shared" si="28"/>
        <v>0</v>
      </c>
    </row>
    <row r="332" spans="1:8" outlineLevel="3">
      <c r="A332" s="30"/>
      <c r="B332" s="29" t="s">
        <v>280</v>
      </c>
      <c r="C332" s="31"/>
      <c r="D332" s="31">
        <f>C332</f>
        <v>0</v>
      </c>
      <c r="E332" s="31">
        <f>D332</f>
        <v>0</v>
      </c>
      <c r="H332" s="42">
        <f t="shared" si="28"/>
        <v>0</v>
      </c>
    </row>
    <row r="333" spans="1:8" outlineLevel="3">
      <c r="A333" s="30"/>
      <c r="B333" s="29" t="s">
        <v>281</v>
      </c>
      <c r="C333" s="31"/>
      <c r="D333" s="31">
        <f t="shared" ref="D333:E335" si="29">C333</f>
        <v>0</v>
      </c>
      <c r="E333" s="31">
        <f t="shared" si="29"/>
        <v>0</v>
      </c>
      <c r="H333" s="42">
        <f t="shared" si="28"/>
        <v>0</v>
      </c>
    </row>
    <row r="334" spans="1:8" outlineLevel="3">
      <c r="A334" s="30"/>
      <c r="B334" s="29" t="s">
        <v>282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283</v>
      </c>
      <c r="C335" s="31"/>
      <c r="D335" s="31">
        <f t="shared" si="29"/>
        <v>0</v>
      </c>
      <c r="E335" s="31">
        <f t="shared" si="29"/>
        <v>0</v>
      </c>
      <c r="H335" s="42">
        <f t="shared" si="28"/>
        <v>0</v>
      </c>
    </row>
    <row r="336" spans="1:8" outlineLevel="2">
      <c r="A336" s="6">
        <v>1102</v>
      </c>
      <c r="B336" s="4" t="s">
        <v>477</v>
      </c>
      <c r="C336" s="5">
        <v>0</v>
      </c>
      <c r="D336" s="5">
        <f>C336</f>
        <v>0</v>
      </c>
      <c r="E336" s="5">
        <f>D336</f>
        <v>0</v>
      </c>
      <c r="H336" s="42">
        <f t="shared" si="28"/>
        <v>0</v>
      </c>
    </row>
    <row r="337" spans="1:10" outlineLevel="2">
      <c r="A337" s="6">
        <v>1102</v>
      </c>
      <c r="B337" s="4" t="s">
        <v>476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2">
        <f t="shared" si="28"/>
        <v>0</v>
      </c>
    </row>
    <row r="338" spans="1:10" outlineLevel="2">
      <c r="A338" s="6">
        <v>1102</v>
      </c>
      <c r="B338" s="4" t="s">
        <v>478</v>
      </c>
      <c r="C338" s="5">
        <v>0</v>
      </c>
      <c r="D338" s="5">
        <f t="shared" si="30"/>
        <v>0</v>
      </c>
      <c r="E338" s="5">
        <f t="shared" si="30"/>
        <v>0</v>
      </c>
      <c r="H338" s="42">
        <f t="shared" si="28"/>
        <v>0</v>
      </c>
    </row>
    <row r="339" spans="1:10">
      <c r="A339" s="169" t="s">
        <v>294</v>
      </c>
      <c r="B339" s="170"/>
      <c r="C339" s="34">
        <f>C340+C444+C482</f>
        <v>0</v>
      </c>
      <c r="D339" s="34">
        <f>D340+D444+D482</f>
        <v>0</v>
      </c>
      <c r="E339" s="34">
        <f>E340+E444+E482</f>
        <v>0</v>
      </c>
      <c r="G339" s="40" t="s">
        <v>617</v>
      </c>
      <c r="H339" s="42">
        <f t="shared" si="28"/>
        <v>0</v>
      </c>
      <c r="I339" s="43"/>
      <c r="J339" s="41" t="b">
        <f>AND(H339=I339)</f>
        <v>1</v>
      </c>
    </row>
    <row r="340" spans="1:10" outlineLevel="1">
      <c r="A340" s="163" t="s">
        <v>295</v>
      </c>
      <c r="B340" s="164"/>
      <c r="C340" s="33">
        <f>C341+C342+C343+C344+C347+C348+C353+C356+C357+C362+C367+C368+C371+C372+C373+C376+C377+C378+C382+C388+C391+C392+C395+C398+C399+C404+C407+C408+C409+C412+C415+C416+C419+C420+C421+C422+C429+C443</f>
        <v>0</v>
      </c>
      <c r="D340" s="33">
        <f>D341+D342+D343+D344+D347+D348+D353+D356+D357+D362+D367+BH290668+D371+D372+D373+D376+D377+D378+D382+D388+D391+D392+D395+D398+D399+D404+D407+D408+D409+D412+D415+D416+D419+D420+D421+D422+D429+D443</f>
        <v>0</v>
      </c>
      <c r="E340" s="33">
        <f>E341+E342+E343+E344+E347+E348+E353+E356+E357+E362+E367+BI290668+E371+E372+E373+E376+E377+E378+E382+E388+E391+E392+E395+E398+E399+E404+E407+E408+E409+E412+E415+E416+E419+E420+E421+E422+E429+E443</f>
        <v>0</v>
      </c>
      <c r="H340" s="42">
        <f t="shared" si="28"/>
        <v>0</v>
      </c>
    </row>
    <row r="341" spans="1:10" outlineLevel="2">
      <c r="A341" s="6">
        <v>2201</v>
      </c>
      <c r="B341" s="35" t="s">
        <v>296</v>
      </c>
      <c r="C341" s="5">
        <v>0</v>
      </c>
      <c r="D341" s="5">
        <f>C341</f>
        <v>0</v>
      </c>
      <c r="E341" s="5">
        <f>D341</f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2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2">
        <f t="shared" si="28"/>
        <v>0</v>
      </c>
    </row>
    <row r="344" spans="1:10" outlineLevel="2">
      <c r="A344" s="6">
        <v>2201</v>
      </c>
      <c r="B344" s="4" t="s">
        <v>297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2">
        <f t="shared" si="28"/>
        <v>0</v>
      </c>
    </row>
    <row r="345" spans="1:10" outlineLevel="3">
      <c r="A345" s="30"/>
      <c r="B345" s="29" t="s">
        <v>298</v>
      </c>
      <c r="C345" s="31"/>
      <c r="D345" s="31">
        <f t="shared" ref="D345:E347" si="32">C345</f>
        <v>0</v>
      </c>
      <c r="E345" s="31">
        <f t="shared" si="32"/>
        <v>0</v>
      </c>
      <c r="H345" s="42">
        <f t="shared" si="28"/>
        <v>0</v>
      </c>
    </row>
    <row r="346" spans="1:10" outlineLevel="3">
      <c r="A346" s="30"/>
      <c r="B346" s="29" t="s">
        <v>299</v>
      </c>
      <c r="C346" s="31">
        <v>0</v>
      </c>
      <c r="D346" s="31">
        <f t="shared" si="32"/>
        <v>0</v>
      </c>
      <c r="E346" s="31">
        <f t="shared" si="32"/>
        <v>0</v>
      </c>
      <c r="H346" s="42">
        <f t="shared" si="28"/>
        <v>0</v>
      </c>
    </row>
    <row r="347" spans="1:10" outlineLevel="2">
      <c r="A347" s="6">
        <v>2201</v>
      </c>
      <c r="B347" s="4" t="s">
        <v>300</v>
      </c>
      <c r="C347" s="5">
        <v>0</v>
      </c>
      <c r="D347" s="5">
        <f t="shared" si="32"/>
        <v>0</v>
      </c>
      <c r="E347" s="5">
        <f t="shared" si="32"/>
        <v>0</v>
      </c>
      <c r="H347" s="42">
        <f t="shared" si="28"/>
        <v>0</v>
      </c>
    </row>
    <row r="348" spans="1:10" outlineLevel="2">
      <c r="A348" s="6">
        <v>2201</v>
      </c>
      <c r="B348" s="4" t="s">
        <v>301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2">
        <f t="shared" si="28"/>
        <v>0</v>
      </c>
    </row>
    <row r="349" spans="1:10" outlineLevel="3">
      <c r="A349" s="30"/>
      <c r="B349" s="29" t="s">
        <v>302</v>
      </c>
      <c r="C349" s="31"/>
      <c r="D349" s="31">
        <f>C349</f>
        <v>0</v>
      </c>
      <c r="E349" s="31">
        <f>D349</f>
        <v>0</v>
      </c>
      <c r="H349" s="42">
        <f t="shared" si="28"/>
        <v>0</v>
      </c>
    </row>
    <row r="350" spans="1:10" outlineLevel="3">
      <c r="A350" s="30"/>
      <c r="B350" s="29" t="s">
        <v>303</v>
      </c>
      <c r="C350" s="31">
        <v>0</v>
      </c>
      <c r="D350" s="31">
        <f t="shared" ref="D350:E352" si="33">C350</f>
        <v>0</v>
      </c>
      <c r="E350" s="31">
        <f t="shared" si="33"/>
        <v>0</v>
      </c>
      <c r="H350" s="42">
        <f t="shared" si="28"/>
        <v>0</v>
      </c>
    </row>
    <row r="351" spans="1:10" outlineLevel="3">
      <c r="A351" s="30"/>
      <c r="B351" s="29" t="s">
        <v>304</v>
      </c>
      <c r="C351" s="31">
        <v>0</v>
      </c>
      <c r="D351" s="31">
        <f t="shared" si="33"/>
        <v>0</v>
      </c>
      <c r="E351" s="31">
        <f t="shared" si="33"/>
        <v>0</v>
      </c>
      <c r="H351" s="42">
        <f t="shared" si="28"/>
        <v>0</v>
      </c>
    </row>
    <row r="352" spans="1:10" outlineLevel="3">
      <c r="A352" s="30"/>
      <c r="B352" s="29" t="s">
        <v>305</v>
      </c>
      <c r="C352" s="31">
        <v>0</v>
      </c>
      <c r="D352" s="31">
        <f t="shared" si="33"/>
        <v>0</v>
      </c>
      <c r="E352" s="31">
        <f t="shared" si="33"/>
        <v>0</v>
      </c>
      <c r="H352" s="42">
        <f t="shared" si="28"/>
        <v>0</v>
      </c>
    </row>
    <row r="353" spans="1:8" outlineLevel="2">
      <c r="A353" s="6">
        <v>2201</v>
      </c>
      <c r="B353" s="4" t="s">
        <v>306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2">
        <f t="shared" si="28"/>
        <v>0</v>
      </c>
    </row>
    <row r="354" spans="1:8" outlineLevel="3">
      <c r="A354" s="30"/>
      <c r="B354" s="29" t="s">
        <v>42</v>
      </c>
      <c r="C354" s="31"/>
      <c r="D354" s="31">
        <f t="shared" ref="D354:E356" si="34">C354</f>
        <v>0</v>
      </c>
      <c r="E354" s="31">
        <f t="shared" si="34"/>
        <v>0</v>
      </c>
      <c r="H354" s="42">
        <f t="shared" si="28"/>
        <v>0</v>
      </c>
    </row>
    <row r="355" spans="1:8" outlineLevel="3">
      <c r="A355" s="30"/>
      <c r="B355" s="29" t="s">
        <v>307</v>
      </c>
      <c r="C355" s="31">
        <v>0</v>
      </c>
      <c r="D355" s="31">
        <f t="shared" si="34"/>
        <v>0</v>
      </c>
      <c r="E355" s="31">
        <f t="shared" si="34"/>
        <v>0</v>
      </c>
      <c r="H355" s="42">
        <f t="shared" si="28"/>
        <v>0</v>
      </c>
    </row>
    <row r="356" spans="1:8" outlineLevel="2">
      <c r="A356" s="6">
        <v>2201</v>
      </c>
      <c r="B356" s="4" t="s">
        <v>308</v>
      </c>
      <c r="C356" s="5">
        <v>0</v>
      </c>
      <c r="D356" s="5">
        <f t="shared" si="34"/>
        <v>0</v>
      </c>
      <c r="E356" s="5">
        <f t="shared" si="34"/>
        <v>0</v>
      </c>
      <c r="H356" s="42">
        <f t="shared" si="28"/>
        <v>0</v>
      </c>
    </row>
    <row r="357" spans="1:8" outlineLevel="2">
      <c r="A357" s="6">
        <v>2201</v>
      </c>
      <c r="B357" s="4" t="s">
        <v>309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2">
        <f t="shared" si="28"/>
        <v>0</v>
      </c>
    </row>
    <row r="358" spans="1:8" outlineLevel="3">
      <c r="A358" s="30"/>
      <c r="B358" s="29" t="s">
        <v>310</v>
      </c>
      <c r="C358" s="31"/>
      <c r="D358" s="31">
        <f>C358</f>
        <v>0</v>
      </c>
      <c r="E358" s="31">
        <f>D358</f>
        <v>0</v>
      </c>
      <c r="H358" s="42">
        <f t="shared" si="28"/>
        <v>0</v>
      </c>
    </row>
    <row r="359" spans="1:8" outlineLevel="3">
      <c r="A359" s="30"/>
      <c r="B359" s="29" t="s">
        <v>311</v>
      </c>
      <c r="C359" s="31"/>
      <c r="D359" s="31">
        <f t="shared" ref="D359:E361" si="35">C359</f>
        <v>0</v>
      </c>
      <c r="E359" s="31">
        <f t="shared" si="35"/>
        <v>0</v>
      </c>
      <c r="H359" s="42">
        <f t="shared" si="28"/>
        <v>0</v>
      </c>
    </row>
    <row r="360" spans="1:8" outlineLevel="3">
      <c r="A360" s="30"/>
      <c r="B360" s="29" t="s">
        <v>312</v>
      </c>
      <c r="C360" s="31"/>
      <c r="D360" s="31">
        <f t="shared" si="35"/>
        <v>0</v>
      </c>
      <c r="E360" s="31">
        <f t="shared" si="35"/>
        <v>0</v>
      </c>
      <c r="H360" s="42">
        <f t="shared" si="28"/>
        <v>0</v>
      </c>
    </row>
    <row r="361" spans="1:8" outlineLevel="3">
      <c r="A361" s="30"/>
      <c r="B361" s="29" t="s">
        <v>313</v>
      </c>
      <c r="C361" s="31"/>
      <c r="D361" s="31">
        <f t="shared" si="35"/>
        <v>0</v>
      </c>
      <c r="E361" s="31">
        <f t="shared" si="35"/>
        <v>0</v>
      </c>
      <c r="H361" s="42">
        <f t="shared" si="28"/>
        <v>0</v>
      </c>
    </row>
    <row r="362" spans="1:8" outlineLevel="2">
      <c r="A362" s="6">
        <v>2201</v>
      </c>
      <c r="B362" s="4" t="s">
        <v>314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2">
        <f t="shared" si="28"/>
        <v>0</v>
      </c>
    </row>
    <row r="363" spans="1:8" outlineLevel="3">
      <c r="A363" s="30"/>
      <c r="B363" s="29" t="s">
        <v>315</v>
      </c>
      <c r="C363" s="31"/>
      <c r="D363" s="31">
        <f>C363</f>
        <v>0</v>
      </c>
      <c r="E363" s="31">
        <f>D363</f>
        <v>0</v>
      </c>
      <c r="H363" s="42">
        <f t="shared" si="28"/>
        <v>0</v>
      </c>
    </row>
    <row r="364" spans="1:8" outlineLevel="3">
      <c r="A364" s="30"/>
      <c r="B364" s="29" t="s">
        <v>316</v>
      </c>
      <c r="C364" s="31"/>
      <c r="D364" s="31">
        <f t="shared" ref="D364:E366" si="36">C364</f>
        <v>0</v>
      </c>
      <c r="E364" s="31">
        <f t="shared" si="36"/>
        <v>0</v>
      </c>
      <c r="H364" s="42">
        <f t="shared" si="28"/>
        <v>0</v>
      </c>
    </row>
    <row r="365" spans="1:8" outlineLevel="3">
      <c r="A365" s="30"/>
      <c r="B365" s="29" t="s">
        <v>317</v>
      </c>
      <c r="C365" s="31"/>
      <c r="D365" s="31">
        <f t="shared" si="36"/>
        <v>0</v>
      </c>
      <c r="E365" s="31">
        <f t="shared" si="36"/>
        <v>0</v>
      </c>
      <c r="H365" s="42">
        <f t="shared" si="28"/>
        <v>0</v>
      </c>
    </row>
    <row r="366" spans="1:8" outlineLevel="3">
      <c r="A366" s="30"/>
      <c r="B366" s="29" t="s">
        <v>318</v>
      </c>
      <c r="C366" s="31"/>
      <c r="D366" s="31">
        <f t="shared" si="36"/>
        <v>0</v>
      </c>
      <c r="E366" s="31">
        <f t="shared" si="36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2">
        <f t="shared" si="28"/>
        <v>0</v>
      </c>
    </row>
    <row r="368" spans="1:8" outlineLevel="2" collapsed="1">
      <c r="A368" s="6">
        <v>2201</v>
      </c>
      <c r="B368" s="4" t="s">
        <v>319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320</v>
      </c>
      <c r="C369" s="31">
        <v>0</v>
      </c>
      <c r="D369" s="31">
        <f t="shared" ref="D369:E372" si="37">C369</f>
        <v>0</v>
      </c>
      <c r="E369" s="31">
        <f t="shared" si="37"/>
        <v>0</v>
      </c>
      <c r="H369" s="42">
        <f t="shared" si="28"/>
        <v>0</v>
      </c>
    </row>
    <row r="370" spans="1:8" outlineLevel="3">
      <c r="A370" s="30"/>
      <c r="B370" s="29" t="s">
        <v>321</v>
      </c>
      <c r="C370" s="31">
        <v>0</v>
      </c>
      <c r="D370" s="31">
        <f t="shared" si="37"/>
        <v>0</v>
      </c>
      <c r="E370" s="31">
        <f t="shared" si="37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2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2">
        <f t="shared" si="28"/>
        <v>0</v>
      </c>
    </row>
    <row r="373" spans="1:8" outlineLevel="2" collapsed="1">
      <c r="A373" s="6">
        <v>2201</v>
      </c>
      <c r="B373" s="4" t="s">
        <v>322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323</v>
      </c>
      <c r="C374" s="31">
        <v>0</v>
      </c>
      <c r="D374" s="31">
        <f t="shared" ref="D374:E377" si="38">C374</f>
        <v>0</v>
      </c>
      <c r="E374" s="31">
        <f t="shared" si="38"/>
        <v>0</v>
      </c>
      <c r="H374" s="42">
        <f t="shared" si="28"/>
        <v>0</v>
      </c>
    </row>
    <row r="375" spans="1:8" outlineLevel="3">
      <c r="A375" s="30"/>
      <c r="B375" s="29" t="s">
        <v>324</v>
      </c>
      <c r="C375" s="31">
        <v>0</v>
      </c>
      <c r="D375" s="31">
        <f t="shared" si="38"/>
        <v>0</v>
      </c>
      <c r="E375" s="31">
        <f t="shared" si="38"/>
        <v>0</v>
      </c>
      <c r="H375" s="42">
        <f t="shared" si="28"/>
        <v>0</v>
      </c>
    </row>
    <row r="376" spans="1:8" outlineLevel="2">
      <c r="A376" s="6">
        <v>2201</v>
      </c>
      <c r="B376" s="4" t="s">
        <v>325</v>
      </c>
      <c r="C376" s="5">
        <v>0</v>
      </c>
      <c r="D376" s="5">
        <f t="shared" si="38"/>
        <v>0</v>
      </c>
      <c r="E376" s="5">
        <f t="shared" si="38"/>
        <v>0</v>
      </c>
      <c r="H376" s="42">
        <f t="shared" si="28"/>
        <v>0</v>
      </c>
    </row>
    <row r="377" spans="1:8" outlineLevel="2" collapsed="1">
      <c r="A377" s="6">
        <v>2201</v>
      </c>
      <c r="B377" s="4" t="s">
        <v>326</v>
      </c>
      <c r="C377" s="5">
        <v>0</v>
      </c>
      <c r="D377" s="5">
        <f t="shared" si="38"/>
        <v>0</v>
      </c>
      <c r="E377" s="5">
        <f t="shared" si="38"/>
        <v>0</v>
      </c>
      <c r="H377" s="42">
        <f t="shared" si="28"/>
        <v>0</v>
      </c>
    </row>
    <row r="378" spans="1:8" outlineLevel="2">
      <c r="A378" s="6">
        <v>2201</v>
      </c>
      <c r="B378" s="4" t="s">
        <v>327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2">
        <f t="shared" si="28"/>
        <v>0</v>
      </c>
    </row>
    <row r="379" spans="1:8" outlineLevel="3">
      <c r="A379" s="30"/>
      <c r="B379" s="29" t="s">
        <v>46</v>
      </c>
      <c r="C379" s="31"/>
      <c r="D379" s="31">
        <f>C379</f>
        <v>0</v>
      </c>
      <c r="E379" s="31">
        <f>D379</f>
        <v>0</v>
      </c>
      <c r="H379" s="42">
        <f t="shared" si="28"/>
        <v>0</v>
      </c>
    </row>
    <row r="380" spans="1:8" outlineLevel="3">
      <c r="A380" s="30"/>
      <c r="B380" s="29" t="s">
        <v>137</v>
      </c>
      <c r="C380" s="31"/>
      <c r="D380" s="31">
        <f t="shared" ref="D380:E381" si="39">C380</f>
        <v>0</v>
      </c>
      <c r="E380" s="31">
        <f t="shared" si="39"/>
        <v>0</v>
      </c>
      <c r="H380" s="42">
        <f t="shared" si="28"/>
        <v>0</v>
      </c>
    </row>
    <row r="381" spans="1:8" outlineLevel="3">
      <c r="A381" s="30"/>
      <c r="B381" s="29" t="s">
        <v>47</v>
      </c>
      <c r="C381" s="31"/>
      <c r="D381" s="31">
        <f t="shared" si="39"/>
        <v>0</v>
      </c>
      <c r="E381" s="31">
        <f t="shared" si="39"/>
        <v>0</v>
      </c>
      <c r="H381" s="42">
        <f t="shared" si="28"/>
        <v>0</v>
      </c>
    </row>
    <row r="382" spans="1:8" outlineLevel="2">
      <c r="A382" s="6">
        <v>2201</v>
      </c>
      <c r="B382" s="4" t="s">
        <v>138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2">
        <f t="shared" si="28"/>
        <v>0</v>
      </c>
    </row>
    <row r="383" spans="1:8" outlineLevel="3">
      <c r="A383" s="30"/>
      <c r="B383" s="29" t="s">
        <v>328</v>
      </c>
      <c r="C383" s="31"/>
      <c r="D383" s="31">
        <f>C383</f>
        <v>0</v>
      </c>
      <c r="E383" s="31">
        <f>D383</f>
        <v>0</v>
      </c>
      <c r="H383" s="42">
        <f t="shared" si="28"/>
        <v>0</v>
      </c>
    </row>
    <row r="384" spans="1:8" outlineLevel="3">
      <c r="A384" s="30"/>
      <c r="B384" s="29" t="s">
        <v>329</v>
      </c>
      <c r="C384" s="31"/>
      <c r="D384" s="31">
        <f t="shared" ref="D384:E387" si="40">C384</f>
        <v>0</v>
      </c>
      <c r="E384" s="31">
        <f t="shared" si="40"/>
        <v>0</v>
      </c>
      <c r="H384" s="42">
        <f t="shared" si="28"/>
        <v>0</v>
      </c>
    </row>
    <row r="385" spans="1:8" outlineLevel="3">
      <c r="A385" s="30"/>
      <c r="B385" s="29" t="s">
        <v>330</v>
      </c>
      <c r="C385" s="31"/>
      <c r="D385" s="31">
        <f t="shared" si="40"/>
        <v>0</v>
      </c>
      <c r="E385" s="31">
        <f t="shared" si="40"/>
        <v>0</v>
      </c>
      <c r="H385" s="42">
        <f t="shared" si="28"/>
        <v>0</v>
      </c>
    </row>
    <row r="386" spans="1:8" outlineLevel="3">
      <c r="A386" s="30"/>
      <c r="B386" s="29" t="s">
        <v>331</v>
      </c>
      <c r="C386" s="31"/>
      <c r="D386" s="31">
        <f t="shared" si="40"/>
        <v>0</v>
      </c>
      <c r="E386" s="31">
        <f t="shared" si="40"/>
        <v>0</v>
      </c>
      <c r="H386" s="42">
        <f t="shared" ref="H386:H449" si="41">C386</f>
        <v>0</v>
      </c>
    </row>
    <row r="387" spans="1:8" outlineLevel="3">
      <c r="A387" s="30"/>
      <c r="B387" s="29" t="s">
        <v>332</v>
      </c>
      <c r="C387" s="31"/>
      <c r="D387" s="31">
        <f t="shared" si="40"/>
        <v>0</v>
      </c>
      <c r="E387" s="31">
        <f t="shared" si="40"/>
        <v>0</v>
      </c>
      <c r="H387" s="42">
        <f t="shared" si="41"/>
        <v>0</v>
      </c>
    </row>
    <row r="388" spans="1:8" outlineLevel="2">
      <c r="A388" s="6">
        <v>2201</v>
      </c>
      <c r="B388" s="4" t="s">
        <v>333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2">
        <f t="shared" si="41"/>
        <v>0</v>
      </c>
    </row>
    <row r="389" spans="1:8" outlineLevel="3">
      <c r="A389" s="30"/>
      <c r="B389" s="29" t="s">
        <v>48</v>
      </c>
      <c r="C389" s="31"/>
      <c r="D389" s="31">
        <f t="shared" ref="D389:E391" si="42">C389</f>
        <v>0</v>
      </c>
      <c r="E389" s="31">
        <f t="shared" si="42"/>
        <v>0</v>
      </c>
      <c r="H389" s="42">
        <f t="shared" si="41"/>
        <v>0</v>
      </c>
    </row>
    <row r="390" spans="1:8" outlineLevel="3">
      <c r="A390" s="30"/>
      <c r="B390" s="29" t="s">
        <v>334</v>
      </c>
      <c r="C390" s="31">
        <v>0</v>
      </c>
      <c r="D390" s="31">
        <f t="shared" si="42"/>
        <v>0</v>
      </c>
      <c r="E390" s="31">
        <f t="shared" si="42"/>
        <v>0</v>
      </c>
      <c r="H390" s="42">
        <f t="shared" si="41"/>
        <v>0</v>
      </c>
    </row>
    <row r="391" spans="1:8" outlineLevel="2">
      <c r="A391" s="6">
        <v>2201</v>
      </c>
      <c r="B391" s="4" t="s">
        <v>335</v>
      </c>
      <c r="C391" s="5">
        <v>0</v>
      </c>
      <c r="D391" s="5">
        <f t="shared" si="42"/>
        <v>0</v>
      </c>
      <c r="E391" s="5">
        <f t="shared" si="42"/>
        <v>0</v>
      </c>
      <c r="H391" s="42">
        <f t="shared" si="41"/>
        <v>0</v>
      </c>
    </row>
    <row r="392" spans="1:8" outlineLevel="2" collapsed="1">
      <c r="A392" s="6">
        <v>2201</v>
      </c>
      <c r="B392" s="4" t="s">
        <v>336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2">
        <f t="shared" si="41"/>
        <v>0</v>
      </c>
    </row>
    <row r="393" spans="1:8" outlineLevel="3">
      <c r="A393" s="30"/>
      <c r="B393" s="29" t="s">
        <v>337</v>
      </c>
      <c r="C393" s="31">
        <v>0</v>
      </c>
      <c r="D393" s="31">
        <f>C393</f>
        <v>0</v>
      </c>
      <c r="E393" s="31">
        <f>D393</f>
        <v>0</v>
      </c>
      <c r="H393" s="42">
        <f t="shared" si="41"/>
        <v>0</v>
      </c>
    </row>
    <row r="394" spans="1:8" outlineLevel="3">
      <c r="A394" s="30"/>
      <c r="B394" s="29" t="s">
        <v>338</v>
      </c>
      <c r="C394" s="31"/>
      <c r="D394" s="31">
        <f>C394</f>
        <v>0</v>
      </c>
      <c r="E394" s="31">
        <f>D394</f>
        <v>0</v>
      </c>
      <c r="H394" s="42">
        <f t="shared" si="41"/>
        <v>0</v>
      </c>
    </row>
    <row r="395" spans="1:8" outlineLevel="2">
      <c r="A395" s="6">
        <v>2201</v>
      </c>
      <c r="B395" s="4" t="s">
        <v>139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2">
        <f t="shared" si="41"/>
        <v>0</v>
      </c>
    </row>
    <row r="396" spans="1:8" outlineLevel="3">
      <c r="A396" s="30"/>
      <c r="B396" s="29" t="s">
        <v>339</v>
      </c>
      <c r="C396" s="31"/>
      <c r="D396" s="31">
        <f t="shared" ref="D396:E398" si="43">C396</f>
        <v>0</v>
      </c>
      <c r="E396" s="31">
        <f t="shared" si="43"/>
        <v>0</v>
      </c>
      <c r="H396" s="42">
        <f t="shared" si="41"/>
        <v>0</v>
      </c>
    </row>
    <row r="397" spans="1:8" outlineLevel="3">
      <c r="A397" s="30"/>
      <c r="B397" s="29" t="s">
        <v>340</v>
      </c>
      <c r="C397" s="31">
        <v>0</v>
      </c>
      <c r="D397" s="31">
        <f t="shared" si="43"/>
        <v>0</v>
      </c>
      <c r="E397" s="31">
        <f t="shared" si="43"/>
        <v>0</v>
      </c>
      <c r="H397" s="42">
        <f t="shared" si="41"/>
        <v>0</v>
      </c>
    </row>
    <row r="398" spans="1:8" outlineLevel="2">
      <c r="A398" s="6">
        <v>2201</v>
      </c>
      <c r="B398" s="4" t="s">
        <v>341</v>
      </c>
      <c r="C398" s="5">
        <v>0</v>
      </c>
      <c r="D398" s="5">
        <f t="shared" si="43"/>
        <v>0</v>
      </c>
      <c r="E398" s="5">
        <f t="shared" si="43"/>
        <v>0</v>
      </c>
      <c r="H398" s="42">
        <f t="shared" si="41"/>
        <v>0</v>
      </c>
    </row>
    <row r="399" spans="1:8" outlineLevel="2" collapsed="1">
      <c r="A399" s="6">
        <v>2201</v>
      </c>
      <c r="B399" s="4" t="s">
        <v>140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2">
        <f t="shared" si="41"/>
        <v>0</v>
      </c>
    </row>
    <row r="400" spans="1:8" outlineLevel="3">
      <c r="A400" s="30"/>
      <c r="B400" s="29" t="s">
        <v>342</v>
      </c>
      <c r="C400" s="31">
        <v>0</v>
      </c>
      <c r="D400" s="31">
        <f>C400</f>
        <v>0</v>
      </c>
      <c r="E400" s="31">
        <f>D400</f>
        <v>0</v>
      </c>
      <c r="H400" s="42">
        <f t="shared" si="41"/>
        <v>0</v>
      </c>
    </row>
    <row r="401" spans="1:8" outlineLevel="3">
      <c r="A401" s="30"/>
      <c r="B401" s="29" t="s">
        <v>343</v>
      </c>
      <c r="C401" s="31"/>
      <c r="D401" s="31">
        <f t="shared" ref="D401:E403" si="44">C401</f>
        <v>0</v>
      </c>
      <c r="E401" s="31">
        <f t="shared" si="44"/>
        <v>0</v>
      </c>
      <c r="H401" s="42">
        <f t="shared" si="41"/>
        <v>0</v>
      </c>
    </row>
    <row r="402" spans="1:8" outlineLevel="3">
      <c r="A402" s="30"/>
      <c r="B402" s="29" t="s">
        <v>344</v>
      </c>
      <c r="C402" s="31">
        <v>0</v>
      </c>
      <c r="D402" s="31">
        <f t="shared" si="44"/>
        <v>0</v>
      </c>
      <c r="E402" s="31">
        <f t="shared" si="44"/>
        <v>0</v>
      </c>
      <c r="H402" s="42">
        <f t="shared" si="41"/>
        <v>0</v>
      </c>
    </row>
    <row r="403" spans="1:8" outlineLevel="3">
      <c r="A403" s="30"/>
      <c r="B403" s="29" t="s">
        <v>345</v>
      </c>
      <c r="C403" s="31">
        <v>0</v>
      </c>
      <c r="D403" s="31">
        <f t="shared" si="44"/>
        <v>0</v>
      </c>
      <c r="E403" s="31">
        <f t="shared" si="44"/>
        <v>0</v>
      </c>
      <c r="H403" s="42">
        <f t="shared" si="41"/>
        <v>0</v>
      </c>
    </row>
    <row r="404" spans="1:8" outlineLevel="2">
      <c r="A404" s="6">
        <v>2201</v>
      </c>
      <c r="B404" s="4" t="s">
        <v>346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2">
        <f t="shared" si="41"/>
        <v>0</v>
      </c>
    </row>
    <row r="405" spans="1:8" outlineLevel="3">
      <c r="A405" s="30"/>
      <c r="B405" s="29" t="s">
        <v>347</v>
      </c>
      <c r="C405" s="31">
        <v>0</v>
      </c>
      <c r="D405" s="31">
        <f t="shared" ref="D405:E408" si="45">C405</f>
        <v>0</v>
      </c>
      <c r="E405" s="31">
        <f t="shared" si="45"/>
        <v>0</v>
      </c>
      <c r="H405" s="42">
        <f t="shared" si="41"/>
        <v>0</v>
      </c>
    </row>
    <row r="406" spans="1:8" outlineLevel="3">
      <c r="A406" s="30"/>
      <c r="B406" s="29" t="s">
        <v>348</v>
      </c>
      <c r="C406" s="31">
        <v>0</v>
      </c>
      <c r="D406" s="31">
        <f t="shared" si="45"/>
        <v>0</v>
      </c>
      <c r="E406" s="31">
        <f t="shared" si="45"/>
        <v>0</v>
      </c>
      <c r="H406" s="42">
        <f t="shared" si="41"/>
        <v>0</v>
      </c>
    </row>
    <row r="407" spans="1:8" outlineLevel="2">
      <c r="A407" s="6">
        <v>2201</v>
      </c>
      <c r="B407" s="4" t="s">
        <v>349</v>
      </c>
      <c r="C407" s="5">
        <v>0</v>
      </c>
      <c r="D407" s="5">
        <f t="shared" si="45"/>
        <v>0</v>
      </c>
      <c r="E407" s="5">
        <f t="shared" si="45"/>
        <v>0</v>
      </c>
      <c r="H407" s="42">
        <f t="shared" si="41"/>
        <v>0</v>
      </c>
    </row>
    <row r="408" spans="1:8" outlineLevel="2" collapsed="1">
      <c r="A408" s="6">
        <v>2201</v>
      </c>
      <c r="B408" s="4" t="s">
        <v>350</v>
      </c>
      <c r="C408" s="5">
        <v>0</v>
      </c>
      <c r="D408" s="5">
        <f t="shared" si="45"/>
        <v>0</v>
      </c>
      <c r="E408" s="5">
        <f t="shared" si="45"/>
        <v>0</v>
      </c>
      <c r="H408" s="42">
        <f t="shared" si="41"/>
        <v>0</v>
      </c>
    </row>
    <row r="409" spans="1:8" outlineLevel="2" collapsed="1">
      <c r="A409" s="6">
        <v>2201</v>
      </c>
      <c r="B409" s="4" t="s">
        <v>351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2">
        <f t="shared" si="41"/>
        <v>0</v>
      </c>
    </row>
    <row r="410" spans="1:8" outlineLevel="3" collapsed="1">
      <c r="A410" s="30"/>
      <c r="B410" s="29" t="s">
        <v>49</v>
      </c>
      <c r="C410" s="31"/>
      <c r="D410" s="31">
        <f>C410</f>
        <v>0</v>
      </c>
      <c r="E410" s="31">
        <f>D410</f>
        <v>0</v>
      </c>
      <c r="H410" s="42">
        <f t="shared" si="41"/>
        <v>0</v>
      </c>
    </row>
    <row r="411" spans="1:8" outlineLevel="3">
      <c r="A411" s="30"/>
      <c r="B411" s="29" t="s">
        <v>50</v>
      </c>
      <c r="C411" s="31"/>
      <c r="D411" s="31">
        <f>C411</f>
        <v>0</v>
      </c>
      <c r="E411" s="31">
        <f>D411</f>
        <v>0</v>
      </c>
      <c r="H411" s="42">
        <f t="shared" si="41"/>
        <v>0</v>
      </c>
    </row>
    <row r="412" spans="1:8" outlineLevel="2">
      <c r="A412" s="6">
        <v>2201</v>
      </c>
      <c r="B412" s="4" t="s">
        <v>141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2">
        <f t="shared" si="41"/>
        <v>0</v>
      </c>
    </row>
    <row r="413" spans="1:8" outlineLevel="3" collapsed="1">
      <c r="A413" s="30"/>
      <c r="B413" s="29" t="s">
        <v>352</v>
      </c>
      <c r="C413" s="31"/>
      <c r="D413" s="31">
        <f t="shared" ref="D413:E415" si="46">C413</f>
        <v>0</v>
      </c>
      <c r="E413" s="31">
        <f t="shared" si="46"/>
        <v>0</v>
      </c>
      <c r="H413" s="42">
        <f t="shared" si="41"/>
        <v>0</v>
      </c>
    </row>
    <row r="414" spans="1:8" outlineLevel="3">
      <c r="A414" s="30"/>
      <c r="B414" s="29" t="s">
        <v>353</v>
      </c>
      <c r="C414" s="31">
        <v>0</v>
      </c>
      <c r="D414" s="31">
        <f t="shared" si="46"/>
        <v>0</v>
      </c>
      <c r="E414" s="31">
        <f t="shared" si="46"/>
        <v>0</v>
      </c>
      <c r="H414" s="42">
        <f t="shared" si="41"/>
        <v>0</v>
      </c>
    </row>
    <row r="415" spans="1:8" outlineLevel="2">
      <c r="A415" s="6">
        <v>2201</v>
      </c>
      <c r="B415" s="4" t="s">
        <v>142</v>
      </c>
      <c r="C415" s="5"/>
      <c r="D415" s="5">
        <f t="shared" si="46"/>
        <v>0</v>
      </c>
      <c r="E415" s="5">
        <f t="shared" si="46"/>
        <v>0</v>
      </c>
      <c r="H415" s="42">
        <f t="shared" si="41"/>
        <v>0</v>
      </c>
    </row>
    <row r="416" spans="1:8" outlineLevel="2" collapsed="1">
      <c r="A416" s="6">
        <v>2201</v>
      </c>
      <c r="B416" s="4" t="s">
        <v>356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2">
        <f t="shared" si="41"/>
        <v>0</v>
      </c>
    </row>
    <row r="417" spans="1:8" outlineLevel="3" collapsed="1">
      <c r="A417" s="30"/>
      <c r="B417" s="29" t="s">
        <v>354</v>
      </c>
      <c r="C417" s="31">
        <v>0</v>
      </c>
      <c r="D417" s="31">
        <f t="shared" ref="D417:E421" si="47">C417</f>
        <v>0</v>
      </c>
      <c r="E417" s="31">
        <f t="shared" si="47"/>
        <v>0</v>
      </c>
      <c r="H417" s="42">
        <f t="shared" si="41"/>
        <v>0</v>
      </c>
    </row>
    <row r="418" spans="1:8" outlineLevel="3">
      <c r="A418" s="30"/>
      <c r="B418" s="29" t="s">
        <v>355</v>
      </c>
      <c r="C418" s="31">
        <v>0</v>
      </c>
      <c r="D418" s="31">
        <f t="shared" si="47"/>
        <v>0</v>
      </c>
      <c r="E418" s="31">
        <f t="shared" si="47"/>
        <v>0</v>
      </c>
      <c r="H418" s="42">
        <f t="shared" si="41"/>
        <v>0</v>
      </c>
    </row>
    <row r="419" spans="1:8" outlineLevel="2">
      <c r="A419" s="6">
        <v>2201</v>
      </c>
      <c r="B419" s="4" t="s">
        <v>357</v>
      </c>
      <c r="C419" s="5">
        <v>0</v>
      </c>
      <c r="D419" s="5">
        <f t="shared" si="47"/>
        <v>0</v>
      </c>
      <c r="E419" s="5">
        <f t="shared" si="47"/>
        <v>0</v>
      </c>
      <c r="H419" s="42">
        <f t="shared" si="41"/>
        <v>0</v>
      </c>
    </row>
    <row r="420" spans="1:8" outlineLevel="2">
      <c r="A420" s="6">
        <v>2201</v>
      </c>
      <c r="B420" s="4" t="s">
        <v>358</v>
      </c>
      <c r="C420" s="5">
        <v>0</v>
      </c>
      <c r="D420" s="5">
        <f t="shared" si="47"/>
        <v>0</v>
      </c>
      <c r="E420" s="5">
        <f t="shared" si="47"/>
        <v>0</v>
      </c>
      <c r="H420" s="42">
        <f t="shared" si="41"/>
        <v>0</v>
      </c>
    </row>
    <row r="421" spans="1:8" outlineLevel="2" collapsed="1">
      <c r="A421" s="6">
        <v>2201</v>
      </c>
      <c r="B421" s="4" t="s">
        <v>359</v>
      </c>
      <c r="C421" s="5">
        <v>0</v>
      </c>
      <c r="D421" s="5">
        <f t="shared" si="47"/>
        <v>0</v>
      </c>
      <c r="E421" s="5">
        <f t="shared" si="47"/>
        <v>0</v>
      </c>
      <c r="H421" s="42">
        <f t="shared" si="41"/>
        <v>0</v>
      </c>
    </row>
    <row r="422" spans="1:8" outlineLevel="2" collapsed="1">
      <c r="A422" s="6">
        <v>2201</v>
      </c>
      <c r="B422" s="4" t="s">
        <v>143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2">
        <f t="shared" si="41"/>
        <v>0</v>
      </c>
    </row>
    <row r="423" spans="1:8" outlineLevel="3">
      <c r="A423" s="30"/>
      <c r="B423" s="29" t="s">
        <v>360</v>
      </c>
      <c r="C423" s="31">
        <v>0</v>
      </c>
      <c r="D423" s="31">
        <f>C423</f>
        <v>0</v>
      </c>
      <c r="E423" s="31">
        <f>D423</f>
        <v>0</v>
      </c>
      <c r="H423" s="42">
        <f t="shared" si="41"/>
        <v>0</v>
      </c>
    </row>
    <row r="424" spans="1:8" outlineLevel="3">
      <c r="A424" s="30"/>
      <c r="B424" s="29" t="s">
        <v>361</v>
      </c>
      <c r="C424" s="31"/>
      <c r="D424" s="31">
        <f t="shared" ref="D424:E428" si="48">C424</f>
        <v>0</v>
      </c>
      <c r="E424" s="31">
        <f t="shared" si="48"/>
        <v>0</v>
      </c>
      <c r="H424" s="42">
        <f t="shared" si="41"/>
        <v>0</v>
      </c>
    </row>
    <row r="425" spans="1:8" outlineLevel="3">
      <c r="A425" s="30"/>
      <c r="B425" s="29" t="s">
        <v>362</v>
      </c>
      <c r="C425" s="31"/>
      <c r="D425" s="31">
        <f t="shared" si="48"/>
        <v>0</v>
      </c>
      <c r="E425" s="31">
        <f t="shared" si="48"/>
        <v>0</v>
      </c>
      <c r="H425" s="42">
        <f t="shared" si="41"/>
        <v>0</v>
      </c>
    </row>
    <row r="426" spans="1:8" outlineLevel="3">
      <c r="A426" s="30"/>
      <c r="B426" s="29" t="s">
        <v>363</v>
      </c>
      <c r="C426" s="31"/>
      <c r="D426" s="31">
        <f t="shared" si="48"/>
        <v>0</v>
      </c>
      <c r="E426" s="31">
        <f t="shared" si="48"/>
        <v>0</v>
      </c>
      <c r="H426" s="42">
        <f t="shared" si="41"/>
        <v>0</v>
      </c>
    </row>
    <row r="427" spans="1:8" outlineLevel="3">
      <c r="A427" s="30"/>
      <c r="B427" s="29" t="s">
        <v>364</v>
      </c>
      <c r="C427" s="31"/>
      <c r="D427" s="31">
        <f t="shared" si="48"/>
        <v>0</v>
      </c>
      <c r="E427" s="31">
        <f t="shared" si="48"/>
        <v>0</v>
      </c>
      <c r="H427" s="42">
        <f t="shared" si="41"/>
        <v>0</v>
      </c>
    </row>
    <row r="428" spans="1:8" outlineLevel="3">
      <c r="A428" s="30"/>
      <c r="B428" s="29" t="s">
        <v>365</v>
      </c>
      <c r="C428" s="31">
        <v>0</v>
      </c>
      <c r="D428" s="31">
        <f t="shared" si="48"/>
        <v>0</v>
      </c>
      <c r="E428" s="31">
        <f t="shared" si="48"/>
        <v>0</v>
      </c>
      <c r="H428" s="42">
        <f t="shared" si="41"/>
        <v>0</v>
      </c>
    </row>
    <row r="429" spans="1:8" outlineLevel="2">
      <c r="A429" s="6">
        <v>2201</v>
      </c>
      <c r="B429" s="4" t="s">
        <v>366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2">
        <f t="shared" si="41"/>
        <v>0</v>
      </c>
    </row>
    <row r="430" spans="1:8" outlineLevel="3">
      <c r="A430" s="30"/>
      <c r="B430" s="29" t="s">
        <v>367</v>
      </c>
      <c r="C430" s="31"/>
      <c r="D430" s="31">
        <f>C430</f>
        <v>0</v>
      </c>
      <c r="E430" s="31">
        <f>D430</f>
        <v>0</v>
      </c>
      <c r="H430" s="42">
        <f t="shared" si="41"/>
        <v>0</v>
      </c>
    </row>
    <row r="431" spans="1:8" outlineLevel="3">
      <c r="A431" s="30"/>
      <c r="B431" s="29" t="s">
        <v>368</v>
      </c>
      <c r="C431" s="31"/>
      <c r="D431" s="31">
        <f t="shared" ref="D431:E442" si="49">C431</f>
        <v>0</v>
      </c>
      <c r="E431" s="31">
        <f t="shared" si="49"/>
        <v>0</v>
      </c>
      <c r="H431" s="42">
        <f t="shared" si="41"/>
        <v>0</v>
      </c>
    </row>
    <row r="432" spans="1:8" outlineLevel="3">
      <c r="A432" s="30"/>
      <c r="B432" s="29" t="s">
        <v>369</v>
      </c>
      <c r="C432" s="31"/>
      <c r="D432" s="31">
        <f t="shared" si="49"/>
        <v>0</v>
      </c>
      <c r="E432" s="31">
        <f t="shared" si="49"/>
        <v>0</v>
      </c>
      <c r="H432" s="42">
        <f t="shared" si="41"/>
        <v>0</v>
      </c>
    </row>
    <row r="433" spans="1:8" outlineLevel="3">
      <c r="A433" s="30"/>
      <c r="B433" s="29" t="s">
        <v>370</v>
      </c>
      <c r="C433" s="31"/>
      <c r="D433" s="31">
        <f t="shared" si="49"/>
        <v>0</v>
      </c>
      <c r="E433" s="31">
        <f t="shared" si="49"/>
        <v>0</v>
      </c>
      <c r="H433" s="42">
        <f t="shared" si="41"/>
        <v>0</v>
      </c>
    </row>
    <row r="434" spans="1:8" outlineLevel="3">
      <c r="A434" s="30"/>
      <c r="B434" s="29" t="s">
        <v>371</v>
      </c>
      <c r="C434" s="31"/>
      <c r="D434" s="31">
        <f t="shared" si="49"/>
        <v>0</v>
      </c>
      <c r="E434" s="31">
        <f t="shared" si="49"/>
        <v>0</v>
      </c>
      <c r="H434" s="42">
        <f t="shared" si="41"/>
        <v>0</v>
      </c>
    </row>
    <row r="435" spans="1:8" outlineLevel="3">
      <c r="A435" s="30"/>
      <c r="B435" s="29" t="s">
        <v>372</v>
      </c>
      <c r="C435" s="31"/>
      <c r="D435" s="31">
        <f t="shared" si="49"/>
        <v>0</v>
      </c>
      <c r="E435" s="31">
        <f t="shared" si="49"/>
        <v>0</v>
      </c>
      <c r="H435" s="42">
        <f t="shared" si="41"/>
        <v>0</v>
      </c>
    </row>
    <row r="436" spans="1:8" outlineLevel="3">
      <c r="A436" s="30"/>
      <c r="B436" s="29" t="s">
        <v>373</v>
      </c>
      <c r="C436" s="31"/>
      <c r="D436" s="31">
        <f t="shared" si="49"/>
        <v>0</v>
      </c>
      <c r="E436" s="31">
        <f t="shared" si="49"/>
        <v>0</v>
      </c>
      <c r="H436" s="42">
        <f t="shared" si="41"/>
        <v>0</v>
      </c>
    </row>
    <row r="437" spans="1:8" outlineLevel="3">
      <c r="A437" s="30"/>
      <c r="B437" s="29" t="s">
        <v>374</v>
      </c>
      <c r="C437" s="31"/>
      <c r="D437" s="31">
        <f t="shared" si="49"/>
        <v>0</v>
      </c>
      <c r="E437" s="31">
        <f t="shared" si="49"/>
        <v>0</v>
      </c>
      <c r="H437" s="42">
        <f t="shared" si="41"/>
        <v>0</v>
      </c>
    </row>
    <row r="438" spans="1:8" outlineLevel="3">
      <c r="A438" s="30"/>
      <c r="B438" s="29" t="s">
        <v>375</v>
      </c>
      <c r="C438" s="31"/>
      <c r="D438" s="31">
        <f t="shared" si="49"/>
        <v>0</v>
      </c>
      <c r="E438" s="31">
        <f t="shared" si="49"/>
        <v>0</v>
      </c>
      <c r="H438" s="42">
        <f t="shared" si="41"/>
        <v>0</v>
      </c>
    </row>
    <row r="439" spans="1:8" outlineLevel="3">
      <c r="A439" s="30"/>
      <c r="B439" s="29" t="s">
        <v>376</v>
      </c>
      <c r="C439" s="31"/>
      <c r="D439" s="31">
        <f t="shared" si="49"/>
        <v>0</v>
      </c>
      <c r="E439" s="31">
        <f t="shared" si="49"/>
        <v>0</v>
      </c>
      <c r="H439" s="42">
        <f t="shared" si="41"/>
        <v>0</v>
      </c>
    </row>
    <row r="440" spans="1:8" outlineLevel="3">
      <c r="A440" s="30"/>
      <c r="B440" s="29" t="s">
        <v>377</v>
      </c>
      <c r="C440" s="31"/>
      <c r="D440" s="31">
        <f t="shared" si="49"/>
        <v>0</v>
      </c>
      <c r="E440" s="31">
        <f t="shared" si="49"/>
        <v>0</v>
      </c>
      <c r="H440" s="42">
        <f t="shared" si="41"/>
        <v>0</v>
      </c>
    </row>
    <row r="441" spans="1:8" outlineLevel="3">
      <c r="A441" s="30"/>
      <c r="B441" s="29" t="s">
        <v>378</v>
      </c>
      <c r="C441" s="31"/>
      <c r="D441" s="31">
        <f t="shared" si="49"/>
        <v>0</v>
      </c>
      <c r="E441" s="31">
        <f t="shared" si="49"/>
        <v>0</v>
      </c>
      <c r="H441" s="42">
        <f t="shared" si="41"/>
        <v>0</v>
      </c>
    </row>
    <row r="442" spans="1:8" outlineLevel="3">
      <c r="A442" s="30"/>
      <c r="B442" s="29" t="s">
        <v>379</v>
      </c>
      <c r="C442" s="31"/>
      <c r="D442" s="31">
        <f t="shared" si="49"/>
        <v>0</v>
      </c>
      <c r="E442" s="31">
        <f t="shared" si="49"/>
        <v>0</v>
      </c>
      <c r="H442" s="42">
        <f t="shared" si="41"/>
        <v>0</v>
      </c>
    </row>
    <row r="443" spans="1:8" ht="15" customHeight="1" outlineLevel="2">
      <c r="A443" s="6">
        <v>2201</v>
      </c>
      <c r="B443" s="4" t="s">
        <v>380</v>
      </c>
      <c r="C443" s="5">
        <v>0</v>
      </c>
      <c r="D443" s="5">
        <f>C443</f>
        <v>0</v>
      </c>
      <c r="E443" s="5">
        <f>D443</f>
        <v>0</v>
      </c>
      <c r="H443" s="42">
        <f t="shared" si="41"/>
        <v>0</v>
      </c>
    </row>
    <row r="444" spans="1:8" outlineLevel="1">
      <c r="A444" s="163" t="s">
        <v>381</v>
      </c>
      <c r="B444" s="164"/>
      <c r="C444" s="33">
        <f>C445+C454+C455+C459+C462+C463+C468+C474+C477+C480+C481+C450</f>
        <v>0</v>
      </c>
      <c r="D444" s="33">
        <f>D445+D454+D455+D459+D462+D463+D468+D474+D477+D480+D481+D450</f>
        <v>0</v>
      </c>
      <c r="E444" s="33">
        <f>E445+E454+E455+E459+E462+E463+E468+E474+E477+E480+E481+E450</f>
        <v>0</v>
      </c>
      <c r="H444" s="42">
        <f t="shared" si="41"/>
        <v>0</v>
      </c>
    </row>
    <row r="445" spans="1:8" ht="15" customHeight="1" outlineLevel="2">
      <c r="A445" s="6">
        <v>2202</v>
      </c>
      <c r="B445" s="4" t="s">
        <v>382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2">
        <f t="shared" si="41"/>
        <v>0</v>
      </c>
    </row>
    <row r="446" spans="1:8" ht="15" customHeight="1" outlineLevel="3">
      <c r="A446" s="29"/>
      <c r="B446" s="29" t="s">
        <v>383</v>
      </c>
      <c r="C446" s="31">
        <v>0</v>
      </c>
      <c r="D446" s="31">
        <f>C446</f>
        <v>0</v>
      </c>
      <c r="E446" s="31">
        <f>D446</f>
        <v>0</v>
      </c>
      <c r="H446" s="42">
        <f t="shared" si="41"/>
        <v>0</v>
      </c>
    </row>
    <row r="447" spans="1:8" ht="15" customHeight="1" outlineLevel="3">
      <c r="A447" s="29"/>
      <c r="B447" s="29" t="s">
        <v>384</v>
      </c>
      <c r="C447" s="31">
        <v>0</v>
      </c>
      <c r="D447" s="31">
        <f t="shared" ref="D447:E449" si="50">C447</f>
        <v>0</v>
      </c>
      <c r="E447" s="31">
        <f t="shared" si="50"/>
        <v>0</v>
      </c>
      <c r="H447" s="42">
        <f t="shared" si="41"/>
        <v>0</v>
      </c>
    </row>
    <row r="448" spans="1:8" ht="15" customHeight="1" outlineLevel="3">
      <c r="A448" s="29"/>
      <c r="B448" s="29" t="s">
        <v>385</v>
      </c>
      <c r="C448" s="31">
        <v>0</v>
      </c>
      <c r="D448" s="31">
        <f t="shared" si="50"/>
        <v>0</v>
      </c>
      <c r="E448" s="31">
        <f t="shared" si="50"/>
        <v>0</v>
      </c>
      <c r="H448" s="42">
        <f t="shared" si="41"/>
        <v>0</v>
      </c>
    </row>
    <row r="449" spans="1:8" ht="15" customHeight="1" outlineLevel="3">
      <c r="A449" s="29"/>
      <c r="B449" s="29" t="s">
        <v>386</v>
      </c>
      <c r="C449" s="31">
        <v>0</v>
      </c>
      <c r="D449" s="31">
        <f t="shared" si="50"/>
        <v>0</v>
      </c>
      <c r="E449" s="31">
        <f t="shared" si="50"/>
        <v>0</v>
      </c>
      <c r="H449" s="42">
        <f t="shared" si="41"/>
        <v>0</v>
      </c>
    </row>
    <row r="450" spans="1:8" ht="15" customHeight="1" outlineLevel="2">
      <c r="A450" s="6">
        <v>2202</v>
      </c>
      <c r="B450" s="4" t="s">
        <v>387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1">C450</f>
        <v>0</v>
      </c>
    </row>
    <row r="451" spans="1:8" ht="15" customHeight="1" outlineLevel="3">
      <c r="A451" s="29"/>
      <c r="B451" s="29" t="s">
        <v>388</v>
      </c>
      <c r="C451" s="31">
        <v>0</v>
      </c>
      <c r="D451" s="31">
        <f>C451</f>
        <v>0</v>
      </c>
      <c r="E451" s="31">
        <f>D451</f>
        <v>0</v>
      </c>
      <c r="H451" s="42">
        <f t="shared" si="51"/>
        <v>0</v>
      </c>
    </row>
    <row r="452" spans="1:8" ht="15" customHeight="1" outlineLevel="3">
      <c r="A452" s="29"/>
      <c r="B452" s="29" t="s">
        <v>389</v>
      </c>
      <c r="C452" s="31">
        <v>0</v>
      </c>
      <c r="D452" s="31">
        <f t="shared" ref="D452:E453" si="52">C452</f>
        <v>0</v>
      </c>
      <c r="E452" s="31">
        <f t="shared" si="52"/>
        <v>0</v>
      </c>
      <c r="H452" s="42">
        <f t="shared" si="51"/>
        <v>0</v>
      </c>
    </row>
    <row r="453" spans="1:8" ht="15" customHeight="1" outlineLevel="3">
      <c r="A453" s="29"/>
      <c r="B453" s="29" t="s">
        <v>390</v>
      </c>
      <c r="C453" s="31">
        <v>0</v>
      </c>
      <c r="D453" s="31">
        <f t="shared" si="52"/>
        <v>0</v>
      </c>
      <c r="E453" s="31">
        <f t="shared" si="52"/>
        <v>0</v>
      </c>
      <c r="H453" s="42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2">
        <f t="shared" si="51"/>
        <v>0</v>
      </c>
    </row>
    <row r="455" spans="1:8" outlineLevel="2">
      <c r="A455" s="6">
        <v>2202</v>
      </c>
      <c r="B455" s="4" t="s">
        <v>144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2">
        <f t="shared" si="51"/>
        <v>0</v>
      </c>
    </row>
    <row r="456" spans="1:8" ht="15" customHeight="1" outlineLevel="3">
      <c r="A456" s="29"/>
      <c r="B456" s="29" t="s">
        <v>391</v>
      </c>
      <c r="C456" s="31"/>
      <c r="D456" s="31">
        <f>C456</f>
        <v>0</v>
      </c>
      <c r="E456" s="31">
        <f>D456</f>
        <v>0</v>
      </c>
      <c r="H456" s="42">
        <f t="shared" si="51"/>
        <v>0</v>
      </c>
    </row>
    <row r="457" spans="1:8" ht="15" customHeight="1" outlineLevel="3">
      <c r="A457" s="29"/>
      <c r="B457" s="29" t="s">
        <v>392</v>
      </c>
      <c r="C457" s="31"/>
      <c r="D457" s="31">
        <f t="shared" ref="D457:E458" si="53">C457</f>
        <v>0</v>
      </c>
      <c r="E457" s="31">
        <f t="shared" si="53"/>
        <v>0</v>
      </c>
      <c r="H457" s="42">
        <f t="shared" si="51"/>
        <v>0</v>
      </c>
    </row>
    <row r="458" spans="1:8" ht="15" customHeight="1" outlineLevel="3">
      <c r="A458" s="29"/>
      <c r="B458" s="29" t="s">
        <v>385</v>
      </c>
      <c r="C458" s="31">
        <v>0</v>
      </c>
      <c r="D458" s="31">
        <f t="shared" si="53"/>
        <v>0</v>
      </c>
      <c r="E458" s="31">
        <f t="shared" si="53"/>
        <v>0</v>
      </c>
      <c r="H458" s="42">
        <f t="shared" si="51"/>
        <v>0</v>
      </c>
    </row>
    <row r="459" spans="1:8" outlineLevel="2">
      <c r="A459" s="6">
        <v>2202</v>
      </c>
      <c r="B459" s="4" t="s">
        <v>145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2">
        <f t="shared" si="51"/>
        <v>0</v>
      </c>
    </row>
    <row r="460" spans="1:8" ht="15" customHeight="1" outlineLevel="3">
      <c r="A460" s="29"/>
      <c r="B460" s="29" t="s">
        <v>393</v>
      </c>
      <c r="C460" s="31">
        <v>0</v>
      </c>
      <c r="D460" s="31">
        <f t="shared" ref="D460:E462" si="54">C460</f>
        <v>0</v>
      </c>
      <c r="E460" s="31">
        <f t="shared" si="54"/>
        <v>0</v>
      </c>
      <c r="H460" s="42">
        <f t="shared" si="51"/>
        <v>0</v>
      </c>
    </row>
    <row r="461" spans="1:8" ht="15" customHeight="1" outlineLevel="3">
      <c r="A461" s="29"/>
      <c r="B461" s="29" t="s">
        <v>394</v>
      </c>
      <c r="C461" s="31"/>
      <c r="D461" s="31">
        <f t="shared" si="54"/>
        <v>0</v>
      </c>
      <c r="E461" s="31">
        <f t="shared" si="54"/>
        <v>0</v>
      </c>
      <c r="H461" s="42">
        <f t="shared" si="51"/>
        <v>0</v>
      </c>
    </row>
    <row r="462" spans="1:8" outlineLevel="2">
      <c r="A462" s="6">
        <v>2202</v>
      </c>
      <c r="B462" s="4" t="s">
        <v>395</v>
      </c>
      <c r="C462" s="5">
        <v>0</v>
      </c>
      <c r="D462" s="5">
        <f t="shared" si="54"/>
        <v>0</v>
      </c>
      <c r="E462" s="5">
        <f t="shared" si="54"/>
        <v>0</v>
      </c>
      <c r="H462" s="42">
        <f t="shared" si="51"/>
        <v>0</v>
      </c>
    </row>
    <row r="463" spans="1:8" outlineLevel="2" collapsed="1">
      <c r="A463" s="6">
        <v>2202</v>
      </c>
      <c r="B463" s="4" t="s">
        <v>396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1"/>
        <v>0</v>
      </c>
    </row>
    <row r="464" spans="1:8" ht="15" customHeight="1" outlineLevel="3">
      <c r="A464" s="29"/>
      <c r="B464" s="29" t="s">
        <v>397</v>
      </c>
      <c r="C464" s="31">
        <v>0</v>
      </c>
      <c r="D464" s="31">
        <f>C464</f>
        <v>0</v>
      </c>
      <c r="E464" s="31">
        <f>D464</f>
        <v>0</v>
      </c>
      <c r="H464" s="42">
        <f t="shared" si="51"/>
        <v>0</v>
      </c>
    </row>
    <row r="465" spans="1:8" ht="15" customHeight="1" outlineLevel="3">
      <c r="A465" s="29"/>
      <c r="B465" s="29" t="s">
        <v>398</v>
      </c>
      <c r="C465" s="31">
        <v>0</v>
      </c>
      <c r="D465" s="31">
        <f t="shared" ref="D465:E467" si="55">C465</f>
        <v>0</v>
      </c>
      <c r="E465" s="31">
        <f t="shared" si="55"/>
        <v>0</v>
      </c>
      <c r="H465" s="42">
        <f t="shared" si="51"/>
        <v>0</v>
      </c>
    </row>
    <row r="466" spans="1:8" ht="15" customHeight="1" outlineLevel="3">
      <c r="A466" s="29"/>
      <c r="B466" s="29" t="s">
        <v>399</v>
      </c>
      <c r="C466" s="31">
        <v>0</v>
      </c>
      <c r="D466" s="31">
        <f t="shared" si="55"/>
        <v>0</v>
      </c>
      <c r="E466" s="31">
        <f t="shared" si="55"/>
        <v>0</v>
      </c>
      <c r="H466" s="42">
        <f t="shared" si="51"/>
        <v>0</v>
      </c>
    </row>
    <row r="467" spans="1:8" ht="15" customHeight="1" outlineLevel="3">
      <c r="A467" s="29"/>
      <c r="B467" s="29" t="s">
        <v>400</v>
      </c>
      <c r="C467" s="31">
        <v>0</v>
      </c>
      <c r="D467" s="31">
        <f t="shared" si="55"/>
        <v>0</v>
      </c>
      <c r="E467" s="31">
        <f t="shared" si="55"/>
        <v>0</v>
      </c>
      <c r="H467" s="42">
        <f t="shared" si="51"/>
        <v>0</v>
      </c>
    </row>
    <row r="468" spans="1:8" outlineLevel="2">
      <c r="A468" s="6">
        <v>2202</v>
      </c>
      <c r="B468" s="4" t="s">
        <v>401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1"/>
        <v>0</v>
      </c>
    </row>
    <row r="469" spans="1:8" ht="15" customHeight="1" outlineLevel="3">
      <c r="A469" s="29"/>
      <c r="B469" s="29" t="s">
        <v>402</v>
      </c>
      <c r="C469" s="31">
        <v>0</v>
      </c>
      <c r="D469" s="31">
        <f>C469</f>
        <v>0</v>
      </c>
      <c r="E469" s="31">
        <f>D469</f>
        <v>0</v>
      </c>
      <c r="H469" s="42">
        <f t="shared" si="51"/>
        <v>0</v>
      </c>
    </row>
    <row r="470" spans="1:8" ht="15" customHeight="1" outlineLevel="3">
      <c r="A470" s="29"/>
      <c r="B470" s="29" t="s">
        <v>403</v>
      </c>
      <c r="C470" s="31">
        <v>0</v>
      </c>
      <c r="D470" s="31">
        <f t="shared" ref="D470:E473" si="56">C470</f>
        <v>0</v>
      </c>
      <c r="E470" s="31">
        <f t="shared" si="56"/>
        <v>0</v>
      </c>
      <c r="H470" s="42">
        <f t="shared" si="51"/>
        <v>0</v>
      </c>
    </row>
    <row r="471" spans="1:8" ht="15" customHeight="1" outlineLevel="3">
      <c r="A471" s="29"/>
      <c r="B471" s="29" t="s">
        <v>404</v>
      </c>
      <c r="C471" s="31">
        <v>0</v>
      </c>
      <c r="D471" s="31">
        <f t="shared" si="56"/>
        <v>0</v>
      </c>
      <c r="E471" s="31">
        <f t="shared" si="56"/>
        <v>0</v>
      </c>
      <c r="H471" s="42">
        <f t="shared" si="51"/>
        <v>0</v>
      </c>
    </row>
    <row r="472" spans="1:8" ht="15" customHeight="1" outlineLevel="3">
      <c r="A472" s="29"/>
      <c r="B472" s="29" t="s">
        <v>405</v>
      </c>
      <c r="C472" s="31">
        <v>0</v>
      </c>
      <c r="D472" s="31">
        <f t="shared" si="56"/>
        <v>0</v>
      </c>
      <c r="E472" s="31">
        <f t="shared" si="56"/>
        <v>0</v>
      </c>
      <c r="H472" s="42">
        <f t="shared" si="51"/>
        <v>0</v>
      </c>
    </row>
    <row r="473" spans="1:8" ht="15" customHeight="1" outlineLevel="3">
      <c r="A473" s="29"/>
      <c r="B473" s="29" t="s">
        <v>406</v>
      </c>
      <c r="C473" s="31">
        <v>0</v>
      </c>
      <c r="D473" s="31">
        <f t="shared" si="56"/>
        <v>0</v>
      </c>
      <c r="E473" s="31">
        <f t="shared" si="56"/>
        <v>0</v>
      </c>
      <c r="H473" s="42">
        <f t="shared" si="51"/>
        <v>0</v>
      </c>
    </row>
    <row r="474" spans="1:8" outlineLevel="2">
      <c r="A474" s="6">
        <v>2202</v>
      </c>
      <c r="B474" s="4" t="s">
        <v>146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2">
        <f t="shared" si="51"/>
        <v>0</v>
      </c>
    </row>
    <row r="475" spans="1:8" ht="15" customHeight="1" outlineLevel="3">
      <c r="A475" s="29"/>
      <c r="B475" s="29" t="s">
        <v>407</v>
      </c>
      <c r="C475" s="31"/>
      <c r="D475" s="31">
        <f>C475</f>
        <v>0</v>
      </c>
      <c r="E475" s="31">
        <f>D475</f>
        <v>0</v>
      </c>
      <c r="H475" s="42">
        <f t="shared" si="51"/>
        <v>0</v>
      </c>
    </row>
    <row r="476" spans="1:8" ht="15" customHeight="1" outlineLevel="3">
      <c r="A476" s="29"/>
      <c r="B476" s="29" t="s">
        <v>408</v>
      </c>
      <c r="C476" s="31">
        <v>0</v>
      </c>
      <c r="D476" s="31">
        <f>C476</f>
        <v>0</v>
      </c>
      <c r="E476" s="31">
        <f>D476</f>
        <v>0</v>
      </c>
      <c r="H476" s="42">
        <f t="shared" si="51"/>
        <v>0</v>
      </c>
    </row>
    <row r="477" spans="1:8" outlineLevel="2">
      <c r="A477" s="6">
        <v>2202</v>
      </c>
      <c r="B477" s="4" t="s">
        <v>409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1"/>
        <v>0</v>
      </c>
    </row>
    <row r="478" spans="1:8" ht="15" customHeight="1" outlineLevel="3">
      <c r="A478" s="29"/>
      <c r="B478" s="29" t="s">
        <v>407</v>
      </c>
      <c r="C478" s="31">
        <v>0</v>
      </c>
      <c r="D478" s="31">
        <f t="shared" ref="D478:E481" si="57">C478</f>
        <v>0</v>
      </c>
      <c r="E478" s="31">
        <f t="shared" si="57"/>
        <v>0</v>
      </c>
      <c r="H478" s="42">
        <f t="shared" si="51"/>
        <v>0</v>
      </c>
    </row>
    <row r="479" spans="1:8" ht="15" customHeight="1" outlineLevel="3">
      <c r="A479" s="29"/>
      <c r="B479" s="29" t="s">
        <v>408</v>
      </c>
      <c r="C479" s="31">
        <v>0</v>
      </c>
      <c r="D479" s="31">
        <f t="shared" si="57"/>
        <v>0</v>
      </c>
      <c r="E479" s="31">
        <f t="shared" si="57"/>
        <v>0</v>
      </c>
      <c r="H479" s="42">
        <f t="shared" si="51"/>
        <v>0</v>
      </c>
    </row>
    <row r="480" spans="1:8" outlineLevel="2">
      <c r="A480" s="6">
        <v>2202</v>
      </c>
      <c r="B480" s="4" t="s">
        <v>410</v>
      </c>
      <c r="C480" s="5">
        <v>0</v>
      </c>
      <c r="D480" s="5">
        <f t="shared" si="57"/>
        <v>0</v>
      </c>
      <c r="E480" s="5">
        <f t="shared" si="57"/>
        <v>0</v>
      </c>
      <c r="H480" s="42">
        <f t="shared" si="51"/>
        <v>0</v>
      </c>
    </row>
    <row r="481" spans="1:10" outlineLevel="2" collapsed="1">
      <c r="A481" s="6">
        <v>2202</v>
      </c>
      <c r="B481" s="4" t="s">
        <v>411</v>
      </c>
      <c r="C481" s="5">
        <v>0</v>
      </c>
      <c r="D481" s="5">
        <f t="shared" si="57"/>
        <v>0</v>
      </c>
      <c r="E481" s="5">
        <f t="shared" si="57"/>
        <v>0</v>
      </c>
      <c r="H481" s="42">
        <f t="shared" si="51"/>
        <v>0</v>
      </c>
    </row>
    <row r="482" spans="1:10" outlineLevel="1">
      <c r="A482" s="163" t="s">
        <v>412</v>
      </c>
      <c r="B482" s="164"/>
      <c r="C482" s="33">
        <v>0</v>
      </c>
      <c r="D482" s="33">
        <v>0</v>
      </c>
      <c r="E482" s="33">
        <v>0</v>
      </c>
      <c r="H482" s="42">
        <f t="shared" si="51"/>
        <v>0</v>
      </c>
    </row>
    <row r="483" spans="1:10">
      <c r="A483" s="171" t="s">
        <v>413</v>
      </c>
      <c r="B483" s="172"/>
      <c r="C483" s="36">
        <f>C484+C504+C509+C522+C528+C538</f>
        <v>0</v>
      </c>
      <c r="D483" s="36">
        <f>D484+D504+D509+D522+D528+D538</f>
        <v>0</v>
      </c>
      <c r="E483" s="36">
        <f>E484+E504+E509+E522+E528+E538</f>
        <v>0</v>
      </c>
      <c r="G483" s="40" t="s">
        <v>618</v>
      </c>
      <c r="H483" s="42">
        <f t="shared" si="51"/>
        <v>0</v>
      </c>
      <c r="I483" s="43"/>
      <c r="J483" s="41" t="b">
        <f>AND(H483=I483)</f>
        <v>1</v>
      </c>
    </row>
    <row r="484" spans="1:10" outlineLevel="1">
      <c r="A484" s="163" t="s">
        <v>414</v>
      </c>
      <c r="B484" s="164"/>
      <c r="C484" s="33">
        <f>C485+C486+C490+C491+C494+C497+C500+C501+C502+C503</f>
        <v>0</v>
      </c>
      <c r="D484" s="33">
        <f>D485+D486+D490+D491+D494+D497+D500+D501+D502+D503</f>
        <v>0</v>
      </c>
      <c r="E484" s="33">
        <f>E485+E486+E490+E491+E494+E497+E500+E501+E502+E503</f>
        <v>0</v>
      </c>
      <c r="H484" s="42">
        <f t="shared" si="51"/>
        <v>0</v>
      </c>
    </row>
    <row r="485" spans="1:10" outlineLevel="2">
      <c r="A485" s="6">
        <v>3302</v>
      </c>
      <c r="B485" s="4" t="s">
        <v>415</v>
      </c>
      <c r="C485" s="5">
        <v>0</v>
      </c>
      <c r="D485" s="5">
        <f>C485</f>
        <v>0</v>
      </c>
      <c r="E485" s="5">
        <f>D485</f>
        <v>0</v>
      </c>
      <c r="H485" s="42">
        <f t="shared" si="51"/>
        <v>0</v>
      </c>
    </row>
    <row r="486" spans="1:10" outlineLevel="2">
      <c r="A486" s="6">
        <v>3302</v>
      </c>
      <c r="B486" s="4" t="s">
        <v>416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2">
        <f t="shared" si="51"/>
        <v>0</v>
      </c>
    </row>
    <row r="487" spans="1:10" ht="15" customHeight="1" outlineLevel="3">
      <c r="A487" s="29"/>
      <c r="B487" s="29" t="s">
        <v>417</v>
      </c>
      <c r="C487" s="31">
        <v>0</v>
      </c>
      <c r="D487" s="31">
        <f>C487</f>
        <v>0</v>
      </c>
      <c r="E487" s="31">
        <f>D487</f>
        <v>0</v>
      </c>
      <c r="H487" s="42">
        <f t="shared" si="51"/>
        <v>0</v>
      </c>
    </row>
    <row r="488" spans="1:10" ht="15" customHeight="1" outlineLevel="3">
      <c r="A488" s="29"/>
      <c r="B488" s="29" t="s">
        <v>418</v>
      </c>
      <c r="C488" s="31"/>
      <c r="D488" s="31">
        <f t="shared" ref="D488:E489" si="58">C488</f>
        <v>0</v>
      </c>
      <c r="E488" s="31">
        <f t="shared" si="58"/>
        <v>0</v>
      </c>
      <c r="H488" s="42">
        <f t="shared" si="51"/>
        <v>0</v>
      </c>
    </row>
    <row r="489" spans="1:10" ht="15" customHeight="1" outlineLevel="3">
      <c r="A489" s="29"/>
      <c r="B489" s="29" t="s">
        <v>419</v>
      </c>
      <c r="C489" s="31">
        <v>0</v>
      </c>
      <c r="D489" s="31">
        <f t="shared" si="58"/>
        <v>0</v>
      </c>
      <c r="E489" s="31">
        <f t="shared" si="58"/>
        <v>0</v>
      </c>
      <c r="H489" s="42">
        <f t="shared" si="51"/>
        <v>0</v>
      </c>
    </row>
    <row r="490" spans="1:10" outlineLevel="2">
      <c r="A490" s="6">
        <v>3302</v>
      </c>
      <c r="B490" s="4" t="s">
        <v>420</v>
      </c>
      <c r="C490" s="5"/>
      <c r="D490" s="5">
        <f>C490</f>
        <v>0</v>
      </c>
      <c r="E490" s="5">
        <f>D490</f>
        <v>0</v>
      </c>
      <c r="H490" s="42">
        <f t="shared" si="51"/>
        <v>0</v>
      </c>
    </row>
    <row r="491" spans="1:10" outlineLevel="2">
      <c r="A491" s="6">
        <v>3302</v>
      </c>
      <c r="B491" s="4" t="s">
        <v>421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2">
        <f t="shared" si="51"/>
        <v>0</v>
      </c>
    </row>
    <row r="492" spans="1:10" ht="15" customHeight="1" outlineLevel="3">
      <c r="A492" s="29"/>
      <c r="B492" s="29" t="s">
        <v>422</v>
      </c>
      <c r="C492" s="31">
        <v>0</v>
      </c>
      <c r="D492" s="31">
        <f>C492</f>
        <v>0</v>
      </c>
      <c r="E492" s="31">
        <f>D492</f>
        <v>0</v>
      </c>
      <c r="H492" s="42">
        <f t="shared" si="51"/>
        <v>0</v>
      </c>
    </row>
    <row r="493" spans="1:10" ht="15" customHeight="1" outlineLevel="3">
      <c r="A493" s="29"/>
      <c r="B493" s="29" t="s">
        <v>423</v>
      </c>
      <c r="C493" s="31">
        <v>0</v>
      </c>
      <c r="D493" s="31">
        <f>C493</f>
        <v>0</v>
      </c>
      <c r="E493" s="31">
        <f>D493</f>
        <v>0</v>
      </c>
      <c r="H493" s="42">
        <f t="shared" si="51"/>
        <v>0</v>
      </c>
    </row>
    <row r="494" spans="1:10" outlineLevel="2">
      <c r="A494" s="6">
        <v>3302</v>
      </c>
      <c r="B494" s="4" t="s">
        <v>424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2">
        <f t="shared" si="51"/>
        <v>0</v>
      </c>
    </row>
    <row r="495" spans="1:10" ht="15" customHeight="1" outlineLevel="3">
      <c r="A495" s="29"/>
      <c r="B495" s="29" t="s">
        <v>425</v>
      </c>
      <c r="C495" s="31"/>
      <c r="D495" s="31">
        <f>C495</f>
        <v>0</v>
      </c>
      <c r="E495" s="31">
        <f>D495</f>
        <v>0</v>
      </c>
      <c r="H495" s="42">
        <f t="shared" si="51"/>
        <v>0</v>
      </c>
    </row>
    <row r="496" spans="1:10" ht="15" customHeight="1" outlineLevel="3">
      <c r="A496" s="29"/>
      <c r="B496" s="29" t="s">
        <v>426</v>
      </c>
      <c r="C496" s="31">
        <v>0</v>
      </c>
      <c r="D496" s="31">
        <f>C496</f>
        <v>0</v>
      </c>
      <c r="E496" s="31">
        <f>D496</f>
        <v>0</v>
      </c>
      <c r="H496" s="42">
        <f t="shared" si="51"/>
        <v>0</v>
      </c>
    </row>
    <row r="497" spans="1:12" outlineLevel="2">
      <c r="A497" s="6">
        <v>3302</v>
      </c>
      <c r="B497" s="4" t="s">
        <v>427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2">
        <f t="shared" si="51"/>
        <v>0</v>
      </c>
    </row>
    <row r="498" spans="1:12" ht="15" customHeight="1" outlineLevel="3">
      <c r="A498" s="29"/>
      <c r="B498" s="29" t="s">
        <v>428</v>
      </c>
      <c r="C498" s="31"/>
      <c r="D498" s="31">
        <f t="shared" ref="D498:E503" si="59">C498</f>
        <v>0</v>
      </c>
      <c r="E498" s="31">
        <f t="shared" si="59"/>
        <v>0</v>
      </c>
      <c r="H498" s="42">
        <f t="shared" si="51"/>
        <v>0</v>
      </c>
    </row>
    <row r="499" spans="1:12" ht="15" customHeight="1" outlineLevel="3">
      <c r="A499" s="29"/>
      <c r="B499" s="29" t="s">
        <v>429</v>
      </c>
      <c r="C499" s="31">
        <v>0</v>
      </c>
      <c r="D499" s="31">
        <f t="shared" si="59"/>
        <v>0</v>
      </c>
      <c r="E499" s="31">
        <f t="shared" si="59"/>
        <v>0</v>
      </c>
      <c r="H499" s="42">
        <f t="shared" si="51"/>
        <v>0</v>
      </c>
    </row>
    <row r="500" spans="1:12" outlineLevel="2">
      <c r="A500" s="6">
        <v>3302</v>
      </c>
      <c r="B500" s="4" t="s">
        <v>430</v>
      </c>
      <c r="C500" s="5"/>
      <c r="D500" s="5">
        <f t="shared" si="59"/>
        <v>0</v>
      </c>
      <c r="E500" s="5">
        <f t="shared" si="59"/>
        <v>0</v>
      </c>
      <c r="H500" s="42">
        <f t="shared" si="51"/>
        <v>0</v>
      </c>
    </row>
    <row r="501" spans="1:12" outlineLevel="2">
      <c r="A501" s="6">
        <v>3302</v>
      </c>
      <c r="B501" s="4" t="s">
        <v>431</v>
      </c>
      <c r="C501" s="5"/>
      <c r="D501" s="5">
        <f t="shared" si="59"/>
        <v>0</v>
      </c>
      <c r="E501" s="5">
        <f t="shared" si="59"/>
        <v>0</v>
      </c>
      <c r="H501" s="42">
        <f t="shared" si="51"/>
        <v>0</v>
      </c>
    </row>
    <row r="502" spans="1:12" outlineLevel="2">
      <c r="A502" s="6">
        <v>3302</v>
      </c>
      <c r="B502" s="4" t="s">
        <v>432</v>
      </c>
      <c r="C502" s="5"/>
      <c r="D502" s="5">
        <f t="shared" si="59"/>
        <v>0</v>
      </c>
      <c r="E502" s="5">
        <f t="shared" si="59"/>
        <v>0</v>
      </c>
      <c r="H502" s="42">
        <f t="shared" si="51"/>
        <v>0</v>
      </c>
    </row>
    <row r="503" spans="1:12" outlineLevel="2">
      <c r="A503" s="6">
        <v>3302</v>
      </c>
      <c r="B503" s="4" t="s">
        <v>433</v>
      </c>
      <c r="C503" s="5">
        <v>0</v>
      </c>
      <c r="D503" s="5">
        <f t="shared" si="59"/>
        <v>0</v>
      </c>
      <c r="E503" s="5">
        <f t="shared" si="59"/>
        <v>0</v>
      </c>
      <c r="H503" s="42">
        <f t="shared" si="51"/>
        <v>0</v>
      </c>
    </row>
    <row r="504" spans="1:12" outlineLevel="1">
      <c r="A504" s="163" t="s">
        <v>434</v>
      </c>
      <c r="B504" s="164"/>
      <c r="C504" s="33">
        <f>SUM(C505:C508)</f>
        <v>0</v>
      </c>
      <c r="D504" s="33">
        <f>SUM(D505:D508)</f>
        <v>0</v>
      </c>
      <c r="E504" s="33">
        <f>SUM(E505:E508)</f>
        <v>0</v>
      </c>
      <c r="H504" s="42">
        <f t="shared" si="51"/>
        <v>0</v>
      </c>
    </row>
    <row r="505" spans="1:12" outlineLevel="2" collapsed="1">
      <c r="A505" s="6">
        <v>3303</v>
      </c>
      <c r="B505" s="4" t="s">
        <v>435</v>
      </c>
      <c r="C505" s="5"/>
      <c r="D505" s="5">
        <f>C505</f>
        <v>0</v>
      </c>
      <c r="E505" s="5">
        <f>D505</f>
        <v>0</v>
      </c>
      <c r="H505" s="42">
        <f t="shared" si="51"/>
        <v>0</v>
      </c>
    </row>
    <row r="506" spans="1:12" outlineLevel="2">
      <c r="A506" s="6">
        <v>3303</v>
      </c>
      <c r="B506" s="4" t="s">
        <v>436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2">
        <f t="shared" si="51"/>
        <v>0</v>
      </c>
    </row>
    <row r="507" spans="1:12" outlineLevel="2">
      <c r="A507" s="6">
        <v>3303</v>
      </c>
      <c r="B507" s="4" t="s">
        <v>437</v>
      </c>
      <c r="C507" s="5">
        <v>0</v>
      </c>
      <c r="D507" s="5">
        <f t="shared" si="60"/>
        <v>0</v>
      </c>
      <c r="E507" s="5">
        <f t="shared" si="60"/>
        <v>0</v>
      </c>
      <c r="H507" s="42">
        <f t="shared" si="51"/>
        <v>0</v>
      </c>
    </row>
    <row r="508" spans="1:12" outlineLevel="2">
      <c r="A508" s="6">
        <v>3303</v>
      </c>
      <c r="B508" s="4" t="s">
        <v>433</v>
      </c>
      <c r="C508" s="5">
        <v>0</v>
      </c>
      <c r="D508" s="5">
        <f t="shared" si="60"/>
        <v>0</v>
      </c>
      <c r="E508" s="5">
        <f t="shared" si="60"/>
        <v>0</v>
      </c>
      <c r="H508" s="42">
        <f t="shared" si="51"/>
        <v>0</v>
      </c>
    </row>
    <row r="509" spans="1:12" outlineLevel="1">
      <c r="A509" s="163" t="s">
        <v>438</v>
      </c>
      <c r="B509" s="164"/>
      <c r="C509" s="33">
        <f>C510+C511+C512+C513+C517+C518+C519+C520+C521</f>
        <v>0</v>
      </c>
      <c r="D509" s="33">
        <f>D510+D511+D512+D513+D517+D518+D519+D520+D521</f>
        <v>0</v>
      </c>
      <c r="E509" s="33">
        <f>E510+E511+E512+E513+E517+E518+E519+E520+E521</f>
        <v>0</v>
      </c>
      <c r="F509" s="52"/>
      <c r="H509" s="42">
        <f t="shared" si="51"/>
        <v>0</v>
      </c>
      <c r="L509" s="52"/>
    </row>
    <row r="510" spans="1:12" outlineLevel="2" collapsed="1">
      <c r="A510" s="6">
        <v>3305</v>
      </c>
      <c r="B510" s="4" t="s">
        <v>439</v>
      </c>
      <c r="C510" s="5">
        <v>0</v>
      </c>
      <c r="D510" s="5">
        <f>C510</f>
        <v>0</v>
      </c>
      <c r="E510" s="5">
        <f>D510</f>
        <v>0</v>
      </c>
      <c r="H510" s="42">
        <f t="shared" si="51"/>
        <v>0</v>
      </c>
    </row>
    <row r="511" spans="1:12" outlineLevel="2">
      <c r="A511" s="6">
        <v>3305</v>
      </c>
      <c r="B511" s="4" t="s">
        <v>440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2">
        <f t="shared" si="51"/>
        <v>0</v>
      </c>
    </row>
    <row r="512" spans="1:12" outlineLevel="2">
      <c r="A512" s="6">
        <v>3305</v>
      </c>
      <c r="B512" s="4" t="s">
        <v>441</v>
      </c>
      <c r="C512" s="5">
        <v>0</v>
      </c>
      <c r="D512" s="5">
        <f t="shared" si="61"/>
        <v>0</v>
      </c>
      <c r="E512" s="5">
        <f t="shared" si="61"/>
        <v>0</v>
      </c>
      <c r="H512" s="42">
        <f t="shared" si="51"/>
        <v>0</v>
      </c>
    </row>
    <row r="513" spans="1:8" outlineLevel="2">
      <c r="A513" s="6">
        <v>3305</v>
      </c>
      <c r="B513" s="4" t="s">
        <v>442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2">
        <f t="shared" si="51"/>
        <v>0</v>
      </c>
    </row>
    <row r="514" spans="1:8" ht="15" customHeight="1" outlineLevel="3">
      <c r="A514" s="30"/>
      <c r="B514" s="29" t="s">
        <v>443</v>
      </c>
      <c r="C514" s="31"/>
      <c r="D514" s="31">
        <f t="shared" ref="D514:E521" si="62">C514</f>
        <v>0</v>
      </c>
      <c r="E514" s="31">
        <f t="shared" si="62"/>
        <v>0</v>
      </c>
      <c r="H514" s="42">
        <f t="shared" ref="H514:H577" si="63">C514</f>
        <v>0</v>
      </c>
    </row>
    <row r="515" spans="1:8" ht="15" customHeight="1" outlineLevel="3">
      <c r="A515" s="30"/>
      <c r="B515" s="29" t="s">
        <v>444</v>
      </c>
      <c r="C515" s="31">
        <v>0</v>
      </c>
      <c r="D515" s="31">
        <f t="shared" si="62"/>
        <v>0</v>
      </c>
      <c r="E515" s="31">
        <f t="shared" si="62"/>
        <v>0</v>
      </c>
      <c r="H515" s="42">
        <f t="shared" si="63"/>
        <v>0</v>
      </c>
    </row>
    <row r="516" spans="1:8" ht="15" customHeight="1" outlineLevel="3">
      <c r="A516" s="30"/>
      <c r="B516" s="29" t="s">
        <v>445</v>
      </c>
      <c r="C516" s="31">
        <v>0</v>
      </c>
      <c r="D516" s="31">
        <f t="shared" si="62"/>
        <v>0</v>
      </c>
      <c r="E516" s="31">
        <f t="shared" si="62"/>
        <v>0</v>
      </c>
      <c r="H516" s="42">
        <f t="shared" si="63"/>
        <v>0</v>
      </c>
    </row>
    <row r="517" spans="1:8" outlineLevel="2">
      <c r="A517" s="6">
        <v>3305</v>
      </c>
      <c r="B517" s="4" t="s">
        <v>446</v>
      </c>
      <c r="C517" s="5">
        <v>0</v>
      </c>
      <c r="D517" s="5">
        <f t="shared" si="62"/>
        <v>0</v>
      </c>
      <c r="E517" s="5">
        <f t="shared" si="62"/>
        <v>0</v>
      </c>
      <c r="H517" s="42">
        <f t="shared" si="63"/>
        <v>0</v>
      </c>
    </row>
    <row r="518" spans="1:8" outlineLevel="2">
      <c r="A518" s="6">
        <v>3305</v>
      </c>
      <c r="B518" s="4" t="s">
        <v>447</v>
      </c>
      <c r="C518" s="5">
        <v>0</v>
      </c>
      <c r="D518" s="5">
        <f t="shared" si="62"/>
        <v>0</v>
      </c>
      <c r="E518" s="5">
        <f t="shared" si="62"/>
        <v>0</v>
      </c>
      <c r="H518" s="42">
        <f t="shared" si="63"/>
        <v>0</v>
      </c>
    </row>
    <row r="519" spans="1:8" outlineLevel="2">
      <c r="A519" s="6">
        <v>3305</v>
      </c>
      <c r="B519" s="4" t="s">
        <v>448</v>
      </c>
      <c r="C519" s="5">
        <v>0</v>
      </c>
      <c r="D519" s="5">
        <f t="shared" si="62"/>
        <v>0</v>
      </c>
      <c r="E519" s="5">
        <f t="shared" si="62"/>
        <v>0</v>
      </c>
      <c r="H519" s="42">
        <f t="shared" si="63"/>
        <v>0</v>
      </c>
    </row>
    <row r="520" spans="1:8" outlineLevel="2">
      <c r="A520" s="6">
        <v>3305</v>
      </c>
      <c r="B520" s="4" t="s">
        <v>449</v>
      </c>
      <c r="C520" s="5">
        <v>0</v>
      </c>
      <c r="D520" s="5">
        <f t="shared" si="62"/>
        <v>0</v>
      </c>
      <c r="E520" s="5">
        <f t="shared" si="62"/>
        <v>0</v>
      </c>
      <c r="H520" s="42">
        <f t="shared" si="63"/>
        <v>0</v>
      </c>
    </row>
    <row r="521" spans="1:8" outlineLevel="2">
      <c r="A521" s="6">
        <v>3305</v>
      </c>
      <c r="B521" s="4" t="s">
        <v>433</v>
      </c>
      <c r="C521" s="5">
        <v>0</v>
      </c>
      <c r="D521" s="5">
        <f t="shared" si="62"/>
        <v>0</v>
      </c>
      <c r="E521" s="5">
        <f t="shared" si="62"/>
        <v>0</v>
      </c>
      <c r="H521" s="42">
        <f t="shared" si="63"/>
        <v>0</v>
      </c>
    </row>
    <row r="522" spans="1:8" outlineLevel="1">
      <c r="A522" s="163" t="s">
        <v>450</v>
      </c>
      <c r="B522" s="164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3"/>
        <v>0</v>
      </c>
    </row>
    <row r="523" spans="1:8" outlineLevel="2" collapsed="1">
      <c r="A523" s="6">
        <v>3306</v>
      </c>
      <c r="B523" s="4" t="s">
        <v>451</v>
      </c>
      <c r="C523" s="5">
        <v>0</v>
      </c>
      <c r="D523" s="5">
        <f>C523</f>
        <v>0</v>
      </c>
      <c r="E523" s="5">
        <f>D523</f>
        <v>0</v>
      </c>
      <c r="H523" s="42">
        <f t="shared" si="63"/>
        <v>0</v>
      </c>
    </row>
    <row r="524" spans="1:8" outlineLevel="2">
      <c r="A524" s="6">
        <v>3306</v>
      </c>
      <c r="B524" s="4" t="s">
        <v>452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2">
        <f t="shared" si="63"/>
        <v>0</v>
      </c>
    </row>
    <row r="525" spans="1:8" outlineLevel="2">
      <c r="A525" s="6">
        <v>3306</v>
      </c>
      <c r="B525" s="4" t="s">
        <v>453</v>
      </c>
      <c r="C525" s="5">
        <v>0</v>
      </c>
      <c r="D525" s="5">
        <f t="shared" si="64"/>
        <v>0</v>
      </c>
      <c r="E525" s="5">
        <f t="shared" si="64"/>
        <v>0</v>
      </c>
      <c r="H525" s="42">
        <f t="shared" si="63"/>
        <v>0</v>
      </c>
    </row>
    <row r="526" spans="1:8" outlineLevel="2">
      <c r="A526" s="6">
        <v>3306</v>
      </c>
      <c r="B526" s="4" t="s">
        <v>454</v>
      </c>
      <c r="C526" s="5">
        <v>0</v>
      </c>
      <c r="D526" s="5">
        <f t="shared" si="64"/>
        <v>0</v>
      </c>
      <c r="E526" s="5">
        <f t="shared" si="64"/>
        <v>0</v>
      </c>
      <c r="H526" s="42">
        <f t="shared" si="63"/>
        <v>0</v>
      </c>
    </row>
    <row r="527" spans="1:8" outlineLevel="2">
      <c r="A527" s="6">
        <v>3306</v>
      </c>
      <c r="B527" s="4" t="s">
        <v>455</v>
      </c>
      <c r="C527" s="5">
        <v>0</v>
      </c>
      <c r="D527" s="5">
        <f t="shared" si="64"/>
        <v>0</v>
      </c>
      <c r="E527" s="5">
        <f t="shared" si="64"/>
        <v>0</v>
      </c>
      <c r="H527" s="42">
        <f t="shared" si="63"/>
        <v>0</v>
      </c>
    </row>
    <row r="528" spans="1:8" outlineLevel="1">
      <c r="A528" s="163" t="s">
        <v>456</v>
      </c>
      <c r="B528" s="164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3"/>
        <v>0</v>
      </c>
    </row>
    <row r="529" spans="1:8" outlineLevel="2" collapsed="1">
      <c r="A529" s="6">
        <v>3307</v>
      </c>
      <c r="B529" s="4" t="s">
        <v>457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3"/>
        <v>0</v>
      </c>
    </row>
    <row r="530" spans="1:8" ht="15" customHeight="1" outlineLevel="3">
      <c r="A530" s="30"/>
      <c r="B530" s="29" t="s">
        <v>458</v>
      </c>
      <c r="C530" s="31">
        <v>0</v>
      </c>
      <c r="D530" s="31">
        <f>C530</f>
        <v>0</v>
      </c>
      <c r="E530" s="31">
        <f>D530</f>
        <v>0</v>
      </c>
      <c r="H530" s="42">
        <f t="shared" si="63"/>
        <v>0</v>
      </c>
    </row>
    <row r="531" spans="1:8" outlineLevel="2">
      <c r="A531" s="6">
        <v>3307</v>
      </c>
      <c r="B531" s="4" t="s">
        <v>442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3"/>
        <v>0</v>
      </c>
    </row>
    <row r="532" spans="1:8" ht="15" customHeight="1" outlineLevel="3">
      <c r="A532" s="30"/>
      <c r="B532" s="29" t="s">
        <v>459</v>
      </c>
      <c r="C532" s="31">
        <v>0</v>
      </c>
      <c r="D532" s="31">
        <f>C532</f>
        <v>0</v>
      </c>
      <c r="E532" s="31">
        <f>D532</f>
        <v>0</v>
      </c>
      <c r="H532" s="42">
        <f t="shared" si="63"/>
        <v>0</v>
      </c>
    </row>
    <row r="533" spans="1:8" ht="15" customHeight="1" outlineLevel="3">
      <c r="A533" s="30"/>
      <c r="B533" s="29" t="s">
        <v>460</v>
      </c>
      <c r="C533" s="31">
        <v>0</v>
      </c>
      <c r="D533" s="31">
        <f t="shared" ref="D533:E536" si="65">C533</f>
        <v>0</v>
      </c>
      <c r="E533" s="31">
        <f t="shared" si="65"/>
        <v>0</v>
      </c>
      <c r="H533" s="42">
        <f t="shared" si="63"/>
        <v>0</v>
      </c>
    </row>
    <row r="534" spans="1:8" ht="15" customHeight="1" outlineLevel="3">
      <c r="A534" s="30"/>
      <c r="B534" s="29" t="s">
        <v>461</v>
      </c>
      <c r="C534" s="31">
        <v>0</v>
      </c>
      <c r="D534" s="31">
        <f t="shared" si="65"/>
        <v>0</v>
      </c>
      <c r="E534" s="31">
        <f t="shared" si="65"/>
        <v>0</v>
      </c>
      <c r="H534" s="42">
        <f t="shared" si="63"/>
        <v>0</v>
      </c>
    </row>
    <row r="535" spans="1:8" ht="15" customHeight="1" outlineLevel="3">
      <c r="A535" s="30"/>
      <c r="B535" s="29" t="s">
        <v>462</v>
      </c>
      <c r="C535" s="31">
        <v>0</v>
      </c>
      <c r="D535" s="31">
        <f t="shared" si="65"/>
        <v>0</v>
      </c>
      <c r="E535" s="31">
        <f t="shared" si="65"/>
        <v>0</v>
      </c>
      <c r="H535" s="42">
        <f t="shared" si="63"/>
        <v>0</v>
      </c>
    </row>
    <row r="536" spans="1:8" ht="15" customHeight="1" outlineLevel="3">
      <c r="A536" s="30"/>
      <c r="B536" s="29" t="s">
        <v>463</v>
      </c>
      <c r="C536" s="31">
        <v>0</v>
      </c>
      <c r="D536" s="31">
        <f t="shared" si="65"/>
        <v>0</v>
      </c>
      <c r="E536" s="31">
        <f t="shared" si="65"/>
        <v>0</v>
      </c>
      <c r="H536" s="42">
        <f t="shared" si="63"/>
        <v>0</v>
      </c>
    </row>
    <row r="537" spans="1:8" outlineLevel="2">
      <c r="A537" s="6">
        <v>3307</v>
      </c>
      <c r="B537" s="4" t="s">
        <v>464</v>
      </c>
      <c r="C537" s="5">
        <v>0</v>
      </c>
      <c r="D537" s="5">
        <f>C537</f>
        <v>0</v>
      </c>
      <c r="E537" s="5">
        <f>D537</f>
        <v>0</v>
      </c>
      <c r="H537" s="42">
        <f t="shared" si="63"/>
        <v>0</v>
      </c>
    </row>
    <row r="538" spans="1:8" outlineLevel="1">
      <c r="A538" s="163" t="s">
        <v>465</v>
      </c>
      <c r="B538" s="164"/>
      <c r="C538" s="33">
        <f>SUM(C539:C544)</f>
        <v>0</v>
      </c>
      <c r="D538" s="33">
        <f>SUM(D539:D544)</f>
        <v>0</v>
      </c>
      <c r="E538" s="33">
        <f>SUM(E539:E544)</f>
        <v>0</v>
      </c>
      <c r="H538" s="42">
        <f t="shared" si="63"/>
        <v>0</v>
      </c>
    </row>
    <row r="539" spans="1:8" outlineLevel="2" collapsed="1">
      <c r="A539" s="6">
        <v>3310</v>
      </c>
      <c r="B539" s="4" t="s">
        <v>467</v>
      </c>
      <c r="C539" s="5">
        <v>0</v>
      </c>
      <c r="D539" s="5">
        <f>C539</f>
        <v>0</v>
      </c>
      <c r="E539" s="5">
        <f>D539</f>
        <v>0</v>
      </c>
      <c r="H539" s="42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2">
        <f t="shared" si="63"/>
        <v>0</v>
      </c>
    </row>
    <row r="541" spans="1:8" outlineLevel="2" collapsed="1">
      <c r="A541" s="6">
        <v>3310</v>
      </c>
      <c r="B541" s="4" t="s">
        <v>468</v>
      </c>
      <c r="C541" s="5">
        <v>0</v>
      </c>
      <c r="D541" s="5">
        <f t="shared" si="66"/>
        <v>0</v>
      </c>
      <c r="E541" s="5">
        <f t="shared" si="66"/>
        <v>0</v>
      </c>
      <c r="H541" s="42">
        <f t="shared" si="63"/>
        <v>0</v>
      </c>
    </row>
    <row r="542" spans="1:8" outlineLevel="2" collapsed="1">
      <c r="A542" s="6">
        <v>3310</v>
      </c>
      <c r="B542" s="4" t="s">
        <v>469</v>
      </c>
      <c r="C542" s="5">
        <v>0</v>
      </c>
      <c r="D542" s="5">
        <f t="shared" si="66"/>
        <v>0</v>
      </c>
      <c r="E542" s="5">
        <f t="shared" si="66"/>
        <v>0</v>
      </c>
      <c r="H542" s="42">
        <f t="shared" si="63"/>
        <v>0</v>
      </c>
    </row>
    <row r="543" spans="1:8" outlineLevel="2" collapsed="1">
      <c r="A543" s="6">
        <v>3310</v>
      </c>
      <c r="B543" s="4" t="s">
        <v>466</v>
      </c>
      <c r="C543" s="5">
        <v>0</v>
      </c>
      <c r="D543" s="5">
        <f t="shared" si="66"/>
        <v>0</v>
      </c>
      <c r="E543" s="5">
        <f t="shared" si="66"/>
        <v>0</v>
      </c>
      <c r="H543" s="42">
        <f t="shared" si="63"/>
        <v>0</v>
      </c>
    </row>
    <row r="544" spans="1:8" outlineLevel="2" collapsed="1">
      <c r="A544" s="6">
        <v>3310</v>
      </c>
      <c r="B544" s="4" t="s">
        <v>470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3"/>
        <v>0</v>
      </c>
    </row>
    <row r="545" spans="1:10" ht="15" customHeight="1" outlineLevel="2">
      <c r="A545" s="30"/>
      <c r="B545" s="29" t="s">
        <v>471</v>
      </c>
      <c r="C545" s="31">
        <v>0</v>
      </c>
      <c r="D545" s="31">
        <f>C545</f>
        <v>0</v>
      </c>
      <c r="E545" s="31">
        <f>D545</f>
        <v>0</v>
      </c>
      <c r="H545" s="42">
        <f t="shared" si="63"/>
        <v>0</v>
      </c>
    </row>
    <row r="546" spans="1:10" ht="15" customHeight="1" outlineLevel="2">
      <c r="A546" s="30"/>
      <c r="B546" s="29" t="s">
        <v>472</v>
      </c>
      <c r="C546" s="31">
        <v>0</v>
      </c>
      <c r="D546" s="31">
        <f>C546</f>
        <v>0</v>
      </c>
      <c r="E546" s="31">
        <f>D546</f>
        <v>0</v>
      </c>
      <c r="H546" s="42">
        <f t="shared" si="63"/>
        <v>0</v>
      </c>
    </row>
    <row r="547" spans="1:10">
      <c r="A547" s="173" t="s">
        <v>473</v>
      </c>
      <c r="B547" s="174"/>
      <c r="C547" s="36">
        <f>C548+C549</f>
        <v>0</v>
      </c>
      <c r="D547" s="36">
        <f>D548+D549</f>
        <v>0</v>
      </c>
      <c r="E547" s="36">
        <f>E548+E549</f>
        <v>0</v>
      </c>
      <c r="G547" s="40" t="s">
        <v>619</v>
      </c>
      <c r="H547" s="42">
        <f t="shared" si="63"/>
        <v>0</v>
      </c>
      <c r="I547" s="43"/>
      <c r="J547" s="41" t="b">
        <f>AND(H547=I547)</f>
        <v>1</v>
      </c>
    </row>
    <row r="548" spans="1:10" outlineLevel="1">
      <c r="A548" s="163" t="s">
        <v>474</v>
      </c>
      <c r="B548" s="164"/>
      <c r="C548" s="33"/>
      <c r="D548" s="33">
        <f>C548</f>
        <v>0</v>
      </c>
      <c r="E548" s="33">
        <f>D548</f>
        <v>0</v>
      </c>
      <c r="H548" s="42">
        <f t="shared" si="63"/>
        <v>0</v>
      </c>
    </row>
    <row r="549" spans="1:10" outlineLevel="1">
      <c r="A549" s="163" t="s">
        <v>475</v>
      </c>
      <c r="B549" s="164"/>
      <c r="C549" s="33">
        <v>0</v>
      </c>
      <c r="D549" s="33">
        <f>C549</f>
        <v>0</v>
      </c>
      <c r="E549" s="33">
        <f>D549</f>
        <v>0</v>
      </c>
      <c r="H549" s="42">
        <f t="shared" si="63"/>
        <v>0</v>
      </c>
    </row>
    <row r="550" spans="1:10">
      <c r="A550" s="167" t="s">
        <v>479</v>
      </c>
      <c r="B550" s="168"/>
      <c r="C550" s="37">
        <f>C551</f>
        <v>0</v>
      </c>
      <c r="D550" s="37">
        <f>D551</f>
        <v>0</v>
      </c>
      <c r="E550" s="37">
        <f>E551</f>
        <v>0</v>
      </c>
      <c r="G550" s="40" t="s">
        <v>59</v>
      </c>
      <c r="H550" s="42">
        <f t="shared" si="63"/>
        <v>0</v>
      </c>
      <c r="I550" s="43"/>
      <c r="J550" s="41" t="b">
        <f>AND(H550=I550)</f>
        <v>1</v>
      </c>
    </row>
    <row r="551" spans="1:10">
      <c r="A551" s="169" t="s">
        <v>480</v>
      </c>
      <c r="B551" s="170"/>
      <c r="C551" s="34">
        <f>C552+C556</f>
        <v>0</v>
      </c>
      <c r="D551" s="34">
        <f>D552+D556</f>
        <v>0</v>
      </c>
      <c r="E551" s="34">
        <f>E552+E556</f>
        <v>0</v>
      </c>
      <c r="G551" s="40" t="s">
        <v>620</v>
      </c>
      <c r="H551" s="42">
        <f t="shared" si="63"/>
        <v>0</v>
      </c>
      <c r="I551" s="43"/>
      <c r="J551" s="41" t="b">
        <f>AND(H551=I551)</f>
        <v>1</v>
      </c>
    </row>
    <row r="552" spans="1:10" outlineLevel="1">
      <c r="A552" s="163" t="s">
        <v>481</v>
      </c>
      <c r="B552" s="164"/>
      <c r="C552" s="33">
        <f>SUM(C553:C555)</f>
        <v>0</v>
      </c>
      <c r="D552" s="33">
        <f>SUM(D553:D555)</f>
        <v>0</v>
      </c>
      <c r="E552" s="33">
        <f>SUM(E553:E555)</f>
        <v>0</v>
      </c>
      <c r="H552" s="42">
        <f t="shared" si="63"/>
        <v>0</v>
      </c>
    </row>
    <row r="553" spans="1:10" outlineLevel="2" collapsed="1">
      <c r="A553" s="6">
        <v>5500</v>
      </c>
      <c r="B553" s="4" t="s">
        <v>482</v>
      </c>
      <c r="C553" s="5"/>
      <c r="D553" s="5">
        <f t="shared" ref="D553:E555" si="67">C553</f>
        <v>0</v>
      </c>
      <c r="E553" s="5">
        <f t="shared" si="67"/>
        <v>0</v>
      </c>
      <c r="H553" s="42">
        <f t="shared" si="63"/>
        <v>0</v>
      </c>
    </row>
    <row r="554" spans="1:10" outlineLevel="2" collapsed="1">
      <c r="A554" s="6">
        <v>5500</v>
      </c>
      <c r="B554" s="4" t="s">
        <v>483</v>
      </c>
      <c r="C554" s="5">
        <v>0</v>
      </c>
      <c r="D554" s="5">
        <f t="shared" si="67"/>
        <v>0</v>
      </c>
      <c r="E554" s="5">
        <f t="shared" si="67"/>
        <v>0</v>
      </c>
      <c r="H554" s="42">
        <f t="shared" si="63"/>
        <v>0</v>
      </c>
    </row>
    <row r="555" spans="1:10" outlineLevel="2" collapsed="1">
      <c r="A555" s="6">
        <v>5500</v>
      </c>
      <c r="B555" s="4" t="s">
        <v>484</v>
      </c>
      <c r="C555" s="5">
        <v>0</v>
      </c>
      <c r="D555" s="5">
        <f t="shared" si="67"/>
        <v>0</v>
      </c>
      <c r="E555" s="5">
        <f t="shared" si="67"/>
        <v>0</v>
      </c>
      <c r="H555" s="42">
        <f t="shared" si="63"/>
        <v>0</v>
      </c>
    </row>
    <row r="556" spans="1:10" outlineLevel="1">
      <c r="A556" s="163" t="s">
        <v>485</v>
      </c>
      <c r="B556" s="164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3"/>
        <v>0</v>
      </c>
    </row>
    <row r="557" spans="1:10" outlineLevel="2" collapsed="1">
      <c r="A557" s="6">
        <v>5501</v>
      </c>
      <c r="B557" s="4" t="s">
        <v>486</v>
      </c>
      <c r="C557" s="5">
        <v>0</v>
      </c>
      <c r="D557" s="5">
        <f>C557</f>
        <v>0</v>
      </c>
      <c r="E557" s="5">
        <f>D557</f>
        <v>0</v>
      </c>
      <c r="H557" s="42">
        <f t="shared" si="63"/>
        <v>0</v>
      </c>
    </row>
    <row r="558" spans="1:10" ht="15" customHeight="1" outlineLevel="2" collapsed="1">
      <c r="A558" s="6">
        <v>5501</v>
      </c>
      <c r="B558" s="4" t="s">
        <v>487</v>
      </c>
      <c r="C558" s="5">
        <v>0</v>
      </c>
      <c r="D558" s="5">
        <f>C558</f>
        <v>0</v>
      </c>
      <c r="E558" s="5">
        <f>D558</f>
        <v>0</v>
      </c>
      <c r="H558" s="42">
        <f t="shared" si="63"/>
        <v>0</v>
      </c>
    </row>
    <row r="559" spans="1:10">
      <c r="A559" s="165" t="s">
        <v>62</v>
      </c>
      <c r="B559" s="166"/>
      <c r="C559" s="38">
        <f>C560+C716+C725</f>
        <v>0</v>
      </c>
      <c r="D559" s="38">
        <f>D560+D716+D725</f>
        <v>0</v>
      </c>
      <c r="E559" s="38">
        <f>E560+E716+E725</f>
        <v>0</v>
      </c>
      <c r="G559" s="40" t="s">
        <v>62</v>
      </c>
      <c r="H559" s="42">
        <f t="shared" si="63"/>
        <v>0</v>
      </c>
      <c r="I559" s="43"/>
      <c r="J559" s="41" t="b">
        <f>AND(H559=I559)</f>
        <v>1</v>
      </c>
    </row>
    <row r="560" spans="1:10">
      <c r="A560" s="167" t="s">
        <v>488</v>
      </c>
      <c r="B560" s="168"/>
      <c r="C560" s="37">
        <f>C561+C638+C642+C645</f>
        <v>0</v>
      </c>
      <c r="D560" s="37">
        <f>D561+D638+D642+D645</f>
        <v>0</v>
      </c>
      <c r="E560" s="37">
        <f>E561+E638+E642+E645</f>
        <v>0</v>
      </c>
      <c r="G560" s="40" t="s">
        <v>61</v>
      </c>
      <c r="H560" s="42">
        <f t="shared" si="63"/>
        <v>0</v>
      </c>
      <c r="I560" s="43"/>
      <c r="J560" s="41" t="b">
        <f>AND(H560=I560)</f>
        <v>1</v>
      </c>
    </row>
    <row r="561" spans="1:10">
      <c r="A561" s="169" t="s">
        <v>489</v>
      </c>
      <c r="B561" s="170"/>
      <c r="C561" s="39">
        <f>C562+C567+C568+C569+C576+C577+C581+C584+C585+C586+C587+C592+C595+C599+C603+C610+C616+C628</f>
        <v>0</v>
      </c>
      <c r="D561" s="39">
        <f>D562+D567+D568+D569+D576+D577+D581+D584+D585+D586+D587+D592+D595+D599+D603+D610+D616+D628</f>
        <v>0</v>
      </c>
      <c r="E561" s="39">
        <f>E562+E567+E568+E569+E576+E577+E581+E584+E585+E586+E587+E592+E595+E599+E603+E610+E616+E628</f>
        <v>0</v>
      </c>
      <c r="G561" s="40" t="s">
        <v>621</v>
      </c>
      <c r="H561" s="42">
        <f t="shared" si="63"/>
        <v>0</v>
      </c>
      <c r="I561" s="43"/>
      <c r="J561" s="41" t="b">
        <f>AND(H561=I561)</f>
        <v>1</v>
      </c>
    </row>
    <row r="562" spans="1:10" outlineLevel="1">
      <c r="A562" s="163" t="s">
        <v>490</v>
      </c>
      <c r="B562" s="164"/>
      <c r="C562" s="33">
        <f>SUM(C563:C566)</f>
        <v>0</v>
      </c>
      <c r="D562" s="33">
        <f>SUM(D563:D566)</f>
        <v>0</v>
      </c>
      <c r="E562" s="33">
        <f>SUM(E563:E566)</f>
        <v>0</v>
      </c>
      <c r="H562" s="42">
        <f t="shared" si="63"/>
        <v>0</v>
      </c>
    </row>
    <row r="563" spans="1:10" outlineLevel="2">
      <c r="A563" s="7">
        <v>6600</v>
      </c>
      <c r="B563" s="4" t="s">
        <v>492</v>
      </c>
      <c r="C563" s="5">
        <v>0</v>
      </c>
      <c r="D563" s="5">
        <f>C563</f>
        <v>0</v>
      </c>
      <c r="E563" s="5">
        <f>D563</f>
        <v>0</v>
      </c>
      <c r="H563" s="42">
        <f t="shared" si="63"/>
        <v>0</v>
      </c>
    </row>
    <row r="564" spans="1:10" outlineLevel="2">
      <c r="A564" s="7">
        <v>6600</v>
      </c>
      <c r="B564" s="4" t="s">
        <v>493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2">
        <f t="shared" si="63"/>
        <v>0</v>
      </c>
    </row>
    <row r="565" spans="1:10" outlineLevel="2">
      <c r="A565" s="7">
        <v>6600</v>
      </c>
      <c r="B565" s="4" t="s">
        <v>494</v>
      </c>
      <c r="C565" s="5">
        <v>0</v>
      </c>
      <c r="D565" s="5">
        <f t="shared" si="68"/>
        <v>0</v>
      </c>
      <c r="E565" s="5">
        <f t="shared" si="68"/>
        <v>0</v>
      </c>
      <c r="H565" s="42">
        <f t="shared" si="63"/>
        <v>0</v>
      </c>
    </row>
    <row r="566" spans="1:10" outlineLevel="2">
      <c r="A566" s="6">
        <v>6600</v>
      </c>
      <c r="B566" s="4" t="s">
        <v>495</v>
      </c>
      <c r="C566" s="5">
        <v>0</v>
      </c>
      <c r="D566" s="5">
        <f t="shared" si="68"/>
        <v>0</v>
      </c>
      <c r="E566" s="5">
        <f t="shared" si="68"/>
        <v>0</v>
      </c>
      <c r="H566" s="42">
        <f t="shared" si="63"/>
        <v>0</v>
      </c>
    </row>
    <row r="567" spans="1:10" outlineLevel="1">
      <c r="A567" s="163" t="s">
        <v>491</v>
      </c>
      <c r="B567" s="164"/>
      <c r="C567" s="32">
        <v>0</v>
      </c>
      <c r="D567" s="32">
        <f>C567</f>
        <v>0</v>
      </c>
      <c r="E567" s="32">
        <f>D567</f>
        <v>0</v>
      </c>
      <c r="H567" s="42">
        <f t="shared" si="63"/>
        <v>0</v>
      </c>
    </row>
    <row r="568" spans="1:10" outlineLevel="1">
      <c r="A568" s="163" t="s">
        <v>496</v>
      </c>
      <c r="B568" s="164"/>
      <c r="C568" s="33">
        <v>0</v>
      </c>
      <c r="D568" s="33">
        <f>C568</f>
        <v>0</v>
      </c>
      <c r="E568" s="33">
        <f>D568</f>
        <v>0</v>
      </c>
      <c r="H568" s="42">
        <f t="shared" si="63"/>
        <v>0</v>
      </c>
    </row>
    <row r="569" spans="1:10" outlineLevel="1">
      <c r="A569" s="163" t="s">
        <v>497</v>
      </c>
      <c r="B569" s="164"/>
      <c r="C569" s="33">
        <f>SUM(C570:C575)</f>
        <v>0</v>
      </c>
      <c r="D569" s="33">
        <f>SUM(D570:D575)</f>
        <v>0</v>
      </c>
      <c r="E569" s="33">
        <f>SUM(E570:E575)</f>
        <v>0</v>
      </c>
      <c r="H569" s="42">
        <f t="shared" si="63"/>
        <v>0</v>
      </c>
    </row>
    <row r="570" spans="1:10" outlineLevel="2">
      <c r="A570" s="7">
        <v>6603</v>
      </c>
      <c r="B570" s="4" t="s">
        <v>498</v>
      </c>
      <c r="C570" s="5">
        <v>0</v>
      </c>
      <c r="D570" s="5">
        <f>C570</f>
        <v>0</v>
      </c>
      <c r="E570" s="5">
        <f>D570</f>
        <v>0</v>
      </c>
      <c r="H570" s="42">
        <f t="shared" si="63"/>
        <v>0</v>
      </c>
    </row>
    <row r="571" spans="1:10" outlineLevel="2">
      <c r="A571" s="7">
        <v>6603</v>
      </c>
      <c r="B571" s="4" t="s">
        <v>499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2">
        <f t="shared" si="63"/>
        <v>0</v>
      </c>
    </row>
    <row r="572" spans="1:10" outlineLevel="2">
      <c r="A572" s="7">
        <v>6603</v>
      </c>
      <c r="B572" s="4" t="s">
        <v>500</v>
      </c>
      <c r="C572" s="5">
        <v>0</v>
      </c>
      <c r="D572" s="5">
        <f t="shared" si="69"/>
        <v>0</v>
      </c>
      <c r="E572" s="5">
        <f t="shared" si="69"/>
        <v>0</v>
      </c>
      <c r="H572" s="42">
        <f t="shared" si="63"/>
        <v>0</v>
      </c>
    </row>
    <row r="573" spans="1:10" outlineLevel="2">
      <c r="A573" s="7">
        <v>6603</v>
      </c>
      <c r="B573" s="4" t="s">
        <v>501</v>
      </c>
      <c r="C573" s="5">
        <v>0</v>
      </c>
      <c r="D573" s="5">
        <f t="shared" si="69"/>
        <v>0</v>
      </c>
      <c r="E573" s="5">
        <f t="shared" si="69"/>
        <v>0</v>
      </c>
      <c r="H573" s="42">
        <f t="shared" si="63"/>
        <v>0</v>
      </c>
    </row>
    <row r="574" spans="1:10" outlineLevel="2">
      <c r="A574" s="7">
        <v>6603</v>
      </c>
      <c r="B574" s="4" t="s">
        <v>502</v>
      </c>
      <c r="C574" s="5">
        <v>0</v>
      </c>
      <c r="D574" s="5">
        <f t="shared" si="69"/>
        <v>0</v>
      </c>
      <c r="E574" s="5">
        <f t="shared" si="69"/>
        <v>0</v>
      </c>
      <c r="H574" s="42">
        <f t="shared" si="63"/>
        <v>0</v>
      </c>
    </row>
    <row r="575" spans="1:10" outlineLevel="2">
      <c r="A575" s="7">
        <v>6603</v>
      </c>
      <c r="B575" s="4" t="s">
        <v>503</v>
      </c>
      <c r="C575" s="5">
        <v>0</v>
      </c>
      <c r="D575" s="5">
        <f t="shared" si="69"/>
        <v>0</v>
      </c>
      <c r="E575" s="5">
        <f t="shared" si="69"/>
        <v>0</v>
      </c>
      <c r="H575" s="42">
        <f t="shared" si="63"/>
        <v>0</v>
      </c>
    </row>
    <row r="576" spans="1:10" outlineLevel="1">
      <c r="A576" s="163" t="s">
        <v>504</v>
      </c>
      <c r="B576" s="164"/>
      <c r="C576" s="33">
        <v>0</v>
      </c>
      <c r="D576" s="33">
        <f>C576</f>
        <v>0</v>
      </c>
      <c r="E576" s="33">
        <f>D576</f>
        <v>0</v>
      </c>
      <c r="H576" s="42">
        <f t="shared" si="63"/>
        <v>0</v>
      </c>
    </row>
    <row r="577" spans="1:8" outlineLevel="1">
      <c r="A577" s="163" t="s">
        <v>505</v>
      </c>
      <c r="B577" s="164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3"/>
        <v>0</v>
      </c>
    </row>
    <row r="578" spans="1:8" outlineLevel="2">
      <c r="A578" s="7">
        <v>6605</v>
      </c>
      <c r="B578" s="4" t="s">
        <v>506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2">
        <f t="shared" ref="H578:H641" si="71">C578</f>
        <v>0</v>
      </c>
    </row>
    <row r="579" spans="1:8" outlineLevel="2">
      <c r="A579" s="7">
        <v>6605</v>
      </c>
      <c r="B579" s="4" t="s">
        <v>507</v>
      </c>
      <c r="C579" s="5">
        <v>0</v>
      </c>
      <c r="D579" s="5">
        <f t="shared" si="70"/>
        <v>0</v>
      </c>
      <c r="E579" s="5">
        <f t="shared" si="70"/>
        <v>0</v>
      </c>
      <c r="H579" s="42">
        <f t="shared" si="71"/>
        <v>0</v>
      </c>
    </row>
    <row r="580" spans="1:8" outlineLevel="2">
      <c r="A580" s="7">
        <v>6605</v>
      </c>
      <c r="B580" s="4" t="s">
        <v>508</v>
      </c>
      <c r="C580" s="5">
        <v>0</v>
      </c>
      <c r="D580" s="5">
        <f t="shared" si="70"/>
        <v>0</v>
      </c>
      <c r="E580" s="5">
        <f t="shared" si="70"/>
        <v>0</v>
      </c>
      <c r="H580" s="42">
        <f t="shared" si="71"/>
        <v>0</v>
      </c>
    </row>
    <row r="581" spans="1:8" outlineLevel="1">
      <c r="A581" s="163" t="s">
        <v>509</v>
      </c>
      <c r="B581" s="164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1"/>
        <v>0</v>
      </c>
    </row>
    <row r="582" spans="1:8" outlineLevel="2">
      <c r="A582" s="7">
        <v>6606</v>
      </c>
      <c r="B582" s="4" t="s">
        <v>510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2">
        <f t="shared" si="71"/>
        <v>0</v>
      </c>
    </row>
    <row r="583" spans="1:8" outlineLevel="2">
      <c r="A583" s="7">
        <v>6606</v>
      </c>
      <c r="B583" s="4" t="s">
        <v>511</v>
      </c>
      <c r="C583" s="5">
        <v>0</v>
      </c>
      <c r="D583" s="5">
        <f t="shared" si="72"/>
        <v>0</v>
      </c>
      <c r="E583" s="5">
        <f t="shared" si="72"/>
        <v>0</v>
      </c>
      <c r="H583" s="42">
        <f t="shared" si="71"/>
        <v>0</v>
      </c>
    </row>
    <row r="584" spans="1:8" outlineLevel="1">
      <c r="A584" s="163" t="s">
        <v>512</v>
      </c>
      <c r="B584" s="164"/>
      <c r="C584" s="33">
        <v>0</v>
      </c>
      <c r="D584" s="33">
        <f t="shared" si="72"/>
        <v>0</v>
      </c>
      <c r="E584" s="33">
        <f t="shared" si="72"/>
        <v>0</v>
      </c>
      <c r="H584" s="42">
        <f t="shared" si="71"/>
        <v>0</v>
      </c>
    </row>
    <row r="585" spans="1:8" outlineLevel="1" collapsed="1">
      <c r="A585" s="163" t="s">
        <v>513</v>
      </c>
      <c r="B585" s="164"/>
      <c r="C585" s="33">
        <v>0</v>
      </c>
      <c r="D585" s="33">
        <f t="shared" si="72"/>
        <v>0</v>
      </c>
      <c r="E585" s="33">
        <f t="shared" si="72"/>
        <v>0</v>
      </c>
      <c r="H585" s="42">
        <f t="shared" si="71"/>
        <v>0</v>
      </c>
    </row>
    <row r="586" spans="1:8" outlineLevel="1" collapsed="1">
      <c r="A586" s="163" t="s">
        <v>514</v>
      </c>
      <c r="B586" s="164"/>
      <c r="C586" s="33">
        <v>0</v>
      </c>
      <c r="D586" s="33">
        <f t="shared" si="72"/>
        <v>0</v>
      </c>
      <c r="E586" s="33">
        <f t="shared" si="72"/>
        <v>0</v>
      </c>
      <c r="H586" s="42">
        <f t="shared" si="71"/>
        <v>0</v>
      </c>
    </row>
    <row r="587" spans="1:8" outlineLevel="1">
      <c r="A587" s="163" t="s">
        <v>515</v>
      </c>
      <c r="B587" s="164"/>
      <c r="C587" s="33">
        <f>SUM(C588:C591)</f>
        <v>0</v>
      </c>
      <c r="D587" s="33">
        <f>SUM(D588:D591)</f>
        <v>0</v>
      </c>
      <c r="E587" s="33">
        <f>SUM(E588:E591)</f>
        <v>0</v>
      </c>
      <c r="H587" s="42">
        <f t="shared" si="71"/>
        <v>0</v>
      </c>
    </row>
    <row r="588" spans="1:8" outlineLevel="2">
      <c r="A588" s="7">
        <v>6610</v>
      </c>
      <c r="B588" s="4" t="s">
        <v>516</v>
      </c>
      <c r="C588" s="5">
        <v>0</v>
      </c>
      <c r="D588" s="5">
        <f>C588</f>
        <v>0</v>
      </c>
      <c r="E588" s="5">
        <f>D588</f>
        <v>0</v>
      </c>
      <c r="H588" s="42">
        <f t="shared" si="71"/>
        <v>0</v>
      </c>
    </row>
    <row r="589" spans="1:8" outlineLevel="2">
      <c r="A589" s="7">
        <v>6610</v>
      </c>
      <c r="B589" s="4" t="s">
        <v>517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2">
        <f t="shared" si="71"/>
        <v>0</v>
      </c>
    </row>
    <row r="590" spans="1:8" outlineLevel="2">
      <c r="A590" s="7">
        <v>6610</v>
      </c>
      <c r="B590" s="4" t="s">
        <v>518</v>
      </c>
      <c r="C590" s="5">
        <v>0</v>
      </c>
      <c r="D590" s="5">
        <f t="shared" si="73"/>
        <v>0</v>
      </c>
      <c r="E590" s="5">
        <f t="shared" si="73"/>
        <v>0</v>
      </c>
      <c r="H590" s="42">
        <f t="shared" si="71"/>
        <v>0</v>
      </c>
    </row>
    <row r="591" spans="1:8" outlineLevel="2">
      <c r="A591" s="7">
        <v>6610</v>
      </c>
      <c r="B591" s="4" t="s">
        <v>519</v>
      </c>
      <c r="C591" s="5">
        <v>0</v>
      </c>
      <c r="D591" s="5">
        <f t="shared" si="73"/>
        <v>0</v>
      </c>
      <c r="E591" s="5">
        <f t="shared" si="73"/>
        <v>0</v>
      </c>
      <c r="H591" s="42">
        <f t="shared" si="71"/>
        <v>0</v>
      </c>
    </row>
    <row r="592" spans="1:8" outlineLevel="1">
      <c r="A592" s="163" t="s">
        <v>522</v>
      </c>
      <c r="B592" s="164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1"/>
        <v>0</v>
      </c>
    </row>
    <row r="593" spans="1:8" outlineLevel="2">
      <c r="A593" s="7">
        <v>6611</v>
      </c>
      <c r="B593" s="4" t="s">
        <v>520</v>
      </c>
      <c r="C593" s="5">
        <v>0</v>
      </c>
      <c r="D593" s="5">
        <f>C593</f>
        <v>0</v>
      </c>
      <c r="E593" s="5">
        <f>D593</f>
        <v>0</v>
      </c>
      <c r="H593" s="42">
        <f t="shared" si="71"/>
        <v>0</v>
      </c>
    </row>
    <row r="594" spans="1:8" outlineLevel="2">
      <c r="A594" s="7">
        <v>6611</v>
      </c>
      <c r="B594" s="4" t="s">
        <v>521</v>
      </c>
      <c r="C594" s="5">
        <v>0</v>
      </c>
      <c r="D594" s="5">
        <f>C594</f>
        <v>0</v>
      </c>
      <c r="E594" s="5">
        <f>D594</f>
        <v>0</v>
      </c>
      <c r="H594" s="42">
        <f t="shared" si="71"/>
        <v>0</v>
      </c>
    </row>
    <row r="595" spans="1:8" outlineLevel="1">
      <c r="A595" s="163" t="s">
        <v>526</v>
      </c>
      <c r="B595" s="164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1"/>
        <v>0</v>
      </c>
    </row>
    <row r="596" spans="1:8" outlineLevel="2">
      <c r="A596" s="7">
        <v>6612</v>
      </c>
      <c r="B596" s="4" t="s">
        <v>523</v>
      </c>
      <c r="C596" s="5">
        <v>0</v>
      </c>
      <c r="D596" s="5">
        <f>C596</f>
        <v>0</v>
      </c>
      <c r="E596" s="5">
        <f>D596</f>
        <v>0</v>
      </c>
      <c r="H596" s="42">
        <f t="shared" si="71"/>
        <v>0</v>
      </c>
    </row>
    <row r="597" spans="1:8" outlineLevel="2">
      <c r="A597" s="7">
        <v>6612</v>
      </c>
      <c r="B597" s="4" t="s">
        <v>524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2">
        <f t="shared" si="71"/>
        <v>0</v>
      </c>
    </row>
    <row r="598" spans="1:8" outlineLevel="2">
      <c r="A598" s="7">
        <v>6612</v>
      </c>
      <c r="B598" s="4" t="s">
        <v>525</v>
      </c>
      <c r="C598" s="5">
        <v>0</v>
      </c>
      <c r="D598" s="5">
        <f t="shared" si="74"/>
        <v>0</v>
      </c>
      <c r="E598" s="5">
        <f t="shared" si="74"/>
        <v>0</v>
      </c>
      <c r="H598" s="42">
        <f t="shared" si="71"/>
        <v>0</v>
      </c>
    </row>
    <row r="599" spans="1:8" outlineLevel="1">
      <c r="A599" s="163" t="s">
        <v>527</v>
      </c>
      <c r="B599" s="164"/>
      <c r="C599" s="33">
        <f>SUM(C600:C602)</f>
        <v>0</v>
      </c>
      <c r="D599" s="33">
        <f>SUM(D600:D602)</f>
        <v>0</v>
      </c>
      <c r="E599" s="33">
        <f>SUM(E600:E602)</f>
        <v>0</v>
      </c>
      <c r="H599" s="42">
        <f t="shared" si="71"/>
        <v>0</v>
      </c>
    </row>
    <row r="600" spans="1:8" outlineLevel="2">
      <c r="A600" s="7">
        <v>6613</v>
      </c>
      <c r="B600" s="4" t="s">
        <v>528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2">
        <f t="shared" si="71"/>
        <v>0</v>
      </c>
    </row>
    <row r="601" spans="1:8" outlineLevel="2">
      <c r="A601" s="7">
        <v>6613</v>
      </c>
      <c r="B601" s="4" t="s">
        <v>529</v>
      </c>
      <c r="C601" s="5">
        <v>0</v>
      </c>
      <c r="D601" s="5">
        <f t="shared" si="75"/>
        <v>0</v>
      </c>
      <c r="E601" s="5">
        <f t="shared" si="75"/>
        <v>0</v>
      </c>
      <c r="H601" s="42">
        <f t="shared" si="71"/>
        <v>0</v>
      </c>
    </row>
    <row r="602" spans="1:8" outlineLevel="2">
      <c r="A602" s="7">
        <v>6613</v>
      </c>
      <c r="B602" s="4" t="s">
        <v>525</v>
      </c>
      <c r="C602" s="5">
        <v>0</v>
      </c>
      <c r="D602" s="5">
        <f t="shared" si="75"/>
        <v>0</v>
      </c>
      <c r="E602" s="5">
        <f t="shared" si="75"/>
        <v>0</v>
      </c>
      <c r="H602" s="42">
        <f t="shared" si="71"/>
        <v>0</v>
      </c>
    </row>
    <row r="603" spans="1:8" outlineLevel="1">
      <c r="A603" s="163" t="s">
        <v>530</v>
      </c>
      <c r="B603" s="164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1"/>
        <v>0</v>
      </c>
    </row>
    <row r="604" spans="1:8" outlineLevel="2">
      <c r="A604" s="7">
        <v>6614</v>
      </c>
      <c r="B604" s="4" t="s">
        <v>531</v>
      </c>
      <c r="C604" s="5">
        <v>0</v>
      </c>
      <c r="D604" s="5">
        <f>C604</f>
        <v>0</v>
      </c>
      <c r="E604" s="5">
        <f>D604</f>
        <v>0</v>
      </c>
      <c r="H604" s="42">
        <f t="shared" si="71"/>
        <v>0</v>
      </c>
    </row>
    <row r="605" spans="1:8" outlineLevel="2">
      <c r="A605" s="7">
        <v>6614</v>
      </c>
      <c r="B605" s="4" t="s">
        <v>532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2">
        <f t="shared" si="71"/>
        <v>0</v>
      </c>
    </row>
    <row r="606" spans="1:8" outlineLevel="2">
      <c r="A606" s="7">
        <v>6614</v>
      </c>
      <c r="B606" s="4" t="s">
        <v>533</v>
      </c>
      <c r="C606" s="5">
        <v>0</v>
      </c>
      <c r="D606" s="5">
        <f t="shared" si="76"/>
        <v>0</v>
      </c>
      <c r="E606" s="5">
        <f t="shared" si="76"/>
        <v>0</v>
      </c>
      <c r="H606" s="42">
        <f t="shared" si="71"/>
        <v>0</v>
      </c>
    </row>
    <row r="607" spans="1:8" outlineLevel="2">
      <c r="A607" s="7">
        <v>6614</v>
      </c>
      <c r="B607" s="4" t="s">
        <v>534</v>
      </c>
      <c r="C607" s="5">
        <v>0</v>
      </c>
      <c r="D607" s="5">
        <f t="shared" si="76"/>
        <v>0</v>
      </c>
      <c r="E607" s="5">
        <f t="shared" si="76"/>
        <v>0</v>
      </c>
      <c r="H607" s="42">
        <f t="shared" si="71"/>
        <v>0</v>
      </c>
    </row>
    <row r="608" spans="1:8" outlineLevel="2">
      <c r="A608" s="7">
        <v>6614</v>
      </c>
      <c r="B608" s="4" t="s">
        <v>535</v>
      </c>
      <c r="C608" s="5">
        <v>0</v>
      </c>
      <c r="D608" s="5">
        <f t="shared" si="76"/>
        <v>0</v>
      </c>
      <c r="E608" s="5">
        <f t="shared" si="76"/>
        <v>0</v>
      </c>
      <c r="H608" s="42">
        <f t="shared" si="71"/>
        <v>0</v>
      </c>
    </row>
    <row r="609" spans="1:8" outlineLevel="2">
      <c r="A609" s="7">
        <v>6614</v>
      </c>
      <c r="B609" s="4" t="s">
        <v>536</v>
      </c>
      <c r="C609" s="5">
        <v>0</v>
      </c>
      <c r="D609" s="5">
        <f t="shared" si="76"/>
        <v>0</v>
      </c>
      <c r="E609" s="5">
        <f t="shared" si="76"/>
        <v>0</v>
      </c>
      <c r="H609" s="42">
        <f t="shared" si="71"/>
        <v>0</v>
      </c>
    </row>
    <row r="610" spans="1:8" outlineLevel="1">
      <c r="A610" s="163" t="s">
        <v>537</v>
      </c>
      <c r="B610" s="164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1"/>
        <v>0</v>
      </c>
    </row>
    <row r="611" spans="1:8" outlineLevel="2">
      <c r="A611" s="7">
        <v>6615</v>
      </c>
      <c r="B611" s="4" t="s">
        <v>538</v>
      </c>
      <c r="C611" s="5">
        <v>0</v>
      </c>
      <c r="D611" s="5">
        <f>C611</f>
        <v>0</v>
      </c>
      <c r="E611" s="5">
        <f>D611</f>
        <v>0</v>
      </c>
      <c r="H611" s="42">
        <f t="shared" si="71"/>
        <v>0</v>
      </c>
    </row>
    <row r="612" spans="1:8" outlineLevel="2">
      <c r="A612" s="7">
        <v>6615</v>
      </c>
      <c r="B612" s="4" t="s">
        <v>539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2">
        <f t="shared" si="71"/>
        <v>0</v>
      </c>
    </row>
    <row r="613" spans="1:8" outlineLevel="2">
      <c r="A613" s="7">
        <v>6615</v>
      </c>
      <c r="B613" s="4" t="s">
        <v>540</v>
      </c>
      <c r="C613" s="5">
        <v>0</v>
      </c>
      <c r="D613" s="5">
        <f t="shared" si="77"/>
        <v>0</v>
      </c>
      <c r="E613" s="5">
        <f t="shared" si="77"/>
        <v>0</v>
      </c>
      <c r="H613" s="42">
        <f t="shared" si="71"/>
        <v>0</v>
      </c>
    </row>
    <row r="614" spans="1:8" outlineLevel="2">
      <c r="A614" s="7">
        <v>6615</v>
      </c>
      <c r="B614" s="4" t="s">
        <v>541</v>
      </c>
      <c r="C614" s="5">
        <v>0</v>
      </c>
      <c r="D614" s="5">
        <f t="shared" si="77"/>
        <v>0</v>
      </c>
      <c r="E614" s="5">
        <f t="shared" si="77"/>
        <v>0</v>
      </c>
      <c r="H614" s="42">
        <f t="shared" si="71"/>
        <v>0</v>
      </c>
    </row>
    <row r="615" spans="1:8" outlineLevel="2">
      <c r="A615" s="7">
        <v>6615</v>
      </c>
      <c r="B615" s="4" t="s">
        <v>542</v>
      </c>
      <c r="C615" s="5">
        <v>0</v>
      </c>
      <c r="D615" s="5">
        <f t="shared" si="77"/>
        <v>0</v>
      </c>
      <c r="E615" s="5">
        <f t="shared" si="77"/>
        <v>0</v>
      </c>
      <c r="H615" s="42">
        <f t="shared" si="71"/>
        <v>0</v>
      </c>
    </row>
    <row r="616" spans="1:8" outlineLevel="1">
      <c r="A616" s="163" t="s">
        <v>543</v>
      </c>
      <c r="B616" s="164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1"/>
        <v>0</v>
      </c>
    </row>
    <row r="617" spans="1:8" outlineLevel="2">
      <c r="A617" s="7">
        <v>6616</v>
      </c>
      <c r="B617" s="4" t="s">
        <v>544</v>
      </c>
      <c r="C617" s="5">
        <v>0</v>
      </c>
      <c r="D617" s="5">
        <f>C617</f>
        <v>0</v>
      </c>
      <c r="E617" s="5">
        <f>D617</f>
        <v>0</v>
      </c>
      <c r="H617" s="42">
        <f t="shared" si="71"/>
        <v>0</v>
      </c>
    </row>
    <row r="618" spans="1:8" outlineLevel="2">
      <c r="A618" s="7">
        <v>6616</v>
      </c>
      <c r="B618" s="4" t="s">
        <v>545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2">
        <f t="shared" si="71"/>
        <v>0</v>
      </c>
    </row>
    <row r="619" spans="1:8" outlineLevel="2">
      <c r="A619" s="7">
        <v>6616</v>
      </c>
      <c r="B619" s="4" t="s">
        <v>546</v>
      </c>
      <c r="C619" s="5">
        <v>0</v>
      </c>
      <c r="D619" s="5">
        <f t="shared" si="78"/>
        <v>0</v>
      </c>
      <c r="E619" s="5">
        <f t="shared" si="78"/>
        <v>0</v>
      </c>
      <c r="H619" s="42">
        <f t="shared" si="71"/>
        <v>0</v>
      </c>
    </row>
    <row r="620" spans="1:8" outlineLevel="2">
      <c r="A620" s="7">
        <v>6616</v>
      </c>
      <c r="B620" s="4" t="s">
        <v>547</v>
      </c>
      <c r="C620" s="5">
        <v>0</v>
      </c>
      <c r="D620" s="5">
        <f t="shared" si="78"/>
        <v>0</v>
      </c>
      <c r="E620" s="5">
        <f t="shared" si="78"/>
        <v>0</v>
      </c>
      <c r="H620" s="42">
        <f t="shared" si="71"/>
        <v>0</v>
      </c>
    </row>
    <row r="621" spans="1:8" outlineLevel="2">
      <c r="A621" s="7">
        <v>6616</v>
      </c>
      <c r="B621" s="4" t="s">
        <v>548</v>
      </c>
      <c r="C621" s="5">
        <v>0</v>
      </c>
      <c r="D621" s="5">
        <f t="shared" si="78"/>
        <v>0</v>
      </c>
      <c r="E621" s="5">
        <f t="shared" si="78"/>
        <v>0</v>
      </c>
      <c r="H621" s="42">
        <f t="shared" si="71"/>
        <v>0</v>
      </c>
    </row>
    <row r="622" spans="1:8" outlineLevel="2">
      <c r="A622" s="7">
        <v>6616</v>
      </c>
      <c r="B622" s="4" t="s">
        <v>549</v>
      </c>
      <c r="C622" s="5">
        <v>0</v>
      </c>
      <c r="D622" s="5">
        <f t="shared" si="78"/>
        <v>0</v>
      </c>
      <c r="E622" s="5">
        <f t="shared" si="78"/>
        <v>0</v>
      </c>
      <c r="H622" s="42">
        <f t="shared" si="71"/>
        <v>0</v>
      </c>
    </row>
    <row r="623" spans="1:8" outlineLevel="2">
      <c r="A623" s="7">
        <v>6616</v>
      </c>
      <c r="B623" s="4" t="s">
        <v>550</v>
      </c>
      <c r="C623" s="5">
        <v>0</v>
      </c>
      <c r="D623" s="5">
        <f t="shared" si="78"/>
        <v>0</v>
      </c>
      <c r="E623" s="5">
        <f t="shared" si="78"/>
        <v>0</v>
      </c>
      <c r="H623" s="42">
        <f t="shared" si="71"/>
        <v>0</v>
      </c>
    </row>
    <row r="624" spans="1:8" outlineLevel="2">
      <c r="A624" s="7">
        <v>6616</v>
      </c>
      <c r="B624" s="4" t="s">
        <v>551</v>
      </c>
      <c r="C624" s="5">
        <v>0</v>
      </c>
      <c r="D624" s="5">
        <f t="shared" si="78"/>
        <v>0</v>
      </c>
      <c r="E624" s="5">
        <f t="shared" si="78"/>
        <v>0</v>
      </c>
      <c r="H624" s="42">
        <f t="shared" si="71"/>
        <v>0</v>
      </c>
    </row>
    <row r="625" spans="1:10" outlineLevel="2">
      <c r="A625" s="7">
        <v>6616</v>
      </c>
      <c r="B625" s="4" t="s">
        <v>552</v>
      </c>
      <c r="C625" s="5">
        <v>0</v>
      </c>
      <c r="D625" s="5">
        <f t="shared" si="78"/>
        <v>0</v>
      </c>
      <c r="E625" s="5">
        <f t="shared" si="78"/>
        <v>0</v>
      </c>
      <c r="H625" s="42">
        <f t="shared" si="71"/>
        <v>0</v>
      </c>
    </row>
    <row r="626" spans="1:10" outlineLevel="2">
      <c r="A626" s="7">
        <v>6616</v>
      </c>
      <c r="B626" s="4" t="s">
        <v>553</v>
      </c>
      <c r="C626" s="5">
        <v>0</v>
      </c>
      <c r="D626" s="5">
        <f t="shared" si="78"/>
        <v>0</v>
      </c>
      <c r="E626" s="5">
        <f t="shared" si="78"/>
        <v>0</v>
      </c>
      <c r="H626" s="42">
        <f t="shared" si="71"/>
        <v>0</v>
      </c>
    </row>
    <row r="627" spans="1:10" outlineLevel="2">
      <c r="A627" s="7">
        <v>6616</v>
      </c>
      <c r="B627" s="4" t="s">
        <v>554</v>
      </c>
      <c r="C627" s="5">
        <v>0</v>
      </c>
      <c r="D627" s="5">
        <f t="shared" si="78"/>
        <v>0</v>
      </c>
      <c r="E627" s="5">
        <f t="shared" si="78"/>
        <v>0</v>
      </c>
      <c r="H627" s="42">
        <f t="shared" si="71"/>
        <v>0</v>
      </c>
    </row>
    <row r="628" spans="1:10" outlineLevel="1">
      <c r="A628" s="163" t="s">
        <v>555</v>
      </c>
      <c r="B628" s="164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1"/>
        <v>0</v>
      </c>
    </row>
    <row r="629" spans="1:10" outlineLevel="2">
      <c r="A629" s="7">
        <v>6617</v>
      </c>
      <c r="B629" s="4" t="s">
        <v>556</v>
      </c>
      <c r="C629" s="5">
        <v>0</v>
      </c>
      <c r="D629" s="5">
        <f>C629</f>
        <v>0</v>
      </c>
      <c r="E629" s="5">
        <f>D629</f>
        <v>0</v>
      </c>
      <c r="H629" s="42">
        <f t="shared" si="71"/>
        <v>0</v>
      </c>
    </row>
    <row r="630" spans="1:10" outlineLevel="2">
      <c r="A630" s="7">
        <v>6617</v>
      </c>
      <c r="B630" s="4" t="s">
        <v>557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2">
        <f t="shared" si="71"/>
        <v>0</v>
      </c>
    </row>
    <row r="631" spans="1:10" outlineLevel="2">
      <c r="A631" s="7">
        <v>6617</v>
      </c>
      <c r="B631" s="4" t="s">
        <v>558</v>
      </c>
      <c r="C631" s="5">
        <v>0</v>
      </c>
      <c r="D631" s="5">
        <f t="shared" si="79"/>
        <v>0</v>
      </c>
      <c r="E631" s="5">
        <f t="shared" si="79"/>
        <v>0</v>
      </c>
      <c r="H631" s="42">
        <f t="shared" si="71"/>
        <v>0</v>
      </c>
    </row>
    <row r="632" spans="1:10" outlineLevel="2">
      <c r="A632" s="7">
        <v>6617</v>
      </c>
      <c r="B632" s="4" t="s">
        <v>559</v>
      </c>
      <c r="C632" s="5">
        <v>0</v>
      </c>
      <c r="D632" s="5">
        <f t="shared" si="79"/>
        <v>0</v>
      </c>
      <c r="E632" s="5">
        <f t="shared" si="79"/>
        <v>0</v>
      </c>
      <c r="H632" s="42">
        <f t="shared" si="71"/>
        <v>0</v>
      </c>
    </row>
    <row r="633" spans="1:10" outlineLevel="2">
      <c r="A633" s="7">
        <v>6617</v>
      </c>
      <c r="B633" s="4" t="s">
        <v>560</v>
      </c>
      <c r="C633" s="5">
        <v>0</v>
      </c>
      <c r="D633" s="5">
        <f t="shared" si="79"/>
        <v>0</v>
      </c>
      <c r="E633" s="5">
        <f t="shared" si="79"/>
        <v>0</v>
      </c>
      <c r="H633" s="42">
        <f t="shared" si="71"/>
        <v>0</v>
      </c>
    </row>
    <row r="634" spans="1:10" outlineLevel="2">
      <c r="A634" s="7">
        <v>6617</v>
      </c>
      <c r="B634" s="4" t="s">
        <v>561</v>
      </c>
      <c r="C634" s="5">
        <v>0</v>
      </c>
      <c r="D634" s="5">
        <f t="shared" si="79"/>
        <v>0</v>
      </c>
      <c r="E634" s="5">
        <f t="shared" si="79"/>
        <v>0</v>
      </c>
      <c r="H634" s="42">
        <f t="shared" si="71"/>
        <v>0</v>
      </c>
    </row>
    <row r="635" spans="1:10" outlineLevel="2">
      <c r="A635" s="7">
        <v>6617</v>
      </c>
      <c r="B635" s="4" t="s">
        <v>562</v>
      </c>
      <c r="C635" s="5">
        <v>0</v>
      </c>
      <c r="D635" s="5">
        <f t="shared" si="79"/>
        <v>0</v>
      </c>
      <c r="E635" s="5">
        <f t="shared" si="79"/>
        <v>0</v>
      </c>
      <c r="H635" s="42">
        <f t="shared" si="71"/>
        <v>0</v>
      </c>
    </row>
    <row r="636" spans="1:10" outlineLevel="2">
      <c r="A636" s="7">
        <v>6617</v>
      </c>
      <c r="B636" s="4" t="s">
        <v>563</v>
      </c>
      <c r="C636" s="5">
        <v>0</v>
      </c>
      <c r="D636" s="5">
        <f t="shared" si="79"/>
        <v>0</v>
      </c>
      <c r="E636" s="5">
        <f t="shared" si="79"/>
        <v>0</v>
      </c>
      <c r="H636" s="42">
        <f t="shared" si="71"/>
        <v>0</v>
      </c>
    </row>
    <row r="637" spans="1:10" outlineLevel="2">
      <c r="A637" s="7">
        <v>6617</v>
      </c>
      <c r="B637" s="4" t="s">
        <v>564</v>
      </c>
      <c r="C637" s="5">
        <v>0</v>
      </c>
      <c r="D637" s="5">
        <f t="shared" si="79"/>
        <v>0</v>
      </c>
      <c r="E637" s="5">
        <f t="shared" si="79"/>
        <v>0</v>
      </c>
      <c r="H637" s="42">
        <f t="shared" si="71"/>
        <v>0</v>
      </c>
    </row>
    <row r="638" spans="1:10">
      <c r="A638" s="169" t="s">
        <v>565</v>
      </c>
      <c r="B638" s="170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622</v>
      </c>
      <c r="H638" s="42">
        <f t="shared" si="71"/>
        <v>0</v>
      </c>
      <c r="I638" s="43"/>
      <c r="J638" s="41" t="b">
        <f>AND(H638=I638)</f>
        <v>1</v>
      </c>
    </row>
    <row r="639" spans="1:10" outlineLevel="1">
      <c r="A639" s="163" t="s">
        <v>566</v>
      </c>
      <c r="B639" s="164"/>
      <c r="C639" s="33">
        <v>0</v>
      </c>
      <c r="D639" s="33">
        <f t="shared" ref="D639:E641" si="80">C639</f>
        <v>0</v>
      </c>
      <c r="E639" s="33">
        <f t="shared" si="80"/>
        <v>0</v>
      </c>
      <c r="H639" s="42">
        <f t="shared" si="71"/>
        <v>0</v>
      </c>
    </row>
    <row r="640" spans="1:10" outlineLevel="1">
      <c r="A640" s="163" t="s">
        <v>567</v>
      </c>
      <c r="B640" s="164"/>
      <c r="C640" s="33">
        <v>0</v>
      </c>
      <c r="D640" s="33">
        <f t="shared" si="80"/>
        <v>0</v>
      </c>
      <c r="E640" s="33">
        <f t="shared" si="80"/>
        <v>0</v>
      </c>
      <c r="H640" s="42">
        <f t="shared" si="71"/>
        <v>0</v>
      </c>
    </row>
    <row r="641" spans="1:10" outlineLevel="1">
      <c r="A641" s="163" t="s">
        <v>568</v>
      </c>
      <c r="B641" s="164"/>
      <c r="C641" s="33">
        <v>0</v>
      </c>
      <c r="D641" s="33">
        <f t="shared" si="80"/>
        <v>0</v>
      </c>
      <c r="E641" s="33">
        <f t="shared" si="80"/>
        <v>0</v>
      </c>
      <c r="H641" s="42">
        <f t="shared" si="71"/>
        <v>0</v>
      </c>
    </row>
    <row r="642" spans="1:10">
      <c r="A642" s="169" t="s">
        <v>569</v>
      </c>
      <c r="B642" s="170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623</v>
      </c>
      <c r="H642" s="42">
        <f t="shared" ref="H642:H705" si="81">C642</f>
        <v>0</v>
      </c>
      <c r="I642" s="43"/>
      <c r="J642" s="41" t="b">
        <f>AND(H642=I642)</f>
        <v>1</v>
      </c>
    </row>
    <row r="643" spans="1:10" outlineLevel="1">
      <c r="A643" s="163" t="s">
        <v>570</v>
      </c>
      <c r="B643" s="164"/>
      <c r="C643" s="33">
        <v>0</v>
      </c>
      <c r="D643" s="33">
        <f>C643</f>
        <v>0</v>
      </c>
      <c r="E643" s="33">
        <f>D643</f>
        <v>0</v>
      </c>
      <c r="H643" s="42">
        <f t="shared" si="81"/>
        <v>0</v>
      </c>
    </row>
    <row r="644" spans="1:10" outlineLevel="1">
      <c r="A644" s="163" t="s">
        <v>571</v>
      </c>
      <c r="B644" s="164"/>
      <c r="C644" s="33">
        <v>0</v>
      </c>
      <c r="D644" s="33">
        <f>C644</f>
        <v>0</v>
      </c>
      <c r="E644" s="33">
        <f>D644</f>
        <v>0</v>
      </c>
      <c r="H644" s="42">
        <f t="shared" si="81"/>
        <v>0</v>
      </c>
    </row>
    <row r="645" spans="1:10">
      <c r="A645" s="169" t="s">
        <v>572</v>
      </c>
      <c r="B645" s="170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624</v>
      </c>
      <c r="H645" s="42">
        <f t="shared" si="81"/>
        <v>0</v>
      </c>
      <c r="I645" s="43"/>
      <c r="J645" s="41" t="b">
        <f>AND(H645=I645)</f>
        <v>1</v>
      </c>
    </row>
    <row r="646" spans="1:10" outlineLevel="1">
      <c r="A646" s="163" t="s">
        <v>573</v>
      </c>
      <c r="B646" s="164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1"/>
        <v>0</v>
      </c>
    </row>
    <row r="647" spans="1:10" outlineLevel="2">
      <c r="A647" s="7">
        <v>9600</v>
      </c>
      <c r="B647" s="4" t="s">
        <v>492</v>
      </c>
      <c r="C647" s="5">
        <v>0</v>
      </c>
      <c r="D647" s="5">
        <f>C647</f>
        <v>0</v>
      </c>
      <c r="E647" s="5">
        <f>D647</f>
        <v>0</v>
      </c>
      <c r="H647" s="42">
        <f t="shared" si="81"/>
        <v>0</v>
      </c>
    </row>
    <row r="648" spans="1:10" outlineLevel="2">
      <c r="A648" s="7">
        <v>9600</v>
      </c>
      <c r="B648" s="4" t="s">
        <v>493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2">
        <f t="shared" si="81"/>
        <v>0</v>
      </c>
    </row>
    <row r="649" spans="1:10" outlineLevel="2">
      <c r="A649" s="7">
        <v>9600</v>
      </c>
      <c r="B649" s="4" t="s">
        <v>494</v>
      </c>
      <c r="C649" s="5">
        <v>0</v>
      </c>
      <c r="D649" s="5">
        <f t="shared" si="82"/>
        <v>0</v>
      </c>
      <c r="E649" s="5">
        <f t="shared" si="82"/>
        <v>0</v>
      </c>
      <c r="H649" s="42">
        <f t="shared" si="81"/>
        <v>0</v>
      </c>
    </row>
    <row r="650" spans="1:10" outlineLevel="2">
      <c r="A650" s="7">
        <v>9600</v>
      </c>
      <c r="B650" s="4" t="s">
        <v>495</v>
      </c>
      <c r="C650" s="5">
        <v>0</v>
      </c>
      <c r="D650" s="5">
        <f t="shared" si="82"/>
        <v>0</v>
      </c>
      <c r="E650" s="5">
        <f t="shared" si="82"/>
        <v>0</v>
      </c>
      <c r="H650" s="42">
        <f t="shared" si="81"/>
        <v>0</v>
      </c>
    </row>
    <row r="651" spans="1:10" outlineLevel="1">
      <c r="A651" s="163" t="s">
        <v>574</v>
      </c>
      <c r="B651" s="164"/>
      <c r="C651" s="32">
        <v>0</v>
      </c>
      <c r="D651" s="32">
        <f>C651</f>
        <v>0</v>
      </c>
      <c r="E651" s="32">
        <f>D651</f>
        <v>0</v>
      </c>
      <c r="H651" s="42">
        <f t="shared" si="81"/>
        <v>0</v>
      </c>
    </row>
    <row r="652" spans="1:10" outlineLevel="1">
      <c r="A652" s="163" t="s">
        <v>575</v>
      </c>
      <c r="B652" s="164"/>
      <c r="C652" s="33">
        <v>0</v>
      </c>
      <c r="D652" s="33">
        <f>C652</f>
        <v>0</v>
      </c>
      <c r="E652" s="33">
        <f>D652</f>
        <v>0</v>
      </c>
      <c r="H652" s="42">
        <f t="shared" si="81"/>
        <v>0</v>
      </c>
    </row>
    <row r="653" spans="1:10" outlineLevel="1">
      <c r="A653" s="163" t="s">
        <v>576</v>
      </c>
      <c r="B653" s="164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1"/>
        <v>0</v>
      </c>
    </row>
    <row r="654" spans="1:10" outlineLevel="2">
      <c r="A654" s="7">
        <v>9603</v>
      </c>
      <c r="B654" s="4" t="s">
        <v>498</v>
      </c>
      <c r="C654" s="5">
        <v>0</v>
      </c>
      <c r="D654" s="5">
        <f>C654</f>
        <v>0</v>
      </c>
      <c r="E654" s="5">
        <f>D654</f>
        <v>0</v>
      </c>
      <c r="H654" s="42">
        <f t="shared" si="81"/>
        <v>0</v>
      </c>
    </row>
    <row r="655" spans="1:10" outlineLevel="2">
      <c r="A655" s="7">
        <v>9603</v>
      </c>
      <c r="B655" s="4" t="s">
        <v>499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2">
        <f t="shared" si="81"/>
        <v>0</v>
      </c>
    </row>
    <row r="656" spans="1:10" outlineLevel="2">
      <c r="A656" s="7">
        <v>9603</v>
      </c>
      <c r="B656" s="4" t="s">
        <v>500</v>
      </c>
      <c r="C656" s="5">
        <v>0</v>
      </c>
      <c r="D656" s="5">
        <f t="shared" si="83"/>
        <v>0</v>
      </c>
      <c r="E656" s="5">
        <f t="shared" si="83"/>
        <v>0</v>
      </c>
      <c r="H656" s="42">
        <f t="shared" si="81"/>
        <v>0</v>
      </c>
    </row>
    <row r="657" spans="1:8" outlineLevel="2">
      <c r="A657" s="7">
        <v>9603</v>
      </c>
      <c r="B657" s="4" t="s">
        <v>501</v>
      </c>
      <c r="C657" s="5">
        <v>0</v>
      </c>
      <c r="D657" s="5">
        <f t="shared" si="83"/>
        <v>0</v>
      </c>
      <c r="E657" s="5">
        <f t="shared" si="83"/>
        <v>0</v>
      </c>
      <c r="H657" s="42">
        <f t="shared" si="81"/>
        <v>0</v>
      </c>
    </row>
    <row r="658" spans="1:8" outlineLevel="2">
      <c r="A658" s="7">
        <v>9603</v>
      </c>
      <c r="B658" s="4" t="s">
        <v>502</v>
      </c>
      <c r="C658" s="5">
        <v>0</v>
      </c>
      <c r="D658" s="5">
        <f t="shared" si="83"/>
        <v>0</v>
      </c>
      <c r="E658" s="5">
        <f t="shared" si="83"/>
        <v>0</v>
      </c>
      <c r="H658" s="42">
        <f t="shared" si="81"/>
        <v>0</v>
      </c>
    </row>
    <row r="659" spans="1:8" outlineLevel="2">
      <c r="A659" s="7">
        <v>9603</v>
      </c>
      <c r="B659" s="4" t="s">
        <v>503</v>
      </c>
      <c r="C659" s="5">
        <v>0</v>
      </c>
      <c r="D659" s="5">
        <f t="shared" si="83"/>
        <v>0</v>
      </c>
      <c r="E659" s="5">
        <f t="shared" si="83"/>
        <v>0</v>
      </c>
      <c r="H659" s="42">
        <f t="shared" si="81"/>
        <v>0</v>
      </c>
    </row>
    <row r="660" spans="1:8" outlineLevel="1">
      <c r="A660" s="163" t="s">
        <v>577</v>
      </c>
      <c r="B660" s="164"/>
      <c r="C660" s="33">
        <v>0</v>
      </c>
      <c r="D660" s="33">
        <f>C660</f>
        <v>0</v>
      </c>
      <c r="E660" s="33">
        <f>D660</f>
        <v>0</v>
      </c>
      <c r="H660" s="42">
        <f t="shared" si="81"/>
        <v>0</v>
      </c>
    </row>
    <row r="661" spans="1:8" outlineLevel="1">
      <c r="A661" s="163" t="s">
        <v>578</v>
      </c>
      <c r="B661" s="164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1"/>
        <v>0</v>
      </c>
    </row>
    <row r="662" spans="1:8" outlineLevel="2">
      <c r="A662" s="7">
        <v>9605</v>
      </c>
      <c r="B662" s="4" t="s">
        <v>506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2">
        <f t="shared" si="81"/>
        <v>0</v>
      </c>
    </row>
    <row r="663" spans="1:8" outlineLevel="2">
      <c r="A663" s="7">
        <v>9605</v>
      </c>
      <c r="B663" s="4" t="s">
        <v>507</v>
      </c>
      <c r="C663" s="5">
        <v>0</v>
      </c>
      <c r="D663" s="5">
        <f t="shared" si="84"/>
        <v>0</v>
      </c>
      <c r="E663" s="5">
        <f t="shared" si="84"/>
        <v>0</v>
      </c>
      <c r="H663" s="42">
        <f t="shared" si="81"/>
        <v>0</v>
      </c>
    </row>
    <row r="664" spans="1:8" outlineLevel="2">
      <c r="A664" s="7">
        <v>9605</v>
      </c>
      <c r="B664" s="4" t="s">
        <v>508</v>
      </c>
      <c r="C664" s="5">
        <v>0</v>
      </c>
      <c r="D664" s="5">
        <f t="shared" si="84"/>
        <v>0</v>
      </c>
      <c r="E664" s="5">
        <f t="shared" si="84"/>
        <v>0</v>
      </c>
      <c r="H664" s="42">
        <f t="shared" si="81"/>
        <v>0</v>
      </c>
    </row>
    <row r="665" spans="1:8" outlineLevel="1">
      <c r="A665" s="163" t="s">
        <v>579</v>
      </c>
      <c r="B665" s="164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1"/>
        <v>0</v>
      </c>
    </row>
    <row r="666" spans="1:8" outlineLevel="2">
      <c r="A666" s="7">
        <v>9606</v>
      </c>
      <c r="B666" s="4" t="s">
        <v>510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2">
        <f t="shared" si="81"/>
        <v>0</v>
      </c>
    </row>
    <row r="667" spans="1:8" outlineLevel="2">
      <c r="A667" s="7">
        <v>9606</v>
      </c>
      <c r="B667" s="4" t="s">
        <v>511</v>
      </c>
      <c r="C667" s="5">
        <v>0</v>
      </c>
      <c r="D667" s="5">
        <f t="shared" si="85"/>
        <v>0</v>
      </c>
      <c r="E667" s="5">
        <f t="shared" si="85"/>
        <v>0</v>
      </c>
      <c r="H667" s="42">
        <f t="shared" si="81"/>
        <v>0</v>
      </c>
    </row>
    <row r="668" spans="1:8" outlineLevel="1">
      <c r="A668" s="163" t="s">
        <v>580</v>
      </c>
      <c r="B668" s="164"/>
      <c r="C668" s="33">
        <v>0</v>
      </c>
      <c r="D668" s="33">
        <f t="shared" si="85"/>
        <v>0</v>
      </c>
      <c r="E668" s="33">
        <f t="shared" si="85"/>
        <v>0</v>
      </c>
      <c r="H668" s="42">
        <f t="shared" si="81"/>
        <v>0</v>
      </c>
    </row>
    <row r="669" spans="1:8" outlineLevel="1" collapsed="1">
      <c r="A669" s="163" t="s">
        <v>581</v>
      </c>
      <c r="B669" s="164"/>
      <c r="C669" s="33">
        <v>0</v>
      </c>
      <c r="D669" s="33">
        <f t="shared" si="85"/>
        <v>0</v>
      </c>
      <c r="E669" s="33">
        <f t="shared" si="85"/>
        <v>0</v>
      </c>
      <c r="H669" s="42">
        <f t="shared" si="81"/>
        <v>0</v>
      </c>
    </row>
    <row r="670" spans="1:8" outlineLevel="1" collapsed="1">
      <c r="A670" s="163" t="s">
        <v>582</v>
      </c>
      <c r="B670" s="164"/>
      <c r="C670" s="33">
        <v>0</v>
      </c>
      <c r="D670" s="33">
        <f t="shared" si="85"/>
        <v>0</v>
      </c>
      <c r="E670" s="33">
        <f t="shared" si="85"/>
        <v>0</v>
      </c>
      <c r="H670" s="42">
        <f t="shared" si="81"/>
        <v>0</v>
      </c>
    </row>
    <row r="671" spans="1:8" outlineLevel="1">
      <c r="A671" s="163" t="s">
        <v>583</v>
      </c>
      <c r="B671" s="164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1"/>
        <v>0</v>
      </c>
    </row>
    <row r="672" spans="1:8" outlineLevel="2">
      <c r="A672" s="7">
        <v>9610</v>
      </c>
      <c r="B672" s="4" t="s">
        <v>516</v>
      </c>
      <c r="C672" s="5">
        <v>0</v>
      </c>
      <c r="D672" s="5">
        <f>C672</f>
        <v>0</v>
      </c>
      <c r="E672" s="5">
        <f>D672</f>
        <v>0</v>
      </c>
      <c r="H672" s="42">
        <f t="shared" si="81"/>
        <v>0</v>
      </c>
    </row>
    <row r="673" spans="1:8" outlineLevel="2">
      <c r="A673" s="7">
        <v>9610</v>
      </c>
      <c r="B673" s="4" t="s">
        <v>517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2">
        <f t="shared" si="81"/>
        <v>0</v>
      </c>
    </row>
    <row r="674" spans="1:8" outlineLevel="2">
      <c r="A674" s="7">
        <v>9610</v>
      </c>
      <c r="B674" s="4" t="s">
        <v>518</v>
      </c>
      <c r="C674" s="5">
        <v>0</v>
      </c>
      <c r="D674" s="5">
        <f t="shared" si="86"/>
        <v>0</v>
      </c>
      <c r="E674" s="5">
        <f t="shared" si="86"/>
        <v>0</v>
      </c>
      <c r="H674" s="42">
        <f t="shared" si="81"/>
        <v>0</v>
      </c>
    </row>
    <row r="675" spans="1:8" outlineLevel="2">
      <c r="A675" s="7">
        <v>9610</v>
      </c>
      <c r="B675" s="4" t="s">
        <v>519</v>
      </c>
      <c r="C675" s="5">
        <v>0</v>
      </c>
      <c r="D675" s="5">
        <f t="shared" si="86"/>
        <v>0</v>
      </c>
      <c r="E675" s="5">
        <f t="shared" si="86"/>
        <v>0</v>
      </c>
      <c r="H675" s="42">
        <f t="shared" si="81"/>
        <v>0</v>
      </c>
    </row>
    <row r="676" spans="1:8" outlineLevel="1">
      <c r="A676" s="163" t="s">
        <v>584</v>
      </c>
      <c r="B676" s="164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1"/>
        <v>0</v>
      </c>
    </row>
    <row r="677" spans="1:8" outlineLevel="2">
      <c r="A677" s="7">
        <v>9611</v>
      </c>
      <c r="B677" s="4" t="s">
        <v>520</v>
      </c>
      <c r="C677" s="5">
        <v>0</v>
      </c>
      <c r="D677" s="5">
        <f>C677</f>
        <v>0</v>
      </c>
      <c r="E677" s="5">
        <f>D677</f>
        <v>0</v>
      </c>
      <c r="H677" s="42">
        <f t="shared" si="81"/>
        <v>0</v>
      </c>
    </row>
    <row r="678" spans="1:8" outlineLevel="2">
      <c r="A678" s="7">
        <v>9611</v>
      </c>
      <c r="B678" s="4" t="s">
        <v>521</v>
      </c>
      <c r="C678" s="5">
        <v>0</v>
      </c>
      <c r="D678" s="5">
        <f>C678</f>
        <v>0</v>
      </c>
      <c r="E678" s="5">
        <f>D678</f>
        <v>0</v>
      </c>
      <c r="H678" s="42">
        <f t="shared" si="81"/>
        <v>0</v>
      </c>
    </row>
    <row r="679" spans="1:8" outlineLevel="1">
      <c r="A679" s="163" t="s">
        <v>585</v>
      </c>
      <c r="B679" s="164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1"/>
        <v>0</v>
      </c>
    </row>
    <row r="680" spans="1:8" outlineLevel="2">
      <c r="A680" s="7">
        <v>9612</v>
      </c>
      <c r="B680" s="4" t="s">
        <v>523</v>
      </c>
      <c r="C680" s="5">
        <v>0</v>
      </c>
      <c r="D680" s="5">
        <f>C680</f>
        <v>0</v>
      </c>
      <c r="E680" s="5">
        <f>D680</f>
        <v>0</v>
      </c>
      <c r="H680" s="42">
        <f t="shared" si="81"/>
        <v>0</v>
      </c>
    </row>
    <row r="681" spans="1:8" outlineLevel="2">
      <c r="A681" s="7">
        <v>9612</v>
      </c>
      <c r="B681" s="4" t="s">
        <v>524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2">
        <f t="shared" si="81"/>
        <v>0</v>
      </c>
    </row>
    <row r="682" spans="1:8" outlineLevel="2">
      <c r="A682" s="7">
        <v>9612</v>
      </c>
      <c r="B682" s="4" t="s">
        <v>525</v>
      </c>
      <c r="C682" s="5">
        <v>0</v>
      </c>
      <c r="D682" s="5">
        <f t="shared" si="87"/>
        <v>0</v>
      </c>
      <c r="E682" s="5">
        <f t="shared" si="87"/>
        <v>0</v>
      </c>
      <c r="H682" s="42">
        <f t="shared" si="81"/>
        <v>0</v>
      </c>
    </row>
    <row r="683" spans="1:8" outlineLevel="1">
      <c r="A683" s="163" t="s">
        <v>586</v>
      </c>
      <c r="B683" s="164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1"/>
        <v>0</v>
      </c>
    </row>
    <row r="684" spans="1:8" outlineLevel="2">
      <c r="A684" s="7">
        <v>9613</v>
      </c>
      <c r="B684" s="4" t="s">
        <v>528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2">
        <f t="shared" si="81"/>
        <v>0</v>
      </c>
    </row>
    <row r="685" spans="1:8" outlineLevel="2">
      <c r="A685" s="7">
        <v>9613</v>
      </c>
      <c r="B685" s="4" t="s">
        <v>529</v>
      </c>
      <c r="C685" s="5">
        <v>0</v>
      </c>
      <c r="D685" s="5">
        <f t="shared" si="88"/>
        <v>0</v>
      </c>
      <c r="E685" s="5">
        <f t="shared" si="88"/>
        <v>0</v>
      </c>
      <c r="H685" s="42">
        <f t="shared" si="81"/>
        <v>0</v>
      </c>
    </row>
    <row r="686" spans="1:8" outlineLevel="2">
      <c r="A686" s="7">
        <v>9613</v>
      </c>
      <c r="B686" s="4" t="s">
        <v>525</v>
      </c>
      <c r="C686" s="5">
        <v>0</v>
      </c>
      <c r="D686" s="5">
        <f t="shared" si="88"/>
        <v>0</v>
      </c>
      <c r="E686" s="5">
        <f t="shared" si="88"/>
        <v>0</v>
      </c>
      <c r="H686" s="42">
        <f t="shared" si="81"/>
        <v>0</v>
      </c>
    </row>
    <row r="687" spans="1:8" outlineLevel="1">
      <c r="A687" s="163" t="s">
        <v>587</v>
      </c>
      <c r="B687" s="164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1"/>
        <v>0</v>
      </c>
    </row>
    <row r="688" spans="1:8" outlineLevel="2">
      <c r="A688" s="7">
        <v>9614</v>
      </c>
      <c r="B688" s="4" t="s">
        <v>531</v>
      </c>
      <c r="C688" s="5">
        <v>0</v>
      </c>
      <c r="D688" s="5">
        <f>C688</f>
        <v>0</v>
      </c>
      <c r="E688" s="5">
        <f>D688</f>
        <v>0</v>
      </c>
      <c r="H688" s="42">
        <f t="shared" si="81"/>
        <v>0</v>
      </c>
    </row>
    <row r="689" spans="1:8" outlineLevel="2">
      <c r="A689" s="7">
        <v>9614</v>
      </c>
      <c r="B689" s="4" t="s">
        <v>532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2">
        <f t="shared" si="81"/>
        <v>0</v>
      </c>
    </row>
    <row r="690" spans="1:8" outlineLevel="2">
      <c r="A690" s="7">
        <v>9614</v>
      </c>
      <c r="B690" s="4" t="s">
        <v>533</v>
      </c>
      <c r="C690" s="5">
        <v>0</v>
      </c>
      <c r="D690" s="5">
        <f t="shared" si="89"/>
        <v>0</v>
      </c>
      <c r="E690" s="5">
        <f t="shared" si="89"/>
        <v>0</v>
      </c>
      <c r="H690" s="42">
        <f t="shared" si="81"/>
        <v>0</v>
      </c>
    </row>
    <row r="691" spans="1:8" outlineLevel="2">
      <c r="A691" s="7">
        <v>9614</v>
      </c>
      <c r="B691" s="4" t="s">
        <v>534</v>
      </c>
      <c r="C691" s="5">
        <v>0</v>
      </c>
      <c r="D691" s="5">
        <f t="shared" si="89"/>
        <v>0</v>
      </c>
      <c r="E691" s="5">
        <f t="shared" si="89"/>
        <v>0</v>
      </c>
      <c r="H691" s="42">
        <f t="shared" si="81"/>
        <v>0</v>
      </c>
    </row>
    <row r="692" spans="1:8" outlineLevel="2">
      <c r="A692" s="7">
        <v>9614</v>
      </c>
      <c r="B692" s="4" t="s">
        <v>535</v>
      </c>
      <c r="C692" s="5">
        <v>0</v>
      </c>
      <c r="D692" s="5">
        <f t="shared" si="89"/>
        <v>0</v>
      </c>
      <c r="E692" s="5">
        <f t="shared" si="89"/>
        <v>0</v>
      </c>
      <c r="H692" s="42">
        <f t="shared" si="81"/>
        <v>0</v>
      </c>
    </row>
    <row r="693" spans="1:8" outlineLevel="2">
      <c r="A693" s="7">
        <v>9614</v>
      </c>
      <c r="B693" s="4" t="s">
        <v>536</v>
      </c>
      <c r="C693" s="5">
        <v>0</v>
      </c>
      <c r="D693" s="5">
        <f t="shared" si="89"/>
        <v>0</v>
      </c>
      <c r="E693" s="5">
        <f t="shared" si="89"/>
        <v>0</v>
      </c>
      <c r="H693" s="42">
        <f t="shared" si="81"/>
        <v>0</v>
      </c>
    </row>
    <row r="694" spans="1:8" outlineLevel="1">
      <c r="A694" s="163" t="s">
        <v>588</v>
      </c>
      <c r="B694" s="164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1"/>
        <v>0</v>
      </c>
    </row>
    <row r="695" spans="1:8" outlineLevel="2">
      <c r="A695" s="7">
        <v>9615</v>
      </c>
      <c r="B695" s="4" t="s">
        <v>538</v>
      </c>
      <c r="C695" s="5">
        <v>0</v>
      </c>
      <c r="D695" s="5">
        <f>C695</f>
        <v>0</v>
      </c>
      <c r="E695" s="5">
        <f>D695</f>
        <v>0</v>
      </c>
      <c r="H695" s="42">
        <f t="shared" si="81"/>
        <v>0</v>
      </c>
    </row>
    <row r="696" spans="1:8" outlineLevel="2">
      <c r="A696" s="7">
        <v>9615</v>
      </c>
      <c r="B696" s="4" t="s">
        <v>539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2">
        <f t="shared" si="81"/>
        <v>0</v>
      </c>
    </row>
    <row r="697" spans="1:8" outlineLevel="2">
      <c r="A697" s="7">
        <v>9615</v>
      </c>
      <c r="B697" s="4" t="s">
        <v>540</v>
      </c>
      <c r="C697" s="5">
        <v>0</v>
      </c>
      <c r="D697" s="5">
        <f t="shared" si="90"/>
        <v>0</v>
      </c>
      <c r="E697" s="5">
        <f t="shared" si="90"/>
        <v>0</v>
      </c>
      <c r="H697" s="42">
        <f t="shared" si="81"/>
        <v>0</v>
      </c>
    </row>
    <row r="698" spans="1:8" outlineLevel="2">
      <c r="A698" s="7">
        <v>9615</v>
      </c>
      <c r="B698" s="4" t="s">
        <v>541</v>
      </c>
      <c r="C698" s="5">
        <v>0</v>
      </c>
      <c r="D698" s="5">
        <f t="shared" si="90"/>
        <v>0</v>
      </c>
      <c r="E698" s="5">
        <f t="shared" si="90"/>
        <v>0</v>
      </c>
      <c r="H698" s="42">
        <f t="shared" si="81"/>
        <v>0</v>
      </c>
    </row>
    <row r="699" spans="1:8" outlineLevel="2">
      <c r="A699" s="7">
        <v>9615</v>
      </c>
      <c r="B699" s="4" t="s">
        <v>542</v>
      </c>
      <c r="C699" s="5">
        <v>0</v>
      </c>
      <c r="D699" s="5">
        <f t="shared" si="90"/>
        <v>0</v>
      </c>
      <c r="E699" s="5">
        <f t="shared" si="90"/>
        <v>0</v>
      </c>
      <c r="H699" s="42">
        <f t="shared" si="81"/>
        <v>0</v>
      </c>
    </row>
    <row r="700" spans="1:8" outlineLevel="1">
      <c r="A700" s="163" t="s">
        <v>589</v>
      </c>
      <c r="B700" s="164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1"/>
        <v>0</v>
      </c>
    </row>
    <row r="701" spans="1:8" outlineLevel="2">
      <c r="A701" s="7">
        <v>9616</v>
      </c>
      <c r="B701" s="4" t="s">
        <v>544</v>
      </c>
      <c r="C701" s="5">
        <v>0</v>
      </c>
      <c r="D701" s="5">
        <f>C701</f>
        <v>0</v>
      </c>
      <c r="E701" s="5">
        <f>D701</f>
        <v>0</v>
      </c>
      <c r="H701" s="42">
        <f t="shared" si="81"/>
        <v>0</v>
      </c>
    </row>
    <row r="702" spans="1:8" outlineLevel="2">
      <c r="A702" s="7">
        <v>9616</v>
      </c>
      <c r="B702" s="4" t="s">
        <v>545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2">
        <f t="shared" si="81"/>
        <v>0</v>
      </c>
    </row>
    <row r="703" spans="1:8" outlineLevel="2">
      <c r="A703" s="7">
        <v>9616</v>
      </c>
      <c r="B703" s="4" t="s">
        <v>546</v>
      </c>
      <c r="C703" s="5">
        <v>0</v>
      </c>
      <c r="D703" s="5">
        <f t="shared" si="91"/>
        <v>0</v>
      </c>
      <c r="E703" s="5">
        <f t="shared" si="91"/>
        <v>0</v>
      </c>
      <c r="H703" s="42">
        <f t="shared" si="81"/>
        <v>0</v>
      </c>
    </row>
    <row r="704" spans="1:8" outlineLevel="2">
      <c r="A704" s="7">
        <v>9616</v>
      </c>
      <c r="B704" s="4" t="s">
        <v>547</v>
      </c>
      <c r="C704" s="5">
        <v>0</v>
      </c>
      <c r="D704" s="5">
        <f t="shared" si="91"/>
        <v>0</v>
      </c>
      <c r="E704" s="5">
        <f t="shared" si="91"/>
        <v>0</v>
      </c>
      <c r="H704" s="42">
        <f t="shared" si="81"/>
        <v>0</v>
      </c>
    </row>
    <row r="705" spans="1:10" outlineLevel="2">
      <c r="A705" s="7">
        <v>9616</v>
      </c>
      <c r="B705" s="4" t="s">
        <v>548</v>
      </c>
      <c r="C705" s="5">
        <v>0</v>
      </c>
      <c r="D705" s="5">
        <f t="shared" si="91"/>
        <v>0</v>
      </c>
      <c r="E705" s="5">
        <f t="shared" si="91"/>
        <v>0</v>
      </c>
      <c r="H705" s="42">
        <f t="shared" si="81"/>
        <v>0</v>
      </c>
    </row>
    <row r="706" spans="1:10" outlineLevel="2">
      <c r="A706" s="7">
        <v>9616</v>
      </c>
      <c r="B706" s="4" t="s">
        <v>549</v>
      </c>
      <c r="C706" s="5">
        <v>0</v>
      </c>
      <c r="D706" s="5">
        <f t="shared" si="91"/>
        <v>0</v>
      </c>
      <c r="E706" s="5">
        <f t="shared" si="91"/>
        <v>0</v>
      </c>
      <c r="H706" s="42">
        <f t="shared" ref="H706:H726" si="92">C706</f>
        <v>0</v>
      </c>
    </row>
    <row r="707" spans="1:10" outlineLevel="2">
      <c r="A707" s="7">
        <v>9616</v>
      </c>
      <c r="B707" s="4" t="s">
        <v>550</v>
      </c>
      <c r="C707" s="5">
        <v>0</v>
      </c>
      <c r="D707" s="5">
        <f t="shared" si="91"/>
        <v>0</v>
      </c>
      <c r="E707" s="5">
        <f t="shared" si="91"/>
        <v>0</v>
      </c>
      <c r="H707" s="42">
        <f t="shared" si="92"/>
        <v>0</v>
      </c>
    </row>
    <row r="708" spans="1:10" outlineLevel="2">
      <c r="A708" s="7">
        <v>9616</v>
      </c>
      <c r="B708" s="4" t="s">
        <v>551</v>
      </c>
      <c r="C708" s="5">
        <v>0</v>
      </c>
      <c r="D708" s="5">
        <f t="shared" si="91"/>
        <v>0</v>
      </c>
      <c r="E708" s="5">
        <f t="shared" si="91"/>
        <v>0</v>
      </c>
      <c r="H708" s="42">
        <f t="shared" si="92"/>
        <v>0</v>
      </c>
    </row>
    <row r="709" spans="1:10" outlineLevel="2">
      <c r="A709" s="7">
        <v>9616</v>
      </c>
      <c r="B709" s="4" t="s">
        <v>552</v>
      </c>
      <c r="C709" s="5">
        <v>0</v>
      </c>
      <c r="D709" s="5">
        <f t="shared" si="91"/>
        <v>0</v>
      </c>
      <c r="E709" s="5">
        <f t="shared" si="91"/>
        <v>0</v>
      </c>
      <c r="H709" s="42">
        <f t="shared" si="92"/>
        <v>0</v>
      </c>
    </row>
    <row r="710" spans="1:10" outlineLevel="2">
      <c r="A710" s="7">
        <v>9616</v>
      </c>
      <c r="B710" s="4" t="s">
        <v>553</v>
      </c>
      <c r="C710" s="5">
        <v>0</v>
      </c>
      <c r="D710" s="5">
        <f t="shared" si="91"/>
        <v>0</v>
      </c>
      <c r="E710" s="5">
        <f t="shared" si="91"/>
        <v>0</v>
      </c>
      <c r="H710" s="42">
        <f t="shared" si="92"/>
        <v>0</v>
      </c>
    </row>
    <row r="711" spans="1:10" outlineLevel="2">
      <c r="A711" s="7">
        <v>9616</v>
      </c>
      <c r="B711" s="4" t="s">
        <v>554</v>
      </c>
      <c r="C711" s="5">
        <v>0</v>
      </c>
      <c r="D711" s="5">
        <f t="shared" si="91"/>
        <v>0</v>
      </c>
      <c r="E711" s="5">
        <f t="shared" si="91"/>
        <v>0</v>
      </c>
      <c r="H711" s="42">
        <f t="shared" si="92"/>
        <v>0</v>
      </c>
    </row>
    <row r="712" spans="1:10" outlineLevel="1">
      <c r="A712" s="163" t="s">
        <v>590</v>
      </c>
      <c r="B712" s="164"/>
      <c r="C712" s="32">
        <v>0</v>
      </c>
      <c r="D712" s="32">
        <f>C712</f>
        <v>0</v>
      </c>
      <c r="E712" s="32">
        <f>D712</f>
        <v>0</v>
      </c>
      <c r="H712" s="42">
        <f t="shared" si="92"/>
        <v>0</v>
      </c>
    </row>
    <row r="713" spans="1:10" outlineLevel="1">
      <c r="A713" s="163" t="s">
        <v>591</v>
      </c>
      <c r="B713" s="164"/>
      <c r="C713" s="33">
        <v>0</v>
      </c>
      <c r="D713" s="32">
        <f t="shared" ref="D713:E715" si="93">C713</f>
        <v>0</v>
      </c>
      <c r="E713" s="32">
        <f t="shared" si="93"/>
        <v>0</v>
      </c>
      <c r="H713" s="42">
        <f t="shared" si="92"/>
        <v>0</v>
      </c>
    </row>
    <row r="714" spans="1:10" outlineLevel="1">
      <c r="A714" s="163" t="s">
        <v>592</v>
      </c>
      <c r="B714" s="164"/>
      <c r="C714" s="33">
        <v>0</v>
      </c>
      <c r="D714" s="32">
        <f t="shared" si="93"/>
        <v>0</v>
      </c>
      <c r="E714" s="32">
        <f t="shared" si="93"/>
        <v>0</v>
      </c>
      <c r="H714" s="42">
        <f t="shared" si="92"/>
        <v>0</v>
      </c>
    </row>
    <row r="715" spans="1:10" outlineLevel="1">
      <c r="A715" s="163" t="s">
        <v>593</v>
      </c>
      <c r="B715" s="164"/>
      <c r="C715" s="33">
        <v>0</v>
      </c>
      <c r="D715" s="32">
        <f t="shared" si="93"/>
        <v>0</v>
      </c>
      <c r="E715" s="32">
        <f t="shared" si="93"/>
        <v>0</v>
      </c>
      <c r="H715" s="42">
        <f t="shared" si="92"/>
        <v>0</v>
      </c>
    </row>
    <row r="716" spans="1:10">
      <c r="A716" s="167" t="s">
        <v>594</v>
      </c>
      <c r="B716" s="168"/>
      <c r="C716" s="37">
        <f>C717</f>
        <v>0</v>
      </c>
      <c r="D716" s="37">
        <f>D717</f>
        <v>0</v>
      </c>
      <c r="E716" s="37">
        <f>E717</f>
        <v>0</v>
      </c>
      <c r="G716" s="40" t="s">
        <v>66</v>
      </c>
      <c r="H716" s="42">
        <f t="shared" si="92"/>
        <v>0</v>
      </c>
      <c r="I716" s="43"/>
      <c r="J716" s="41" t="b">
        <f>AND(H716=I716)</f>
        <v>1</v>
      </c>
    </row>
    <row r="717" spans="1:10">
      <c r="A717" s="169" t="s">
        <v>595</v>
      </c>
      <c r="B717" s="170"/>
      <c r="C717" s="34">
        <f>C718+C722</f>
        <v>0</v>
      </c>
      <c r="D717" s="34">
        <f>D718+D722</f>
        <v>0</v>
      </c>
      <c r="E717" s="34">
        <f>E718+E722</f>
        <v>0</v>
      </c>
      <c r="G717" s="40" t="s">
        <v>625</v>
      </c>
      <c r="H717" s="42">
        <f t="shared" si="92"/>
        <v>0</v>
      </c>
      <c r="I717" s="43"/>
      <c r="J717" s="41" t="b">
        <f>AND(H717=I717)</f>
        <v>1</v>
      </c>
    </row>
    <row r="718" spans="1:10" outlineLevel="1" collapsed="1">
      <c r="A718" s="177" t="s">
        <v>977</v>
      </c>
      <c r="B718" s="178"/>
      <c r="C718" s="32">
        <f>SUM(C719:C721)</f>
        <v>0</v>
      </c>
      <c r="D718" s="32">
        <f>SUM(D719:D721)</f>
        <v>0</v>
      </c>
      <c r="E718" s="32">
        <f>SUM(E719:E721)</f>
        <v>0</v>
      </c>
      <c r="H718" s="42">
        <f t="shared" si="92"/>
        <v>0</v>
      </c>
    </row>
    <row r="719" spans="1:10" ht="15" customHeight="1" outlineLevel="2">
      <c r="A719" s="6">
        <v>10950</v>
      </c>
      <c r="B719" s="4" t="s">
        <v>597</v>
      </c>
      <c r="C719" s="5"/>
      <c r="D719" s="5">
        <f>C719</f>
        <v>0</v>
      </c>
      <c r="E719" s="5">
        <f>D719</f>
        <v>0</v>
      </c>
      <c r="H719" s="42">
        <f t="shared" si="92"/>
        <v>0</v>
      </c>
    </row>
    <row r="720" spans="1:10" ht="15" customHeight="1" outlineLevel="2">
      <c r="A720" s="6">
        <v>10950</v>
      </c>
      <c r="B720" s="4" t="s">
        <v>598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2">
        <f t="shared" si="92"/>
        <v>0</v>
      </c>
    </row>
    <row r="721" spans="1:10" ht="15" customHeight="1" outlineLevel="2">
      <c r="A721" s="6">
        <v>10950</v>
      </c>
      <c r="B721" s="4" t="s">
        <v>599</v>
      </c>
      <c r="C721" s="5">
        <v>0</v>
      </c>
      <c r="D721" s="5">
        <f t="shared" si="94"/>
        <v>0</v>
      </c>
      <c r="E721" s="5">
        <f t="shared" si="94"/>
        <v>0</v>
      </c>
      <c r="H721" s="42">
        <f t="shared" si="92"/>
        <v>0</v>
      </c>
    </row>
    <row r="722" spans="1:10" outlineLevel="1">
      <c r="A722" s="177" t="s">
        <v>978</v>
      </c>
      <c r="B722" s="178"/>
      <c r="C722" s="32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2"/>
        <v>0</v>
      </c>
    </row>
    <row r="723" spans="1:10" ht="15" customHeight="1" outlineLevel="2">
      <c r="A723" s="6">
        <v>10951</v>
      </c>
      <c r="B723" s="4" t="s">
        <v>601</v>
      </c>
      <c r="C723" s="5">
        <v>0</v>
      </c>
      <c r="D723" s="5">
        <f>C723</f>
        <v>0</v>
      </c>
      <c r="E723" s="5">
        <f>D723</f>
        <v>0</v>
      </c>
      <c r="H723" s="42">
        <f t="shared" si="92"/>
        <v>0</v>
      </c>
    </row>
    <row r="724" spans="1:10" ht="15" customHeight="1" outlineLevel="2">
      <c r="A724" s="6">
        <v>10951</v>
      </c>
      <c r="B724" s="4" t="s">
        <v>602</v>
      </c>
      <c r="C724" s="5">
        <v>0</v>
      </c>
      <c r="D724" s="5">
        <f>C724</f>
        <v>0</v>
      </c>
      <c r="E724" s="5">
        <f>D724</f>
        <v>0</v>
      </c>
      <c r="H724" s="42">
        <f t="shared" si="92"/>
        <v>0</v>
      </c>
    </row>
    <row r="725" spans="1:10">
      <c r="A725" s="167" t="s">
        <v>603</v>
      </c>
      <c r="B725" s="168"/>
      <c r="C725" s="37">
        <f>C726</f>
        <v>0</v>
      </c>
      <c r="D725" s="37">
        <f>D726</f>
        <v>0</v>
      </c>
      <c r="E725" s="37">
        <f>E726</f>
        <v>0</v>
      </c>
      <c r="G725" s="40" t="s">
        <v>240</v>
      </c>
      <c r="H725" s="42">
        <f t="shared" si="92"/>
        <v>0</v>
      </c>
      <c r="I725" s="43"/>
      <c r="J725" s="41" t="b">
        <f>AND(H725=I725)</f>
        <v>1</v>
      </c>
    </row>
    <row r="726" spans="1:10">
      <c r="A726" s="169" t="s">
        <v>614</v>
      </c>
      <c r="B726" s="170"/>
      <c r="C726" s="34">
        <f>C727+C730+C733+C739+C741+C743+C750+C755+C760+C765+C767+C771+C777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626</v>
      </c>
      <c r="H726" s="42">
        <f t="shared" si="92"/>
        <v>0</v>
      </c>
      <c r="I726" s="43"/>
      <c r="J726" s="41" t="b">
        <f>AND(H726=I726)</f>
        <v>1</v>
      </c>
    </row>
    <row r="727" spans="1:10" outlineLevel="1">
      <c r="A727" s="177" t="s">
        <v>943</v>
      </c>
      <c r="B727" s="178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979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980</v>
      </c>
      <c r="C729" s="5"/>
      <c r="D729" s="5">
        <f>C729</f>
        <v>0</v>
      </c>
      <c r="E729" s="5">
        <f>D729</f>
        <v>0</v>
      </c>
    </row>
    <row r="730" spans="1:10" outlineLevel="1">
      <c r="A730" s="177" t="s">
        <v>946</v>
      </c>
      <c r="B730" s="178"/>
      <c r="C730" s="32">
        <f t="shared" ref="C730:E731" si="95">C731</f>
        <v>0</v>
      </c>
      <c r="D730" s="32">
        <f t="shared" si="95"/>
        <v>0</v>
      </c>
      <c r="E730" s="32">
        <f t="shared" si="95"/>
        <v>0</v>
      </c>
    </row>
    <row r="731" spans="1:10" outlineLevel="2">
      <c r="A731" s="6">
        <v>2</v>
      </c>
      <c r="B731" s="4" t="s">
        <v>981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30"/>
      <c r="B732" s="29" t="s">
        <v>948</v>
      </c>
      <c r="C732" s="31"/>
      <c r="D732" s="31">
        <f>C732</f>
        <v>0</v>
      </c>
      <c r="E732" s="31">
        <f>D732</f>
        <v>0</v>
      </c>
    </row>
    <row r="733" spans="1:10" outlineLevel="1">
      <c r="A733" s="177" t="s">
        <v>949</v>
      </c>
      <c r="B733" s="178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982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951</v>
      </c>
      <c r="C735" s="31">
        <v>0</v>
      </c>
      <c r="D735" s="31">
        <f t="shared" ref="D735:E738" si="96">C735</f>
        <v>0</v>
      </c>
      <c r="E735" s="31">
        <f t="shared" si="96"/>
        <v>0</v>
      </c>
    </row>
    <row r="736" spans="1:10" outlineLevel="3">
      <c r="A736" s="30"/>
      <c r="B736" s="29" t="s">
        <v>952</v>
      </c>
      <c r="C736" s="31">
        <v>0</v>
      </c>
      <c r="D736" s="31">
        <f t="shared" si="96"/>
        <v>0</v>
      </c>
      <c r="E736" s="31">
        <f t="shared" si="96"/>
        <v>0</v>
      </c>
    </row>
    <row r="737" spans="1:5" outlineLevel="2">
      <c r="A737" s="6">
        <v>3</v>
      </c>
      <c r="B737" s="4" t="s">
        <v>979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980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7" t="s">
        <v>953</v>
      </c>
      <c r="B739" s="178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980</v>
      </c>
      <c r="C740" s="5"/>
      <c r="D740" s="5">
        <f>C740</f>
        <v>0</v>
      </c>
      <c r="E740" s="5">
        <f>D740</f>
        <v>0</v>
      </c>
    </row>
    <row r="741" spans="1:5" outlineLevel="1">
      <c r="A741" s="177" t="s">
        <v>954</v>
      </c>
      <c r="B741" s="178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979</v>
      </c>
      <c r="C742" s="5"/>
      <c r="D742" s="5">
        <f>C742</f>
        <v>0</v>
      </c>
      <c r="E742" s="5">
        <f>D742</f>
        <v>0</v>
      </c>
    </row>
    <row r="743" spans="1:5" outlineLevel="1">
      <c r="A743" s="177" t="s">
        <v>955</v>
      </c>
      <c r="B743" s="178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982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956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981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957</v>
      </c>
      <c r="C747" s="31"/>
      <c r="D747" s="31">
        <f t="shared" ref="D747:E749" si="97">C747</f>
        <v>0</v>
      </c>
      <c r="E747" s="31">
        <f t="shared" si="97"/>
        <v>0</v>
      </c>
    </row>
    <row r="748" spans="1:5" outlineLevel="2">
      <c r="A748" s="6">
        <v>3</v>
      </c>
      <c r="B748" s="4" t="s">
        <v>979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980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7" t="s">
        <v>958</v>
      </c>
      <c r="B750" s="178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981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19"/>
      <c r="B752" s="120" t="s">
        <v>959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18" customFormat="1" outlineLevel="3">
      <c r="A753" s="119"/>
      <c r="B753" s="120" t="s">
        <v>960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979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7" t="s">
        <v>961</v>
      </c>
      <c r="B755" s="178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981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962</v>
      </c>
      <c r="C757" s="31"/>
      <c r="D757" s="31">
        <f>C757</f>
        <v>0</v>
      </c>
      <c r="E757" s="31">
        <f>D757</f>
        <v>0</v>
      </c>
    </row>
    <row r="758" spans="1:5" outlineLevel="3">
      <c r="A758" s="30"/>
      <c r="B758" s="29" t="s">
        <v>963</v>
      </c>
      <c r="C758" s="31"/>
      <c r="D758" s="31">
        <f t="shared" ref="D758:E759" si="99">C758</f>
        <v>0</v>
      </c>
      <c r="E758" s="31">
        <f t="shared" si="99"/>
        <v>0</v>
      </c>
    </row>
    <row r="759" spans="1:5" outlineLevel="3">
      <c r="A759" s="30"/>
      <c r="B759" s="29" t="s">
        <v>964</v>
      </c>
      <c r="C759" s="31"/>
      <c r="D759" s="31">
        <f t="shared" si="99"/>
        <v>0</v>
      </c>
      <c r="E759" s="31">
        <f t="shared" si="99"/>
        <v>0</v>
      </c>
    </row>
    <row r="760" spans="1:5" outlineLevel="1">
      <c r="A760" s="177" t="s">
        <v>965</v>
      </c>
      <c r="B760" s="178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981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966</v>
      </c>
      <c r="C762" s="31">
        <v>0</v>
      </c>
      <c r="D762" s="31">
        <f t="shared" ref="D762:E764" si="100">C762</f>
        <v>0</v>
      </c>
      <c r="E762" s="31">
        <f t="shared" si="100"/>
        <v>0</v>
      </c>
    </row>
    <row r="763" spans="1:5" outlineLevel="3">
      <c r="A763" s="30"/>
      <c r="B763" s="29" t="s">
        <v>967</v>
      </c>
      <c r="C763" s="31"/>
      <c r="D763" s="31">
        <f t="shared" si="100"/>
        <v>0</v>
      </c>
      <c r="E763" s="31">
        <f t="shared" si="100"/>
        <v>0</v>
      </c>
    </row>
    <row r="764" spans="1:5" outlineLevel="2">
      <c r="A764" s="6">
        <v>3</v>
      </c>
      <c r="B764" s="4" t="s">
        <v>979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7" t="s">
        <v>968</v>
      </c>
      <c r="B765" s="178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979</v>
      </c>
      <c r="C766" s="5"/>
      <c r="D766" s="5">
        <f>C766</f>
        <v>0</v>
      </c>
      <c r="E766" s="5">
        <f>D766</f>
        <v>0</v>
      </c>
    </row>
    <row r="767" spans="1:5" outlineLevel="1">
      <c r="A767" s="177" t="s">
        <v>969</v>
      </c>
      <c r="B767" s="178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981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970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971</v>
      </c>
      <c r="C770" s="31"/>
      <c r="D770" s="31">
        <f>C770</f>
        <v>0</v>
      </c>
      <c r="E770" s="31">
        <f>D770</f>
        <v>0</v>
      </c>
    </row>
    <row r="771" spans="1:5" outlineLevel="1">
      <c r="A771" s="177" t="s">
        <v>972</v>
      </c>
      <c r="B771" s="178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981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960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973</v>
      </c>
      <c r="C774" s="31"/>
      <c r="D774" s="31">
        <f t="shared" ref="D774:E776" si="101">C774</f>
        <v>0</v>
      </c>
      <c r="E774" s="31">
        <f t="shared" si="101"/>
        <v>0</v>
      </c>
    </row>
    <row r="775" spans="1:5" outlineLevel="3">
      <c r="A775" s="30"/>
      <c r="B775" s="29" t="s">
        <v>967</v>
      </c>
      <c r="C775" s="31"/>
      <c r="D775" s="31">
        <f t="shared" si="101"/>
        <v>0</v>
      </c>
      <c r="E775" s="31">
        <f t="shared" si="101"/>
        <v>0</v>
      </c>
    </row>
    <row r="776" spans="1:5" outlineLevel="3">
      <c r="A776" s="30"/>
      <c r="B776" s="29" t="s">
        <v>974</v>
      </c>
      <c r="C776" s="31"/>
      <c r="D776" s="31">
        <f t="shared" si="101"/>
        <v>0</v>
      </c>
      <c r="E776" s="31">
        <f t="shared" si="101"/>
        <v>0</v>
      </c>
    </row>
    <row r="777" spans="1:5" outlineLevel="1">
      <c r="A777" s="177" t="s">
        <v>975</v>
      </c>
      <c r="B777" s="178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983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06BA-6ABC-4C6F-A5E6-C5BFF66E15BB}">
  <dimension ref="A1:K778"/>
  <sheetViews>
    <sheetView rightToLeft="1" tabSelected="1" topLeftCell="A251" workbookViewId="0">
      <selection activeCell="B254" sqref="B254"/>
    </sheetView>
  </sheetViews>
  <sheetFormatPr defaultColWidth="9.1796875" defaultRowHeight="14.5"/>
  <cols>
    <col min="1" max="1" width="11.453125" customWidth="1"/>
    <col min="2" max="2" width="93.36328125" customWidth="1"/>
    <col min="3" max="5" width="15.26953125" bestFit="1" customWidth="1"/>
  </cols>
  <sheetData>
    <row r="1" spans="1:11" ht="18.5">
      <c r="A1" s="156" t="s">
        <v>30</v>
      </c>
      <c r="B1" s="156"/>
      <c r="C1" s="156"/>
      <c r="D1" s="153" t="s">
        <v>937</v>
      </c>
      <c r="E1" s="153" t="s">
        <v>938</v>
      </c>
      <c r="G1" s="44" t="s">
        <v>31</v>
      </c>
      <c r="H1" s="45"/>
      <c r="I1" s="46"/>
      <c r="J1" s="47" t="b">
        <f>AND(H1=I1)</f>
        <v>1</v>
      </c>
    </row>
    <row r="2" spans="1:11">
      <c r="A2" s="157" t="s">
        <v>60</v>
      </c>
      <c r="B2" s="157"/>
      <c r="C2" s="27">
        <f>C3+C67</f>
        <v>4900000</v>
      </c>
      <c r="D2" s="27">
        <f>D3+D67</f>
        <v>4900000</v>
      </c>
      <c r="E2" s="27">
        <f>E3+E67</f>
        <v>4900000</v>
      </c>
      <c r="G2" s="40" t="s">
        <v>60</v>
      </c>
      <c r="H2" s="42"/>
      <c r="I2" s="43"/>
      <c r="J2" s="41" t="b">
        <f>AND(H2=I2)</f>
        <v>1</v>
      </c>
    </row>
    <row r="3" spans="1:11">
      <c r="A3" s="158" t="s">
        <v>604</v>
      </c>
      <c r="B3" s="158"/>
      <c r="C3" s="24">
        <f>C4+C11+C38+C61</f>
        <v>2767509.7990000001</v>
      </c>
      <c r="D3" s="24">
        <f>D4+D11+D38+D61</f>
        <v>2767509.7990000001</v>
      </c>
      <c r="E3" s="24">
        <f>E4+E11+E38+E61</f>
        <v>2767509.7990000001</v>
      </c>
      <c r="G3" s="40" t="s">
        <v>57</v>
      </c>
      <c r="H3" s="42"/>
      <c r="I3" s="43"/>
      <c r="J3" s="41" t="b">
        <f>AND(H3=I3)</f>
        <v>1</v>
      </c>
    </row>
    <row r="4" spans="1:11" ht="20.25" customHeight="1">
      <c r="A4" s="154" t="s">
        <v>148</v>
      </c>
      <c r="B4" s="155"/>
      <c r="C4" s="22">
        <f>SUM(C5:C10)</f>
        <v>1212759.7990000001</v>
      </c>
      <c r="D4" s="22">
        <f>SUM(D5:D10)</f>
        <v>1212759.7990000001</v>
      </c>
      <c r="E4" s="22">
        <f>SUM(E5:E10)</f>
        <v>1212759.7990000001</v>
      </c>
      <c r="F4" s="18"/>
      <c r="G4" s="40" t="s">
        <v>53</v>
      </c>
      <c r="H4" s="42"/>
      <c r="I4" s="43"/>
      <c r="J4" s="41" t="b">
        <f>AND(H4=I4)</f>
        <v>1</v>
      </c>
      <c r="K4" s="18"/>
    </row>
    <row r="5" spans="1:11" ht="20.25" customHeight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8"/>
      <c r="G5" s="18"/>
      <c r="H5" s="18"/>
      <c r="I5" s="18"/>
      <c r="J5" s="18"/>
      <c r="K5" s="18"/>
    </row>
    <row r="6" spans="1:11" ht="17.25" customHeight="1">
      <c r="A6" s="3">
        <v>1102</v>
      </c>
      <c r="B6" s="1" t="s">
        <v>1</v>
      </c>
      <c r="C6" s="2">
        <v>100000</v>
      </c>
      <c r="D6" s="2">
        <f t="shared" ref="D6:E10" si="0">C6</f>
        <v>100000</v>
      </c>
      <c r="E6" s="2">
        <f t="shared" si="0"/>
        <v>100000</v>
      </c>
      <c r="F6" s="18"/>
      <c r="G6" s="18"/>
      <c r="H6" s="18"/>
      <c r="I6" s="18"/>
      <c r="J6" s="18"/>
      <c r="K6" s="18"/>
    </row>
    <row r="7" spans="1:11" ht="15" customHeight="1">
      <c r="A7" s="3">
        <v>1201</v>
      </c>
      <c r="B7" s="1" t="s">
        <v>2</v>
      </c>
      <c r="C7" s="2">
        <v>530000</v>
      </c>
      <c r="D7" s="2">
        <f t="shared" si="0"/>
        <v>530000</v>
      </c>
      <c r="E7" s="2">
        <f t="shared" si="0"/>
        <v>530000</v>
      </c>
      <c r="F7" s="18"/>
      <c r="G7" s="18"/>
      <c r="H7" s="18"/>
      <c r="I7" s="18"/>
      <c r="J7" s="18"/>
      <c r="K7" s="18"/>
    </row>
    <row r="8" spans="1:11" ht="18.75" customHeight="1">
      <c r="A8" s="3">
        <v>1201</v>
      </c>
      <c r="B8" s="1" t="s">
        <v>64</v>
      </c>
      <c r="C8" s="2">
        <v>320000</v>
      </c>
      <c r="D8" s="2">
        <f t="shared" si="0"/>
        <v>320000</v>
      </c>
      <c r="E8" s="2">
        <f t="shared" si="0"/>
        <v>320000</v>
      </c>
      <c r="F8" s="18"/>
      <c r="G8" s="18"/>
      <c r="H8" s="18"/>
      <c r="I8" s="18"/>
      <c r="J8" s="18"/>
      <c r="K8" s="18"/>
    </row>
    <row r="9" spans="1:11" ht="15.75" customHeight="1">
      <c r="A9" s="3">
        <v>1202</v>
      </c>
      <c r="B9" s="1" t="s">
        <v>147</v>
      </c>
      <c r="C9" s="2">
        <v>60000</v>
      </c>
      <c r="D9" s="2">
        <f t="shared" si="0"/>
        <v>60000</v>
      </c>
      <c r="E9" s="2">
        <f t="shared" si="0"/>
        <v>60000</v>
      </c>
      <c r="F9" s="18"/>
      <c r="G9" s="18"/>
      <c r="H9" s="18"/>
      <c r="I9" s="18"/>
      <c r="J9" s="18"/>
      <c r="K9" s="18"/>
    </row>
    <row r="10" spans="1:11" ht="18" customHeight="1">
      <c r="A10" s="3">
        <v>1203</v>
      </c>
      <c r="B10" s="1" t="s">
        <v>3</v>
      </c>
      <c r="C10" s="2">
        <v>2759.799</v>
      </c>
      <c r="D10" s="2">
        <f t="shared" si="0"/>
        <v>2759.799</v>
      </c>
      <c r="E10" s="2">
        <f t="shared" si="0"/>
        <v>2759.799</v>
      </c>
      <c r="F10" s="18"/>
      <c r="G10" s="18"/>
      <c r="H10" s="18"/>
      <c r="I10" s="18"/>
      <c r="J10" s="18"/>
      <c r="K10" s="18"/>
    </row>
    <row r="11" spans="1:11" ht="21" customHeight="1">
      <c r="A11" s="154" t="s">
        <v>149</v>
      </c>
      <c r="B11" s="155"/>
      <c r="C11" s="22">
        <f>SUM(C12:C37)</f>
        <v>588000</v>
      </c>
      <c r="D11" s="22">
        <f>SUM(D12:D37)</f>
        <v>588000</v>
      </c>
      <c r="E11" s="22">
        <f>SUM(E12:E37)</f>
        <v>588000</v>
      </c>
      <c r="F11" s="18"/>
      <c r="G11" s="40" t="s">
        <v>54</v>
      </c>
      <c r="H11" s="42"/>
      <c r="I11" s="43"/>
      <c r="J11" s="41" t="b">
        <f>AND(H11=I11)</f>
        <v>1</v>
      </c>
      <c r="K11" s="18"/>
    </row>
    <row r="12" spans="1:11">
      <c r="A12" s="3">
        <v>2101</v>
      </c>
      <c r="B12" s="1" t="s">
        <v>4</v>
      </c>
      <c r="C12" s="2">
        <v>204000</v>
      </c>
      <c r="D12" s="2">
        <f>C12</f>
        <v>204000</v>
      </c>
      <c r="E12" s="2">
        <f>D12</f>
        <v>204000</v>
      </c>
    </row>
    <row r="13" spans="1:11">
      <c r="A13" s="3">
        <v>2102</v>
      </c>
      <c r="B13" s="1" t="s">
        <v>150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151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152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153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154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155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156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157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158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159</v>
      </c>
      <c r="C23" s="2">
        <v>20000</v>
      </c>
      <c r="D23" s="2">
        <f t="shared" si="1"/>
        <v>20000</v>
      </c>
      <c r="E23" s="2">
        <f t="shared" si="1"/>
        <v>20000</v>
      </c>
    </row>
    <row r="24" spans="1:5">
      <c r="A24" s="3">
        <v>2304</v>
      </c>
      <c r="B24" s="1" t="s">
        <v>160</v>
      </c>
      <c r="C24" s="2">
        <v>65000</v>
      </c>
      <c r="D24" s="2">
        <f t="shared" si="1"/>
        <v>65000</v>
      </c>
      <c r="E24" s="2">
        <f t="shared" si="1"/>
        <v>65000</v>
      </c>
    </row>
    <row r="25" spans="1:5">
      <c r="A25" s="3">
        <v>2305</v>
      </c>
      <c r="B25" s="1" t="s">
        <v>161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162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163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164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165</v>
      </c>
      <c r="C29" s="2">
        <v>60000</v>
      </c>
      <c r="D29" s="2">
        <f t="shared" ref="D29:E37" si="2">C29</f>
        <v>60000</v>
      </c>
      <c r="E29" s="2">
        <f t="shared" si="2"/>
        <v>60000</v>
      </c>
    </row>
    <row r="30" spans="1:5">
      <c r="A30" s="3">
        <v>2401</v>
      </c>
      <c r="B30" s="1" t="s">
        <v>166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167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5000</v>
      </c>
      <c r="D32" s="2">
        <f t="shared" si="2"/>
        <v>5000</v>
      </c>
      <c r="E32" s="2">
        <f t="shared" si="2"/>
        <v>5000</v>
      </c>
    </row>
    <row r="33" spans="1:10">
      <c r="A33" s="3">
        <v>2403</v>
      </c>
      <c r="B33" s="1" t="s">
        <v>168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200000</v>
      </c>
      <c r="D34" s="2">
        <f t="shared" si="2"/>
        <v>200000</v>
      </c>
      <c r="E34" s="2">
        <f t="shared" si="2"/>
        <v>200000</v>
      </c>
    </row>
    <row r="35" spans="1:10">
      <c r="A35" s="3">
        <v>2405</v>
      </c>
      <c r="B35" s="1" t="s">
        <v>8</v>
      </c>
      <c r="C35" s="2">
        <v>10000</v>
      </c>
      <c r="D35" s="2">
        <f t="shared" si="2"/>
        <v>10000</v>
      </c>
      <c r="E35" s="2">
        <f t="shared" si="2"/>
        <v>10000</v>
      </c>
    </row>
    <row r="36" spans="1:10">
      <c r="A36" s="3">
        <v>2406</v>
      </c>
      <c r="B36" s="1" t="s">
        <v>9</v>
      </c>
      <c r="C36" s="2">
        <v>24000</v>
      </c>
      <c r="D36" s="2">
        <f t="shared" si="2"/>
        <v>24000</v>
      </c>
      <c r="E36" s="2">
        <f t="shared" si="2"/>
        <v>24000</v>
      </c>
    </row>
    <row r="37" spans="1:10">
      <c r="A37" s="3">
        <v>2499</v>
      </c>
      <c r="B37" s="1" t="s">
        <v>10</v>
      </c>
      <c r="C37" s="16"/>
      <c r="D37" s="2">
        <f t="shared" si="2"/>
        <v>0</v>
      </c>
      <c r="E37" s="2">
        <f t="shared" si="2"/>
        <v>0</v>
      </c>
    </row>
    <row r="38" spans="1:10">
      <c r="A38" s="154" t="s">
        <v>169</v>
      </c>
      <c r="B38" s="155"/>
      <c r="C38" s="22">
        <f>SUM(C39:C60)</f>
        <v>788750</v>
      </c>
      <c r="D38" s="22">
        <f>SUM(D39:D60)</f>
        <v>788750</v>
      </c>
      <c r="E38" s="22">
        <f>SUM(E39:E60)</f>
        <v>788750</v>
      </c>
      <c r="G38" s="40" t="s">
        <v>55</v>
      </c>
      <c r="H38" s="42"/>
      <c r="I38" s="43"/>
      <c r="J38" s="41" t="b">
        <f>AND(H38=I38)</f>
        <v>1</v>
      </c>
    </row>
    <row r="39" spans="1:10">
      <c r="A39" s="21">
        <v>3101</v>
      </c>
      <c r="B39" s="21" t="s">
        <v>11</v>
      </c>
      <c r="C39" s="2">
        <v>80000</v>
      </c>
      <c r="D39" s="2">
        <f>C39</f>
        <v>80000</v>
      </c>
      <c r="E39" s="2">
        <f>D39</f>
        <v>80000</v>
      </c>
    </row>
    <row r="40" spans="1:10">
      <c r="A40" s="21">
        <v>3102</v>
      </c>
      <c r="B40" s="21" t="s">
        <v>12</v>
      </c>
      <c r="C40" s="2">
        <v>28000</v>
      </c>
      <c r="D40" s="2">
        <f t="shared" ref="D40:E55" si="3">C40</f>
        <v>28000</v>
      </c>
      <c r="E40" s="2">
        <f t="shared" si="3"/>
        <v>28000</v>
      </c>
    </row>
    <row r="41" spans="1:10">
      <c r="A41" s="21">
        <v>3103</v>
      </c>
      <c r="B41" s="21" t="s">
        <v>13</v>
      </c>
      <c r="C41" s="2">
        <v>90000</v>
      </c>
      <c r="D41" s="2">
        <f t="shared" si="3"/>
        <v>90000</v>
      </c>
      <c r="E41" s="2">
        <f t="shared" si="3"/>
        <v>90000</v>
      </c>
    </row>
    <row r="42" spans="1:10">
      <c r="A42" s="21">
        <v>3199</v>
      </c>
      <c r="B42" s="21" t="s">
        <v>14</v>
      </c>
      <c r="C42" s="2">
        <v>25000</v>
      </c>
      <c r="D42" s="2">
        <f t="shared" si="3"/>
        <v>25000</v>
      </c>
      <c r="E42" s="2">
        <f t="shared" si="3"/>
        <v>25000</v>
      </c>
    </row>
    <row r="43" spans="1:10">
      <c r="A43" s="21">
        <v>3201</v>
      </c>
      <c r="B43" s="21" t="s">
        <v>170</v>
      </c>
      <c r="C43" s="2">
        <v>500</v>
      </c>
      <c r="D43" s="2">
        <f t="shared" si="3"/>
        <v>500</v>
      </c>
      <c r="E43" s="2">
        <f t="shared" si="3"/>
        <v>500</v>
      </c>
    </row>
    <row r="44" spans="1:10">
      <c r="A44" s="21">
        <v>3202</v>
      </c>
      <c r="B44" s="21" t="s">
        <v>15</v>
      </c>
      <c r="C44" s="2">
        <v>22000</v>
      </c>
      <c r="D44" s="2">
        <f t="shared" si="3"/>
        <v>22000</v>
      </c>
      <c r="E44" s="2">
        <f t="shared" si="3"/>
        <v>22000</v>
      </c>
    </row>
    <row r="45" spans="1:10">
      <c r="A45" s="21">
        <v>3203</v>
      </c>
      <c r="B45" s="21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>
      <c r="A46" s="21">
        <v>3204</v>
      </c>
      <c r="B46" s="21" t="s">
        <v>171</v>
      </c>
      <c r="C46" s="2"/>
      <c r="D46" s="2">
        <f t="shared" si="3"/>
        <v>0</v>
      </c>
      <c r="E46" s="2">
        <f t="shared" si="3"/>
        <v>0</v>
      </c>
    </row>
    <row r="47" spans="1:10">
      <c r="A47" s="21">
        <v>3205</v>
      </c>
      <c r="B47" s="21" t="s">
        <v>172</v>
      </c>
      <c r="C47" s="2"/>
      <c r="D47" s="2">
        <f t="shared" si="3"/>
        <v>0</v>
      </c>
      <c r="E47" s="2">
        <f t="shared" si="3"/>
        <v>0</v>
      </c>
    </row>
    <row r="48" spans="1:10">
      <c r="A48" s="21">
        <v>3206</v>
      </c>
      <c r="B48" s="21" t="s">
        <v>17</v>
      </c>
      <c r="C48" s="2">
        <v>85000</v>
      </c>
      <c r="D48" s="2">
        <f t="shared" si="3"/>
        <v>85000</v>
      </c>
      <c r="E48" s="2">
        <f t="shared" si="3"/>
        <v>85000</v>
      </c>
    </row>
    <row r="49" spans="1:10">
      <c r="A49" s="21">
        <v>3207</v>
      </c>
      <c r="B49" s="21" t="s">
        <v>173</v>
      </c>
      <c r="C49" s="2">
        <v>1125</v>
      </c>
      <c r="D49" s="2">
        <f t="shared" si="3"/>
        <v>1125</v>
      </c>
      <c r="E49" s="2">
        <f t="shared" si="3"/>
        <v>1125</v>
      </c>
    </row>
    <row r="50" spans="1:10">
      <c r="A50" s="21">
        <v>3208</v>
      </c>
      <c r="B50" s="21" t="s">
        <v>174</v>
      </c>
      <c r="C50" s="2"/>
      <c r="D50" s="2">
        <f t="shared" si="3"/>
        <v>0</v>
      </c>
      <c r="E50" s="2">
        <f t="shared" si="3"/>
        <v>0</v>
      </c>
    </row>
    <row r="51" spans="1:10">
      <c r="A51" s="21">
        <v>3209</v>
      </c>
      <c r="B51" s="21" t="s">
        <v>175</v>
      </c>
      <c r="C51" s="2"/>
      <c r="D51" s="2">
        <f t="shared" si="3"/>
        <v>0</v>
      </c>
      <c r="E51" s="2">
        <f t="shared" si="3"/>
        <v>0</v>
      </c>
    </row>
    <row r="52" spans="1:10">
      <c r="A52" s="21">
        <v>3299</v>
      </c>
      <c r="B52" s="21" t="s">
        <v>176</v>
      </c>
      <c r="C52" s="2">
        <v>1000</v>
      </c>
      <c r="D52" s="2">
        <f t="shared" si="3"/>
        <v>1000</v>
      </c>
      <c r="E52" s="2">
        <f t="shared" si="3"/>
        <v>1000</v>
      </c>
    </row>
    <row r="53" spans="1:10">
      <c r="A53" s="21">
        <v>3301</v>
      </c>
      <c r="B53" s="21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1">
        <v>3302</v>
      </c>
      <c r="B54" s="21" t="s">
        <v>19</v>
      </c>
      <c r="C54" s="2">
        <v>80000</v>
      </c>
      <c r="D54" s="2">
        <f t="shared" si="3"/>
        <v>80000</v>
      </c>
      <c r="E54" s="2">
        <f t="shared" si="3"/>
        <v>80000</v>
      </c>
    </row>
    <row r="55" spans="1:10">
      <c r="A55" s="21">
        <v>3303</v>
      </c>
      <c r="B55" s="21" t="s">
        <v>177</v>
      </c>
      <c r="C55" s="2">
        <v>175000</v>
      </c>
      <c r="D55" s="2">
        <f t="shared" si="3"/>
        <v>175000</v>
      </c>
      <c r="E55" s="2">
        <f t="shared" si="3"/>
        <v>175000</v>
      </c>
    </row>
    <row r="56" spans="1:10">
      <c r="A56" s="21">
        <v>3303</v>
      </c>
      <c r="B56" s="21" t="s">
        <v>178</v>
      </c>
      <c r="C56" s="2">
        <v>180000</v>
      </c>
      <c r="D56" s="2">
        <f t="shared" ref="D56:E60" si="4">C56</f>
        <v>180000</v>
      </c>
      <c r="E56" s="2">
        <f t="shared" si="4"/>
        <v>180000</v>
      </c>
    </row>
    <row r="57" spans="1:10">
      <c r="A57" s="21">
        <v>3304</v>
      </c>
      <c r="B57" s="21" t="s">
        <v>179</v>
      </c>
      <c r="C57" s="2"/>
      <c r="D57" s="2">
        <f t="shared" si="4"/>
        <v>0</v>
      </c>
      <c r="E57" s="2">
        <f t="shared" si="4"/>
        <v>0</v>
      </c>
    </row>
    <row r="58" spans="1:10">
      <c r="A58" s="21">
        <v>3305</v>
      </c>
      <c r="B58" s="21" t="s">
        <v>180</v>
      </c>
      <c r="C58" s="2"/>
      <c r="D58" s="2">
        <f t="shared" si="4"/>
        <v>0</v>
      </c>
      <c r="E58" s="2">
        <f t="shared" si="4"/>
        <v>0</v>
      </c>
    </row>
    <row r="59" spans="1:10">
      <c r="A59" s="21">
        <v>3306</v>
      </c>
      <c r="B59" s="21" t="s">
        <v>181</v>
      </c>
      <c r="C59" s="2">
        <v>1125</v>
      </c>
      <c r="D59" s="2">
        <f t="shared" si="4"/>
        <v>1125</v>
      </c>
      <c r="E59" s="2">
        <f t="shared" si="4"/>
        <v>1125</v>
      </c>
    </row>
    <row r="60" spans="1:10">
      <c r="A60" s="21">
        <v>3399</v>
      </c>
      <c r="B60" s="21" t="s">
        <v>128</v>
      </c>
      <c r="C60" s="2">
        <v>15000</v>
      </c>
      <c r="D60" s="2">
        <f t="shared" si="4"/>
        <v>15000</v>
      </c>
      <c r="E60" s="2">
        <f t="shared" si="4"/>
        <v>15000</v>
      </c>
    </row>
    <row r="61" spans="1:10">
      <c r="A61" s="154" t="s">
        <v>182</v>
      </c>
      <c r="B61" s="155"/>
      <c r="C61" s="23">
        <f>SUM(C62:C66)</f>
        <v>178000</v>
      </c>
      <c r="D61" s="23">
        <f>SUM(D62:D66)</f>
        <v>178000</v>
      </c>
      <c r="E61" s="23">
        <f>SUM(E62:E66)</f>
        <v>178000</v>
      </c>
      <c r="G61" s="40" t="s">
        <v>129</v>
      </c>
      <c r="H61" s="42"/>
      <c r="I61" s="43"/>
      <c r="J61" s="41" t="b">
        <f>AND(H61=I61)</f>
        <v>1</v>
      </c>
    </row>
    <row r="62" spans="1:10">
      <c r="A62" s="3">
        <v>4001</v>
      </c>
      <c r="B62" s="1" t="s">
        <v>183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184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130</v>
      </c>
      <c r="C64" s="2"/>
      <c r="D64" s="2">
        <f t="shared" si="5"/>
        <v>0</v>
      </c>
      <c r="E64" s="2">
        <f t="shared" si="5"/>
        <v>0</v>
      </c>
    </row>
    <row r="65" spans="1:10">
      <c r="A65" s="15">
        <v>4004</v>
      </c>
      <c r="B65" s="1" t="s">
        <v>185</v>
      </c>
      <c r="C65" s="2">
        <v>170000</v>
      </c>
      <c r="D65" s="2">
        <f t="shared" si="5"/>
        <v>170000</v>
      </c>
      <c r="E65" s="2">
        <f t="shared" si="5"/>
        <v>170000</v>
      </c>
    </row>
    <row r="66" spans="1:10">
      <c r="A66" s="15">
        <v>4099</v>
      </c>
      <c r="B66" s="1" t="s">
        <v>186</v>
      </c>
      <c r="C66" s="2">
        <v>8000</v>
      </c>
      <c r="D66" s="2">
        <f t="shared" si="5"/>
        <v>8000</v>
      </c>
      <c r="E66" s="2">
        <f t="shared" si="5"/>
        <v>8000</v>
      </c>
    </row>
    <row r="67" spans="1:10">
      <c r="A67" s="158" t="s">
        <v>605</v>
      </c>
      <c r="B67" s="158"/>
      <c r="C67" s="26">
        <f>C97+C68</f>
        <v>2132490.2009999999</v>
      </c>
      <c r="D67" s="26">
        <f>D97+D68</f>
        <v>2132490.2009999999</v>
      </c>
      <c r="E67" s="26">
        <f>E97+E68</f>
        <v>2132490.2009999999</v>
      </c>
      <c r="G67" s="40" t="s">
        <v>59</v>
      </c>
      <c r="H67" s="42"/>
      <c r="I67" s="43"/>
      <c r="J67" s="41" t="b">
        <f>AND(H67=I67)</f>
        <v>1</v>
      </c>
    </row>
    <row r="68" spans="1:10">
      <c r="A68" s="154" t="s">
        <v>187</v>
      </c>
      <c r="B68" s="155"/>
      <c r="C68" s="22">
        <f>SUM(C69:C96)</f>
        <v>320000</v>
      </c>
      <c r="D68" s="22">
        <f>SUM(D69:D96)</f>
        <v>320000</v>
      </c>
      <c r="E68" s="22">
        <f>SUM(E69:E96)</f>
        <v>320000</v>
      </c>
      <c r="G68" s="40" t="s">
        <v>56</v>
      </c>
      <c r="H68" s="42"/>
      <c r="I68" s="43"/>
      <c r="J68" s="41" t="b">
        <f>AND(H68=I68)</f>
        <v>1</v>
      </c>
    </row>
    <row r="69" spans="1:10">
      <c r="A69" s="3">
        <v>5101</v>
      </c>
      <c r="B69" s="2" t="s">
        <v>188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189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190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191</v>
      </c>
      <c r="C73" s="2">
        <v>2000</v>
      </c>
      <c r="D73" s="2">
        <f t="shared" si="6"/>
        <v>2000</v>
      </c>
      <c r="E73" s="2">
        <f t="shared" si="6"/>
        <v>2000</v>
      </c>
    </row>
    <row r="74" spans="1:10">
      <c r="A74" s="3">
        <v>5104</v>
      </c>
      <c r="B74" s="2" t="s">
        <v>192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193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194</v>
      </c>
      <c r="C76" s="2">
        <v>8000</v>
      </c>
      <c r="D76" s="2">
        <f t="shared" si="6"/>
        <v>8000</v>
      </c>
      <c r="E76" s="2">
        <f t="shared" si="6"/>
        <v>8000</v>
      </c>
    </row>
    <row r="77" spans="1:10">
      <c r="A77" s="3">
        <v>5107</v>
      </c>
      <c r="B77" s="2" t="s">
        <v>195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197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9">
        <v>300000</v>
      </c>
      <c r="D79" s="2">
        <f t="shared" si="6"/>
        <v>300000</v>
      </c>
      <c r="E79" s="2">
        <f t="shared" si="6"/>
        <v>300000</v>
      </c>
    </row>
    <row r="80" spans="1:10">
      <c r="A80" s="3">
        <v>5202</v>
      </c>
      <c r="B80" s="2" t="s">
        <v>196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198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199</v>
      </c>
      <c r="C83" s="2">
        <v>2000</v>
      </c>
      <c r="D83" s="2">
        <f t="shared" si="6"/>
        <v>2000</v>
      </c>
      <c r="E83" s="2">
        <f t="shared" si="6"/>
        <v>2000</v>
      </c>
      <c r="F83" s="17"/>
      <c r="G83" s="17"/>
      <c r="H83" s="17"/>
      <c r="I83" s="17"/>
      <c r="J83" s="17"/>
      <c r="K83" s="17"/>
    </row>
    <row r="84" spans="1:11">
      <c r="A84" s="3">
        <v>5206</v>
      </c>
      <c r="B84" s="2" t="s">
        <v>200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201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202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203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204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131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132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205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206</v>
      </c>
      <c r="C93" s="2">
        <v>8000</v>
      </c>
      <c r="D93" s="2">
        <f t="shared" si="7"/>
        <v>8000</v>
      </c>
      <c r="E93" s="2">
        <f t="shared" si="7"/>
        <v>8000</v>
      </c>
    </row>
    <row r="94" spans="1:11">
      <c r="A94" s="3">
        <v>5301</v>
      </c>
      <c r="B94" s="2" t="s">
        <v>133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207</v>
      </c>
      <c r="C96" s="2"/>
      <c r="D96" s="2">
        <f t="shared" si="7"/>
        <v>0</v>
      </c>
      <c r="E96" s="2">
        <f t="shared" si="7"/>
        <v>0</v>
      </c>
    </row>
    <row r="97" spans="1:10">
      <c r="A97" s="20" t="s">
        <v>208</v>
      </c>
      <c r="B97" s="25"/>
      <c r="C97" s="22">
        <f>SUM(C98:C113)</f>
        <v>1812490.2009999999</v>
      </c>
      <c r="D97" s="22">
        <f>SUM(D98:D113)</f>
        <v>1812490.2009999999</v>
      </c>
      <c r="E97" s="22">
        <f>SUM(E98:E113)</f>
        <v>1812490.2009999999</v>
      </c>
      <c r="G97" s="40" t="s">
        <v>58</v>
      </c>
      <c r="H97" s="42"/>
      <c r="I97" s="43"/>
      <c r="J97" s="41" t="b">
        <f>AND(H97=I97)</f>
        <v>1</v>
      </c>
    </row>
    <row r="98" spans="1:10">
      <c r="A98" s="3">
        <v>6001</v>
      </c>
      <c r="B98" s="1" t="s">
        <v>25</v>
      </c>
      <c r="C98" s="2">
        <v>1796990.2009999999</v>
      </c>
      <c r="D98" s="2">
        <f>C98</f>
        <v>1796990.2009999999</v>
      </c>
      <c r="E98" s="2">
        <f>D98</f>
        <v>1796990.2009999999</v>
      </c>
    </row>
    <row r="99" spans="1:10">
      <c r="A99" s="3">
        <v>6002</v>
      </c>
      <c r="B99" s="1" t="s">
        <v>209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210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211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212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5000</v>
      </c>
      <c r="D103" s="2">
        <f t="shared" si="8"/>
        <v>5000</v>
      </c>
      <c r="E103" s="2">
        <f t="shared" si="8"/>
        <v>5000</v>
      </c>
    </row>
    <row r="104" spans="1:10">
      <c r="A104" s="3">
        <v>6007</v>
      </c>
      <c r="B104" s="1" t="s">
        <v>27</v>
      </c>
      <c r="C104" s="2">
        <v>2500</v>
      </c>
      <c r="D104" s="2">
        <f t="shared" si="8"/>
        <v>2500</v>
      </c>
      <c r="E104" s="2">
        <f t="shared" si="8"/>
        <v>2500</v>
      </c>
    </row>
    <row r="105" spans="1:10">
      <c r="A105" s="3">
        <v>6008</v>
      </c>
      <c r="B105" s="1" t="s">
        <v>134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8000</v>
      </c>
      <c r="D106" s="2">
        <f t="shared" si="8"/>
        <v>8000</v>
      </c>
      <c r="E106" s="2">
        <f t="shared" si="8"/>
        <v>8000</v>
      </c>
    </row>
    <row r="107" spans="1:10">
      <c r="A107" s="3">
        <v>6010</v>
      </c>
      <c r="B107" s="1" t="s">
        <v>213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214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215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216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217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218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1" t="s">
        <v>62</v>
      </c>
      <c r="B114" s="162"/>
      <c r="C114" s="27">
        <f>C115+C152+C177</f>
        <v>1242004.5860000001</v>
      </c>
      <c r="D114" s="27">
        <f>D115+D152+D177</f>
        <v>1242004.5860000001</v>
      </c>
      <c r="E114" s="27">
        <f>E115+E152+E177</f>
        <v>1242004.5860000001</v>
      </c>
      <c r="G114" s="40" t="s">
        <v>62</v>
      </c>
      <c r="H114" s="42"/>
      <c r="I114" s="43"/>
      <c r="J114" s="41" t="b">
        <f>AND(H114=I114)</f>
        <v>1</v>
      </c>
    </row>
    <row r="115" spans="1:10">
      <c r="A115" s="159" t="s">
        <v>606</v>
      </c>
      <c r="B115" s="160"/>
      <c r="C115" s="24">
        <f>C116+C135</f>
        <v>1242004.5860000001</v>
      </c>
      <c r="D115" s="24">
        <f>D116+D135</f>
        <v>1242004.5860000001</v>
      </c>
      <c r="E115" s="24">
        <f>E116+E135</f>
        <v>1242004.5860000001</v>
      </c>
      <c r="G115" s="40" t="s">
        <v>61</v>
      </c>
      <c r="H115" s="42"/>
      <c r="I115" s="43"/>
      <c r="J115" s="41" t="b">
        <f>AND(H115=I115)</f>
        <v>1</v>
      </c>
    </row>
    <row r="116" spans="1:10">
      <c r="A116" s="154" t="s">
        <v>219</v>
      </c>
      <c r="B116" s="155"/>
      <c r="C116" s="22">
        <f>C117+C120+C123+C126+C129+C132</f>
        <v>0</v>
      </c>
      <c r="D116" s="22">
        <f>D117+D120+D123+D126+D129+D132</f>
        <v>0</v>
      </c>
      <c r="E116" s="22">
        <f>E117+E120+E123+E126+E129+E132</f>
        <v>0</v>
      </c>
      <c r="G116" s="40" t="s">
        <v>609</v>
      </c>
      <c r="H116" s="42"/>
      <c r="I116" s="43"/>
      <c r="J116" s="41" t="b">
        <f>AND(H116=I116)</f>
        <v>1</v>
      </c>
    </row>
    <row r="117" spans="1:10">
      <c r="A117" s="3">
        <v>7001</v>
      </c>
      <c r="B117" s="1" t="s">
        <v>220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10"/>
      <c r="B118" s="111" t="s">
        <v>939</v>
      </c>
      <c r="C118" s="112"/>
      <c r="D118" s="112">
        <f>C118</f>
        <v>0</v>
      </c>
      <c r="E118" s="112">
        <f>D118</f>
        <v>0</v>
      </c>
    </row>
    <row r="119" spans="1:10">
      <c r="A119" s="110"/>
      <c r="B119" s="111" t="s">
        <v>940</v>
      </c>
      <c r="C119" s="112"/>
      <c r="D119" s="112">
        <f>C119</f>
        <v>0</v>
      </c>
      <c r="E119" s="112">
        <f>D119</f>
        <v>0</v>
      </c>
    </row>
    <row r="120" spans="1:10">
      <c r="A120" s="3">
        <v>7001</v>
      </c>
      <c r="B120" s="1" t="s">
        <v>221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10"/>
      <c r="B121" s="111" t="s">
        <v>939</v>
      </c>
      <c r="C121" s="112"/>
      <c r="D121" s="112">
        <f>C121</f>
        <v>0</v>
      </c>
      <c r="E121" s="112">
        <f>D121</f>
        <v>0</v>
      </c>
    </row>
    <row r="122" spans="1:10">
      <c r="A122" s="110"/>
      <c r="B122" s="111" t="s">
        <v>940</v>
      </c>
      <c r="C122" s="112"/>
      <c r="D122" s="112">
        <f>C122</f>
        <v>0</v>
      </c>
      <c r="E122" s="112">
        <f>D122</f>
        <v>0</v>
      </c>
    </row>
    <row r="123" spans="1:10">
      <c r="A123" s="3">
        <v>7001</v>
      </c>
      <c r="B123" s="1" t="s">
        <v>222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10"/>
      <c r="B124" s="111" t="s">
        <v>939</v>
      </c>
      <c r="C124" s="112"/>
      <c r="D124" s="112">
        <f>C124</f>
        <v>0</v>
      </c>
      <c r="E124" s="112">
        <f>D124</f>
        <v>0</v>
      </c>
    </row>
    <row r="125" spans="1:10">
      <c r="A125" s="110"/>
      <c r="B125" s="111" t="s">
        <v>940</v>
      </c>
      <c r="C125" s="112"/>
      <c r="D125" s="112">
        <f>C125</f>
        <v>0</v>
      </c>
      <c r="E125" s="112">
        <f>D125</f>
        <v>0</v>
      </c>
    </row>
    <row r="126" spans="1:10">
      <c r="A126" s="3">
        <v>7001</v>
      </c>
      <c r="B126" s="1" t="s">
        <v>223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10"/>
      <c r="B127" s="111" t="s">
        <v>939</v>
      </c>
      <c r="C127" s="112"/>
      <c r="D127" s="112">
        <f>C127</f>
        <v>0</v>
      </c>
      <c r="E127" s="112">
        <f>D127</f>
        <v>0</v>
      </c>
    </row>
    <row r="128" spans="1:10">
      <c r="A128" s="110"/>
      <c r="B128" s="111" t="s">
        <v>940</v>
      </c>
      <c r="C128" s="112"/>
      <c r="D128" s="112">
        <f>C128</f>
        <v>0</v>
      </c>
      <c r="E128" s="112">
        <f>D128</f>
        <v>0</v>
      </c>
    </row>
    <row r="129" spans="1:10">
      <c r="A129" s="3">
        <v>7002</v>
      </c>
      <c r="B129" s="1" t="s">
        <v>224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10"/>
      <c r="B130" s="111" t="s">
        <v>939</v>
      </c>
      <c r="C130" s="112"/>
      <c r="D130" s="112">
        <f>C130</f>
        <v>0</v>
      </c>
      <c r="E130" s="112">
        <f>D130</f>
        <v>0</v>
      </c>
    </row>
    <row r="131" spans="1:10">
      <c r="A131" s="110"/>
      <c r="B131" s="111" t="s">
        <v>940</v>
      </c>
      <c r="C131" s="112"/>
      <c r="D131" s="112">
        <f>C131</f>
        <v>0</v>
      </c>
      <c r="E131" s="112">
        <f>D131</f>
        <v>0</v>
      </c>
    </row>
    <row r="132" spans="1:10">
      <c r="A132" s="3">
        <v>7002</v>
      </c>
      <c r="B132" s="1" t="s">
        <v>225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10"/>
      <c r="B133" s="111" t="s">
        <v>939</v>
      </c>
      <c r="C133" s="112"/>
      <c r="D133" s="112">
        <f>C133</f>
        <v>0</v>
      </c>
      <c r="E133" s="112">
        <f>D133</f>
        <v>0</v>
      </c>
    </row>
    <row r="134" spans="1:10">
      <c r="A134" s="110"/>
      <c r="B134" s="111" t="s">
        <v>940</v>
      </c>
      <c r="C134" s="112"/>
      <c r="D134" s="112">
        <f>C134</f>
        <v>0</v>
      </c>
      <c r="E134" s="112">
        <f>D134</f>
        <v>0</v>
      </c>
    </row>
    <row r="135" spans="1:10">
      <c r="A135" s="154" t="s">
        <v>226</v>
      </c>
      <c r="B135" s="155"/>
      <c r="C135" s="22">
        <f>C136+C140+C143+C146+C149</f>
        <v>1242004.5860000001</v>
      </c>
      <c r="D135" s="22">
        <f>D136+D140+D143+D146+D149</f>
        <v>1242004.5860000001</v>
      </c>
      <c r="E135" s="22">
        <f>E136+E140+E143+E146+E149</f>
        <v>1242004.5860000001</v>
      </c>
      <c r="G135" s="40" t="s">
        <v>610</v>
      </c>
      <c r="H135" s="42"/>
      <c r="I135" s="43"/>
      <c r="J135" s="41" t="b">
        <f>AND(H135=I135)</f>
        <v>1</v>
      </c>
    </row>
    <row r="136" spans="1:10">
      <c r="A136" s="3">
        <v>8001</v>
      </c>
      <c r="B136" s="1" t="s">
        <v>227</v>
      </c>
      <c r="C136" s="2">
        <f>C137+C138+C139</f>
        <v>540723.58600000001</v>
      </c>
      <c r="D136" s="2">
        <f>D137+D138+D139</f>
        <v>540723.58600000001</v>
      </c>
      <c r="E136" s="2">
        <f>E137+E138+E139</f>
        <v>540723.58600000001</v>
      </c>
    </row>
    <row r="137" spans="1:10">
      <c r="A137" s="110"/>
      <c r="B137" s="111" t="s">
        <v>939</v>
      </c>
      <c r="C137" s="112"/>
      <c r="D137" s="112">
        <f>C137</f>
        <v>0</v>
      </c>
      <c r="E137" s="112">
        <f>D137</f>
        <v>0</v>
      </c>
    </row>
    <row r="138" spans="1:10">
      <c r="A138" s="110"/>
      <c r="B138" s="111" t="s">
        <v>941</v>
      </c>
      <c r="C138" s="112">
        <v>388853.13500000001</v>
      </c>
      <c r="D138" s="112">
        <f t="shared" ref="D138:E139" si="9">C138</f>
        <v>388853.13500000001</v>
      </c>
      <c r="E138" s="112">
        <f t="shared" si="9"/>
        <v>388853.13500000001</v>
      </c>
    </row>
    <row r="139" spans="1:10">
      <c r="A139" s="110"/>
      <c r="B139" s="111" t="s">
        <v>942</v>
      </c>
      <c r="C139" s="112">
        <v>151870.451</v>
      </c>
      <c r="D139" s="112">
        <f t="shared" si="9"/>
        <v>151870.451</v>
      </c>
      <c r="E139" s="112">
        <f t="shared" si="9"/>
        <v>151870.451</v>
      </c>
    </row>
    <row r="140" spans="1:10">
      <c r="A140" s="3">
        <v>8002</v>
      </c>
      <c r="B140" s="1" t="s">
        <v>228</v>
      </c>
      <c r="C140" s="2">
        <f>C141+C142</f>
        <v>701281</v>
      </c>
      <c r="D140" s="2">
        <f>D141+D142</f>
        <v>701281</v>
      </c>
      <c r="E140" s="2">
        <f>E141+E142</f>
        <v>701281</v>
      </c>
    </row>
    <row r="141" spans="1:10">
      <c r="A141" s="110"/>
      <c r="B141" s="111" t="s">
        <v>939</v>
      </c>
      <c r="C141" s="112"/>
      <c r="D141" s="112">
        <f>C141</f>
        <v>0</v>
      </c>
      <c r="E141" s="112">
        <f>D141</f>
        <v>0</v>
      </c>
    </row>
    <row r="142" spans="1:10">
      <c r="A142" s="110"/>
      <c r="B142" s="111" t="s">
        <v>940</v>
      </c>
      <c r="C142" s="112">
        <v>701281</v>
      </c>
      <c r="D142" s="112">
        <f>C142</f>
        <v>701281</v>
      </c>
      <c r="E142" s="112">
        <f>D142</f>
        <v>701281</v>
      </c>
    </row>
    <row r="143" spans="1:10">
      <c r="A143" s="3">
        <v>8003</v>
      </c>
      <c r="B143" s="1" t="s">
        <v>229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10"/>
      <c r="B144" s="111" t="s">
        <v>939</v>
      </c>
      <c r="C144" s="112"/>
      <c r="D144" s="112">
        <f>C144</f>
        <v>0</v>
      </c>
      <c r="E144" s="112">
        <f>D144</f>
        <v>0</v>
      </c>
    </row>
    <row r="145" spans="1:10">
      <c r="A145" s="110"/>
      <c r="B145" s="111" t="s">
        <v>940</v>
      </c>
      <c r="C145" s="112"/>
      <c r="D145" s="112">
        <f>C145</f>
        <v>0</v>
      </c>
      <c r="E145" s="112">
        <f>D145</f>
        <v>0</v>
      </c>
    </row>
    <row r="146" spans="1:10">
      <c r="A146" s="3">
        <v>8004</v>
      </c>
      <c r="B146" s="1" t="s">
        <v>230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10"/>
      <c r="B147" s="111" t="s">
        <v>939</v>
      </c>
      <c r="C147" s="112"/>
      <c r="D147" s="112">
        <f>C147</f>
        <v>0</v>
      </c>
      <c r="E147" s="112">
        <f>D147</f>
        <v>0</v>
      </c>
    </row>
    <row r="148" spans="1:10">
      <c r="A148" s="110"/>
      <c r="B148" s="111" t="s">
        <v>940</v>
      </c>
      <c r="C148" s="112"/>
      <c r="D148" s="112">
        <f>C148</f>
        <v>0</v>
      </c>
      <c r="E148" s="112">
        <f>D148</f>
        <v>0</v>
      </c>
    </row>
    <row r="149" spans="1:10">
      <c r="A149" s="3">
        <v>8005</v>
      </c>
      <c r="B149" s="1" t="s">
        <v>231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10"/>
      <c r="B150" s="111" t="s">
        <v>939</v>
      </c>
      <c r="C150" s="112"/>
      <c r="D150" s="112">
        <f>C150</f>
        <v>0</v>
      </c>
      <c r="E150" s="112">
        <f>D150</f>
        <v>0</v>
      </c>
    </row>
    <row r="151" spans="1:10">
      <c r="A151" s="110"/>
      <c r="B151" s="111" t="s">
        <v>940</v>
      </c>
      <c r="C151" s="112"/>
      <c r="D151" s="112">
        <f>C151</f>
        <v>0</v>
      </c>
      <c r="E151" s="112">
        <f>D151</f>
        <v>0</v>
      </c>
    </row>
    <row r="152" spans="1:10">
      <c r="A152" s="159" t="s">
        <v>607</v>
      </c>
      <c r="B152" s="160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/>
      <c r="I152" s="43"/>
      <c r="J152" s="41" t="b">
        <f>AND(H152=I152)</f>
        <v>1</v>
      </c>
    </row>
    <row r="153" spans="1:10">
      <c r="A153" s="154" t="s">
        <v>232</v>
      </c>
      <c r="B153" s="155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611</v>
      </c>
      <c r="H153" s="42"/>
      <c r="I153" s="43"/>
      <c r="J153" s="41" t="b">
        <f>AND(H153=I153)</f>
        <v>1</v>
      </c>
    </row>
    <row r="154" spans="1:10">
      <c r="A154" s="3">
        <v>9001</v>
      </c>
      <c r="B154" s="1" t="s">
        <v>233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10"/>
      <c r="B155" s="111" t="s">
        <v>939</v>
      </c>
      <c r="C155" s="112"/>
      <c r="D155" s="112">
        <f>C155</f>
        <v>0</v>
      </c>
      <c r="E155" s="112">
        <f>D155</f>
        <v>0</v>
      </c>
    </row>
    <row r="156" spans="1:10">
      <c r="A156" s="110"/>
      <c r="B156" s="111" t="s">
        <v>940</v>
      </c>
      <c r="C156" s="112"/>
      <c r="D156" s="112">
        <f>C156</f>
        <v>0</v>
      </c>
      <c r="E156" s="112">
        <f>D156</f>
        <v>0</v>
      </c>
    </row>
    <row r="157" spans="1:10">
      <c r="A157" s="3">
        <v>9002</v>
      </c>
      <c r="B157" s="1" t="s">
        <v>234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10"/>
      <c r="B158" s="111" t="s">
        <v>939</v>
      </c>
      <c r="C158" s="112"/>
      <c r="D158" s="112">
        <f>C158</f>
        <v>0</v>
      </c>
      <c r="E158" s="112">
        <f>D158</f>
        <v>0</v>
      </c>
    </row>
    <row r="159" spans="1:10">
      <c r="A159" s="110"/>
      <c r="B159" s="111" t="s">
        <v>940</v>
      </c>
      <c r="C159" s="112"/>
      <c r="D159" s="112">
        <f>C159</f>
        <v>0</v>
      </c>
      <c r="E159" s="112">
        <f>D159</f>
        <v>0</v>
      </c>
    </row>
    <row r="160" spans="1:10">
      <c r="A160" s="3">
        <v>9003</v>
      </c>
      <c r="B160" s="1" t="s">
        <v>235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10"/>
      <c r="B161" s="111" t="s">
        <v>939</v>
      </c>
      <c r="C161" s="112"/>
      <c r="D161" s="112">
        <f>C161</f>
        <v>0</v>
      </c>
      <c r="E161" s="112">
        <f>D161</f>
        <v>0</v>
      </c>
    </row>
    <row r="162" spans="1:10">
      <c r="A162" s="110"/>
      <c r="B162" s="111" t="s">
        <v>940</v>
      </c>
      <c r="C162" s="112"/>
      <c r="D162" s="112">
        <f>C162</f>
        <v>0</v>
      </c>
      <c r="E162" s="112">
        <f>D162</f>
        <v>0</v>
      </c>
    </row>
    <row r="163" spans="1:10">
      <c r="A163" s="154" t="s">
        <v>236</v>
      </c>
      <c r="B163" s="155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/>
      <c r="I163" s="43"/>
      <c r="J163" s="41" t="b">
        <f>AND(H163=I163)</f>
        <v>1</v>
      </c>
    </row>
    <row r="164" spans="1:10">
      <c r="A164" s="3">
        <v>10001</v>
      </c>
      <c r="B164" s="1" t="s">
        <v>237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10"/>
      <c r="B165" s="111" t="s">
        <v>939</v>
      </c>
      <c r="C165" s="112"/>
      <c r="D165" s="112">
        <f>C165</f>
        <v>0</v>
      </c>
      <c r="E165" s="112">
        <f>D165</f>
        <v>0</v>
      </c>
    </row>
    <row r="166" spans="1:10">
      <c r="A166" s="110"/>
      <c r="B166" s="111" t="s">
        <v>940</v>
      </c>
      <c r="C166" s="112"/>
      <c r="D166" s="112">
        <f>C166</f>
        <v>0</v>
      </c>
      <c r="E166" s="112">
        <f>D166</f>
        <v>0</v>
      </c>
    </row>
    <row r="167" spans="1:10">
      <c r="A167" s="3">
        <v>10002</v>
      </c>
      <c r="B167" s="1" t="s">
        <v>239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10"/>
      <c r="B168" s="111" t="s">
        <v>939</v>
      </c>
      <c r="C168" s="112"/>
      <c r="D168" s="112">
        <f>C168</f>
        <v>0</v>
      </c>
      <c r="E168" s="112">
        <f>D168</f>
        <v>0</v>
      </c>
    </row>
    <row r="169" spans="1:10">
      <c r="A169" s="110"/>
      <c r="B169" s="111" t="s">
        <v>940</v>
      </c>
      <c r="C169" s="112"/>
      <c r="D169" s="112">
        <f>C169</f>
        <v>0</v>
      </c>
      <c r="E169" s="112">
        <f>D169</f>
        <v>0</v>
      </c>
    </row>
    <row r="170" spans="1:10">
      <c r="A170" s="154" t="s">
        <v>238</v>
      </c>
      <c r="B170" s="155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612</v>
      </c>
      <c r="H170" s="42"/>
      <c r="I170" s="43"/>
      <c r="J170" s="41" t="b">
        <f>AND(H170=I170)</f>
        <v>1</v>
      </c>
    </row>
    <row r="171" spans="1:10">
      <c r="A171" s="3">
        <v>11001</v>
      </c>
      <c r="B171" s="1" t="s">
        <v>237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10"/>
      <c r="B172" s="111" t="s">
        <v>939</v>
      </c>
      <c r="C172" s="112"/>
      <c r="D172" s="112">
        <f>C172</f>
        <v>0</v>
      </c>
      <c r="E172" s="112">
        <f>D172</f>
        <v>0</v>
      </c>
    </row>
    <row r="173" spans="1:10">
      <c r="A173" s="110"/>
      <c r="B173" s="111" t="s">
        <v>940</v>
      </c>
      <c r="C173" s="112"/>
      <c r="D173" s="112">
        <f>C173</f>
        <v>0</v>
      </c>
      <c r="E173" s="112">
        <f>D173</f>
        <v>0</v>
      </c>
    </row>
    <row r="174" spans="1:10">
      <c r="A174" s="3">
        <v>11002</v>
      </c>
      <c r="B174" s="1" t="s">
        <v>239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10"/>
      <c r="B175" s="111" t="s">
        <v>939</v>
      </c>
      <c r="C175" s="112"/>
      <c r="D175" s="112">
        <f>C175</f>
        <v>0</v>
      </c>
      <c r="E175" s="112">
        <f>D175</f>
        <v>0</v>
      </c>
    </row>
    <row r="176" spans="1:10">
      <c r="A176" s="110"/>
      <c r="B176" s="111" t="s">
        <v>940</v>
      </c>
      <c r="C176" s="112"/>
      <c r="D176" s="112">
        <f>C176</f>
        <v>0</v>
      </c>
      <c r="E176" s="112">
        <f>D176</f>
        <v>0</v>
      </c>
    </row>
    <row r="177" spans="1:10">
      <c r="A177" s="159" t="s">
        <v>608</v>
      </c>
      <c r="B177" s="160"/>
      <c r="C177" s="28">
        <f>C178</f>
        <v>0</v>
      </c>
      <c r="D177" s="28">
        <f>D178</f>
        <v>0</v>
      </c>
      <c r="E177" s="28">
        <f>E178</f>
        <v>0</v>
      </c>
      <c r="G177" s="40" t="s">
        <v>240</v>
      </c>
      <c r="H177" s="42"/>
      <c r="I177" s="43"/>
      <c r="J177" s="41" t="b">
        <f>AND(H177=I177)</f>
        <v>1</v>
      </c>
    </row>
    <row r="178" spans="1:10">
      <c r="A178" s="154" t="s">
        <v>241</v>
      </c>
      <c r="B178" s="155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613</v>
      </c>
      <c r="H178" s="42"/>
      <c r="I178" s="43"/>
      <c r="J178" s="41" t="b">
        <f>AND(H178=I178)</f>
        <v>1</v>
      </c>
    </row>
    <row r="179" spans="1:10">
      <c r="A179" s="175" t="s">
        <v>943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10">
        <v>3</v>
      </c>
      <c r="B180" s="111" t="s">
        <v>944</v>
      </c>
      <c r="C180" s="112"/>
      <c r="D180" s="112">
        <f>D181</f>
        <v>0</v>
      </c>
      <c r="E180" s="112">
        <f>E181</f>
        <v>0</v>
      </c>
    </row>
    <row r="181" spans="1:10">
      <c r="A181" s="113"/>
      <c r="B181" s="114" t="s">
        <v>939</v>
      </c>
      <c r="C181" s="54"/>
      <c r="D181" s="54">
        <f>C181</f>
        <v>0</v>
      </c>
      <c r="E181" s="54">
        <f>D181</f>
        <v>0</v>
      </c>
    </row>
    <row r="182" spans="1:10">
      <c r="A182" s="110">
        <v>4</v>
      </c>
      <c r="B182" s="111" t="s">
        <v>945</v>
      </c>
      <c r="C182" s="112"/>
      <c r="D182" s="112">
        <f>D183</f>
        <v>0</v>
      </c>
      <c r="E182" s="112">
        <f>E183</f>
        <v>0</v>
      </c>
    </row>
    <row r="183" spans="1:10">
      <c r="A183" s="113"/>
      <c r="B183" s="114" t="s">
        <v>939</v>
      </c>
      <c r="C183" s="54"/>
      <c r="D183" s="54">
        <f>C183</f>
        <v>0</v>
      </c>
      <c r="E183" s="54">
        <f>D183</f>
        <v>0</v>
      </c>
    </row>
    <row r="184" spans="1:10">
      <c r="A184" s="175" t="s">
        <v>946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10">
        <v>2</v>
      </c>
      <c r="B185" s="111" t="s">
        <v>947</v>
      </c>
      <c r="C185" s="112">
        <f>C186+C187</f>
        <v>0</v>
      </c>
      <c r="D185" s="112">
        <f>D186+D187</f>
        <v>0</v>
      </c>
      <c r="E185" s="112">
        <f>E186+E187</f>
        <v>0</v>
      </c>
    </row>
    <row r="186" spans="1:10">
      <c r="A186" s="113"/>
      <c r="B186" s="114" t="s">
        <v>939</v>
      </c>
      <c r="C186" s="54"/>
      <c r="D186" s="54">
        <f>C186</f>
        <v>0</v>
      </c>
      <c r="E186" s="54">
        <f>D186</f>
        <v>0</v>
      </c>
    </row>
    <row r="187" spans="1:10">
      <c r="A187" s="113"/>
      <c r="B187" s="114" t="s">
        <v>948</v>
      </c>
      <c r="C187" s="54"/>
      <c r="D187" s="54">
        <f>C187</f>
        <v>0</v>
      </c>
      <c r="E187" s="54">
        <f>D187</f>
        <v>0</v>
      </c>
    </row>
    <row r="188" spans="1:10">
      <c r="A188" s="175" t="s">
        <v>949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10">
        <v>1</v>
      </c>
      <c r="B189" s="111" t="s">
        <v>950</v>
      </c>
      <c r="C189" s="112">
        <f>C190+C191+C192</f>
        <v>0</v>
      </c>
      <c r="D189" s="112">
        <f>D190+D191+D192</f>
        <v>0</v>
      </c>
      <c r="E189" s="112">
        <f>E190+E191+E192</f>
        <v>0</v>
      </c>
    </row>
    <row r="190" spans="1:10">
      <c r="A190" s="113"/>
      <c r="B190" s="114" t="s">
        <v>939</v>
      </c>
      <c r="C190" s="54">
        <v>0</v>
      </c>
      <c r="D190" s="54">
        <f t="shared" ref="D190:E192" si="10">C190</f>
        <v>0</v>
      </c>
      <c r="E190" s="54">
        <f t="shared" si="10"/>
        <v>0</v>
      </c>
    </row>
    <row r="191" spans="1:10">
      <c r="A191" s="113"/>
      <c r="B191" s="114" t="s">
        <v>951</v>
      </c>
      <c r="C191" s="54">
        <v>0</v>
      </c>
      <c r="D191" s="54">
        <f t="shared" si="10"/>
        <v>0</v>
      </c>
      <c r="E191" s="54">
        <f t="shared" si="10"/>
        <v>0</v>
      </c>
    </row>
    <row r="192" spans="1:10">
      <c r="A192" s="113"/>
      <c r="B192" s="114" t="s">
        <v>952</v>
      </c>
      <c r="C192" s="54">
        <v>0</v>
      </c>
      <c r="D192" s="54">
        <f t="shared" si="10"/>
        <v>0</v>
      </c>
      <c r="E192" s="54">
        <f t="shared" si="10"/>
        <v>0</v>
      </c>
    </row>
    <row r="193" spans="1:5">
      <c r="A193" s="110">
        <v>3</v>
      </c>
      <c r="B193" s="111" t="s">
        <v>944</v>
      </c>
      <c r="C193" s="112">
        <f>C194</f>
        <v>0</v>
      </c>
      <c r="D193" s="112">
        <f>D194</f>
        <v>0</v>
      </c>
      <c r="E193" s="112">
        <f>E194</f>
        <v>0</v>
      </c>
    </row>
    <row r="194" spans="1:5">
      <c r="A194" s="113"/>
      <c r="B194" s="114" t="s">
        <v>939</v>
      </c>
      <c r="C194" s="54">
        <v>0</v>
      </c>
      <c r="D194" s="54">
        <f>C194</f>
        <v>0</v>
      </c>
      <c r="E194" s="54">
        <f>D194</f>
        <v>0</v>
      </c>
    </row>
    <row r="195" spans="1:5">
      <c r="A195" s="110">
        <v>4</v>
      </c>
      <c r="B195" s="111" t="s">
        <v>945</v>
      </c>
      <c r="C195" s="112">
        <f>C196</f>
        <v>0</v>
      </c>
      <c r="D195" s="112">
        <f>D196</f>
        <v>0</v>
      </c>
      <c r="E195" s="112">
        <f>E196</f>
        <v>0</v>
      </c>
    </row>
    <row r="196" spans="1:5">
      <c r="A196" s="113"/>
      <c r="B196" s="114" t="s">
        <v>939</v>
      </c>
      <c r="C196" s="54">
        <v>0</v>
      </c>
      <c r="D196" s="54">
        <f>C196</f>
        <v>0</v>
      </c>
      <c r="E196" s="54">
        <f>D196</f>
        <v>0</v>
      </c>
    </row>
    <row r="197" spans="1:5">
      <c r="A197" s="175" t="s">
        <v>953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10">
        <v>4</v>
      </c>
      <c r="B198" s="111" t="s">
        <v>945</v>
      </c>
      <c r="C198" s="112">
        <f t="shared" si="11"/>
        <v>0</v>
      </c>
      <c r="D198" s="112">
        <f t="shared" si="11"/>
        <v>0</v>
      </c>
      <c r="E198" s="112">
        <f t="shared" si="11"/>
        <v>0</v>
      </c>
    </row>
    <row r="199" spans="1:5">
      <c r="A199" s="113"/>
      <c r="B199" s="114" t="s">
        <v>939</v>
      </c>
      <c r="C199" s="54">
        <v>0</v>
      </c>
      <c r="D199" s="54">
        <f>C199</f>
        <v>0</v>
      </c>
      <c r="E199" s="54">
        <f>D199</f>
        <v>0</v>
      </c>
    </row>
    <row r="200" spans="1:5">
      <c r="A200" s="175" t="s">
        <v>954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10">
        <v>3</v>
      </c>
      <c r="B201" s="111" t="s">
        <v>944</v>
      </c>
      <c r="C201" s="112">
        <f>C202</f>
        <v>0</v>
      </c>
      <c r="D201" s="112">
        <f>D202</f>
        <v>0</v>
      </c>
      <c r="E201" s="112">
        <f>E202</f>
        <v>0</v>
      </c>
    </row>
    <row r="202" spans="1:5">
      <c r="A202" s="113"/>
      <c r="B202" s="114" t="s">
        <v>939</v>
      </c>
      <c r="C202" s="54">
        <v>0</v>
      </c>
      <c r="D202" s="54">
        <f>C202</f>
        <v>0</v>
      </c>
      <c r="E202" s="54">
        <f>D202</f>
        <v>0</v>
      </c>
    </row>
    <row r="203" spans="1:5">
      <c r="A203" s="175" t="s">
        <v>955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10">
        <v>1</v>
      </c>
      <c r="B204" s="111" t="s">
        <v>950</v>
      </c>
      <c r="C204" s="112">
        <f>C205+C206</f>
        <v>0</v>
      </c>
      <c r="D204" s="112">
        <f>D205+D206</f>
        <v>0</v>
      </c>
      <c r="E204" s="112">
        <f>E205+E206</f>
        <v>0</v>
      </c>
    </row>
    <row r="205" spans="1:5">
      <c r="A205" s="113"/>
      <c r="B205" s="114" t="s">
        <v>939</v>
      </c>
      <c r="C205" s="54">
        <v>0</v>
      </c>
      <c r="D205" s="54">
        <f>C205</f>
        <v>0</v>
      </c>
      <c r="E205" s="54">
        <f>D205</f>
        <v>0</v>
      </c>
    </row>
    <row r="206" spans="1:5">
      <c r="A206" s="113"/>
      <c r="B206" s="114" t="s">
        <v>956</v>
      </c>
      <c r="C206" s="54">
        <v>0</v>
      </c>
      <c r="D206" s="54">
        <f>C206</f>
        <v>0</v>
      </c>
      <c r="E206" s="54">
        <f>D206</f>
        <v>0</v>
      </c>
    </row>
    <row r="207" spans="1:5">
      <c r="A207" s="110">
        <v>2</v>
      </c>
      <c r="B207" s="111" t="s">
        <v>947</v>
      </c>
      <c r="C207" s="112">
        <f>C209+C208+C210</f>
        <v>0</v>
      </c>
      <c r="D207" s="112">
        <f>D209+D208+D210</f>
        <v>0</v>
      </c>
      <c r="E207" s="112">
        <f>E209+E208+E210</f>
        <v>0</v>
      </c>
    </row>
    <row r="208" spans="1:5">
      <c r="A208" s="113"/>
      <c r="B208" s="114" t="s">
        <v>939</v>
      </c>
      <c r="C208" s="54">
        <v>0</v>
      </c>
      <c r="D208" s="54">
        <f t="shared" ref="D208:E210" si="12">C208</f>
        <v>0</v>
      </c>
      <c r="E208" s="54">
        <f t="shared" si="12"/>
        <v>0</v>
      </c>
    </row>
    <row r="209" spans="1:11">
      <c r="A209" s="113"/>
      <c r="B209" s="114" t="s">
        <v>957</v>
      </c>
      <c r="C209" s="54"/>
      <c r="D209" s="54">
        <f t="shared" si="12"/>
        <v>0</v>
      </c>
      <c r="E209" s="54">
        <f t="shared" si="12"/>
        <v>0</v>
      </c>
    </row>
    <row r="210" spans="1:11">
      <c r="A210" s="113"/>
      <c r="B210" s="114" t="s">
        <v>939</v>
      </c>
      <c r="C210" s="54">
        <v>0</v>
      </c>
      <c r="D210" s="54">
        <f t="shared" si="12"/>
        <v>0</v>
      </c>
      <c r="E210" s="54">
        <f t="shared" si="12"/>
        <v>0</v>
      </c>
    </row>
    <row r="211" spans="1:11">
      <c r="A211" s="110">
        <v>3</v>
      </c>
      <c r="B211" s="111" t="s">
        <v>944</v>
      </c>
      <c r="C211" s="112">
        <f>C212</f>
        <v>0</v>
      </c>
      <c r="D211" s="112">
        <f>D212</f>
        <v>0</v>
      </c>
      <c r="E211" s="112">
        <f>E212</f>
        <v>0</v>
      </c>
    </row>
    <row r="212" spans="1:11">
      <c r="A212" s="113"/>
      <c r="B212" s="114" t="s">
        <v>939</v>
      </c>
      <c r="C212" s="54">
        <v>0</v>
      </c>
      <c r="D212" s="54">
        <f>C212</f>
        <v>0</v>
      </c>
      <c r="E212" s="54">
        <f>D212</f>
        <v>0</v>
      </c>
    </row>
    <row r="213" spans="1:11">
      <c r="A213" s="110">
        <v>4</v>
      </c>
      <c r="B213" s="111" t="s">
        <v>945</v>
      </c>
      <c r="C213" s="112">
        <f>C214</f>
        <v>0</v>
      </c>
      <c r="D213" s="112">
        <f>D214</f>
        <v>0</v>
      </c>
      <c r="E213" s="112">
        <f>E214</f>
        <v>0</v>
      </c>
    </row>
    <row r="214" spans="1:11">
      <c r="A214" s="113"/>
      <c r="B214" s="114" t="s">
        <v>939</v>
      </c>
      <c r="C214" s="54">
        <v>0</v>
      </c>
      <c r="D214" s="54">
        <f>C214</f>
        <v>0</v>
      </c>
      <c r="E214" s="54">
        <f>D214</f>
        <v>0</v>
      </c>
    </row>
    <row r="215" spans="1:11">
      <c r="A215" s="175" t="s">
        <v>958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10">
        <v>2</v>
      </c>
      <c r="B216" s="111" t="s">
        <v>947</v>
      </c>
      <c r="C216" s="112">
        <f>C219+C218+C217</f>
        <v>0</v>
      </c>
      <c r="D216" s="112">
        <f>D219+D218+D217</f>
        <v>0</v>
      </c>
      <c r="E216" s="112">
        <f>E219+E218+E217</f>
        <v>0</v>
      </c>
    </row>
    <row r="217" spans="1:11">
      <c r="A217" s="113"/>
      <c r="B217" s="114" t="s">
        <v>939</v>
      </c>
      <c r="C217" s="54">
        <v>0</v>
      </c>
      <c r="D217" s="54">
        <f t="shared" ref="D217:E219" si="13">C217</f>
        <v>0</v>
      </c>
      <c r="E217" s="54">
        <f t="shared" si="13"/>
        <v>0</v>
      </c>
    </row>
    <row r="218" spans="1:11">
      <c r="A218" s="115"/>
      <c r="B218" s="116" t="s">
        <v>959</v>
      </c>
      <c r="C218" s="117"/>
      <c r="D218" s="117">
        <f t="shared" si="13"/>
        <v>0</v>
      </c>
      <c r="E218" s="117">
        <f t="shared" si="13"/>
        <v>0</v>
      </c>
      <c r="F218" s="118"/>
      <c r="G218" s="118"/>
      <c r="H218" s="118"/>
      <c r="I218" s="118"/>
      <c r="J218" s="118"/>
      <c r="K218" s="118"/>
    </row>
    <row r="219" spans="1:11">
      <c r="A219" s="115"/>
      <c r="B219" s="116" t="s">
        <v>960</v>
      </c>
      <c r="C219" s="117"/>
      <c r="D219" s="117">
        <f t="shared" si="13"/>
        <v>0</v>
      </c>
      <c r="E219" s="117">
        <f t="shared" si="13"/>
        <v>0</v>
      </c>
      <c r="F219" s="118"/>
      <c r="G219" s="118"/>
      <c r="H219" s="118"/>
      <c r="I219" s="118"/>
      <c r="J219" s="118"/>
      <c r="K219" s="118"/>
    </row>
    <row r="220" spans="1:11">
      <c r="A220" s="110">
        <v>3</v>
      </c>
      <c r="B220" s="111" t="s">
        <v>944</v>
      </c>
      <c r="C220" s="112">
        <f>C221</f>
        <v>0</v>
      </c>
      <c r="D220" s="112">
        <f>D221</f>
        <v>0</v>
      </c>
      <c r="E220" s="112">
        <f>E221</f>
        <v>0</v>
      </c>
    </row>
    <row r="221" spans="1:11">
      <c r="A221" s="113"/>
      <c r="B221" s="114" t="s">
        <v>939</v>
      </c>
      <c r="C221" s="54">
        <v>0</v>
      </c>
      <c r="D221" s="54">
        <f>C221</f>
        <v>0</v>
      </c>
      <c r="E221" s="54">
        <f>D221</f>
        <v>0</v>
      </c>
    </row>
    <row r="222" spans="1:11">
      <c r="A222" s="175" t="s">
        <v>961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10">
        <v>2</v>
      </c>
      <c r="B223" s="111" t="s">
        <v>947</v>
      </c>
      <c r="C223" s="112">
        <f>C225+C226+C227+C224</f>
        <v>0</v>
      </c>
      <c r="D223" s="112">
        <f>D225+D226+D227+D224</f>
        <v>0</v>
      </c>
      <c r="E223" s="112">
        <f>E225+E226+E227+E224</f>
        <v>0</v>
      </c>
    </row>
    <row r="224" spans="1:11">
      <c r="A224" s="113"/>
      <c r="B224" s="114" t="s">
        <v>939</v>
      </c>
      <c r="C224" s="54">
        <v>0</v>
      </c>
      <c r="D224" s="54">
        <f>C224</f>
        <v>0</v>
      </c>
      <c r="E224" s="54">
        <f>D224</f>
        <v>0</v>
      </c>
    </row>
    <row r="225" spans="1:5">
      <c r="A225" s="113"/>
      <c r="B225" s="114" t="s">
        <v>962</v>
      </c>
      <c r="C225" s="54"/>
      <c r="D225" s="54">
        <f t="shared" ref="D225:E227" si="14">C225</f>
        <v>0</v>
      </c>
      <c r="E225" s="54">
        <f t="shared" si="14"/>
        <v>0</v>
      </c>
    </row>
    <row r="226" spans="1:5">
      <c r="A226" s="113"/>
      <c r="B226" s="114" t="s">
        <v>963</v>
      </c>
      <c r="C226" s="54"/>
      <c r="D226" s="54">
        <f t="shared" si="14"/>
        <v>0</v>
      </c>
      <c r="E226" s="54">
        <f t="shared" si="14"/>
        <v>0</v>
      </c>
    </row>
    <row r="227" spans="1:5">
      <c r="A227" s="113"/>
      <c r="B227" s="114" t="s">
        <v>964</v>
      </c>
      <c r="C227" s="54"/>
      <c r="D227" s="54">
        <f t="shared" si="14"/>
        <v>0</v>
      </c>
      <c r="E227" s="54">
        <f t="shared" si="14"/>
        <v>0</v>
      </c>
    </row>
    <row r="228" spans="1:5">
      <c r="A228" s="175" t="s">
        <v>965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10">
        <v>2</v>
      </c>
      <c r="B229" s="111" t="s">
        <v>947</v>
      </c>
      <c r="C229" s="112">
        <f>C231+C232+C230</f>
        <v>0</v>
      </c>
      <c r="D229" s="112">
        <f>D231+D232+D230</f>
        <v>0</v>
      </c>
      <c r="E229" s="112">
        <f>E231+E232+E230</f>
        <v>0</v>
      </c>
    </row>
    <row r="230" spans="1:5">
      <c r="A230" s="113"/>
      <c r="B230" s="114" t="s">
        <v>939</v>
      </c>
      <c r="C230" s="54">
        <v>0</v>
      </c>
      <c r="D230" s="54">
        <f>C230</f>
        <v>0</v>
      </c>
      <c r="E230" s="54">
        <f>D230</f>
        <v>0</v>
      </c>
    </row>
    <row r="231" spans="1:5">
      <c r="A231" s="113"/>
      <c r="B231" s="114" t="s">
        <v>966</v>
      </c>
      <c r="C231" s="54">
        <v>0</v>
      </c>
      <c r="D231" s="54">
        <f t="shared" ref="D231:E232" si="15">C231</f>
        <v>0</v>
      </c>
      <c r="E231" s="54">
        <f t="shared" si="15"/>
        <v>0</v>
      </c>
    </row>
    <row r="232" spans="1:5">
      <c r="A232" s="113"/>
      <c r="B232" s="114" t="s">
        <v>967</v>
      </c>
      <c r="C232" s="54"/>
      <c r="D232" s="54">
        <f t="shared" si="15"/>
        <v>0</v>
      </c>
      <c r="E232" s="54">
        <f t="shared" si="15"/>
        <v>0</v>
      </c>
    </row>
    <row r="233" spans="1:5">
      <c r="A233" s="110">
        <v>3</v>
      </c>
      <c r="B233" s="111" t="s">
        <v>944</v>
      </c>
      <c r="C233" s="112">
        <f>C234</f>
        <v>0</v>
      </c>
      <c r="D233" s="112">
        <f>D234</f>
        <v>0</v>
      </c>
      <c r="E233" s="112">
        <f>E234</f>
        <v>0</v>
      </c>
    </row>
    <row r="234" spans="1:5">
      <c r="A234" s="113"/>
      <c r="B234" s="114" t="s">
        <v>939</v>
      </c>
      <c r="C234" s="54">
        <v>0</v>
      </c>
      <c r="D234" s="54">
        <f>C234</f>
        <v>0</v>
      </c>
      <c r="E234" s="54">
        <f>D234</f>
        <v>0</v>
      </c>
    </row>
    <row r="235" spans="1:5">
      <c r="A235" s="175" t="s">
        <v>968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10">
        <v>3</v>
      </c>
      <c r="B236" s="111" t="s">
        <v>944</v>
      </c>
      <c r="C236" s="112">
        <f>C237</f>
        <v>0</v>
      </c>
      <c r="D236" s="112">
        <f>D237</f>
        <v>0</v>
      </c>
      <c r="E236" s="112">
        <f>E237</f>
        <v>0</v>
      </c>
    </row>
    <row r="237" spans="1:5">
      <c r="A237" s="113"/>
      <c r="B237" s="114" t="s">
        <v>939</v>
      </c>
      <c r="C237" s="54">
        <v>0</v>
      </c>
      <c r="D237" s="54">
        <f>C237</f>
        <v>0</v>
      </c>
      <c r="E237" s="54">
        <f>D237</f>
        <v>0</v>
      </c>
    </row>
    <row r="238" spans="1:5">
      <c r="A238" s="175" t="s">
        <v>969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10">
        <v>2</v>
      </c>
      <c r="B239" s="111" t="s">
        <v>947</v>
      </c>
      <c r="C239" s="112">
        <f>C241+C242+C240</f>
        <v>0</v>
      </c>
      <c r="D239" s="112">
        <f>D241+D242+D240</f>
        <v>0</v>
      </c>
      <c r="E239" s="112">
        <f>E241+E242+E240</f>
        <v>0</v>
      </c>
    </row>
    <row r="240" spans="1:5">
      <c r="A240" s="113"/>
      <c r="B240" s="114" t="s">
        <v>939</v>
      </c>
      <c r="C240" s="54">
        <v>0</v>
      </c>
      <c r="D240" s="54">
        <f>C240</f>
        <v>0</v>
      </c>
      <c r="E240" s="54">
        <f>D240</f>
        <v>0</v>
      </c>
    </row>
    <row r="241" spans="1:10">
      <c r="A241" s="113"/>
      <c r="B241" s="114" t="s">
        <v>970</v>
      </c>
      <c r="C241" s="54"/>
      <c r="D241" s="54">
        <f t="shared" ref="D241:E242" si="16">C241</f>
        <v>0</v>
      </c>
      <c r="E241" s="54">
        <f t="shared" si="16"/>
        <v>0</v>
      </c>
    </row>
    <row r="242" spans="1:10">
      <c r="A242" s="113"/>
      <c r="B242" s="114" t="s">
        <v>971</v>
      </c>
      <c r="C242" s="54"/>
      <c r="D242" s="54">
        <f t="shared" si="16"/>
        <v>0</v>
      </c>
      <c r="E242" s="54">
        <f t="shared" si="16"/>
        <v>0</v>
      </c>
    </row>
    <row r="243" spans="1:10">
      <c r="A243" s="175" t="s">
        <v>972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10">
        <v>2</v>
      </c>
      <c r="B244" s="111" t="s">
        <v>947</v>
      </c>
      <c r="C244" s="112">
        <f>C246+C247+C248+C249+C245</f>
        <v>0</v>
      </c>
      <c r="D244" s="112">
        <f>D246+D247+D248+D249+D245</f>
        <v>0</v>
      </c>
      <c r="E244" s="112">
        <f>E246+E247+E248+E249+E245</f>
        <v>0</v>
      </c>
    </row>
    <row r="245" spans="1:10">
      <c r="A245" s="113"/>
      <c r="B245" s="114" t="s">
        <v>939</v>
      </c>
      <c r="C245" s="54">
        <v>0</v>
      </c>
      <c r="D245" s="54">
        <f>C245</f>
        <v>0</v>
      </c>
      <c r="E245" s="54">
        <f>D245</f>
        <v>0</v>
      </c>
    </row>
    <row r="246" spans="1:10">
      <c r="A246" s="113"/>
      <c r="B246" s="114" t="s">
        <v>960</v>
      </c>
      <c r="C246" s="54"/>
      <c r="D246" s="54">
        <f t="shared" ref="D246:E249" si="17">C246</f>
        <v>0</v>
      </c>
      <c r="E246" s="54">
        <f t="shared" si="17"/>
        <v>0</v>
      </c>
    </row>
    <row r="247" spans="1:10">
      <c r="A247" s="113"/>
      <c r="B247" s="114" t="s">
        <v>973</v>
      </c>
      <c r="C247" s="54"/>
      <c r="D247" s="54">
        <f t="shared" si="17"/>
        <v>0</v>
      </c>
      <c r="E247" s="54">
        <f t="shared" si="17"/>
        <v>0</v>
      </c>
    </row>
    <row r="248" spans="1:10">
      <c r="A248" s="113"/>
      <c r="B248" s="114" t="s">
        <v>967</v>
      </c>
      <c r="C248" s="54"/>
      <c r="D248" s="54">
        <f t="shared" si="17"/>
        <v>0</v>
      </c>
      <c r="E248" s="54">
        <f t="shared" si="17"/>
        <v>0</v>
      </c>
    </row>
    <row r="249" spans="1:10">
      <c r="A249" s="113"/>
      <c r="B249" s="114" t="s">
        <v>974</v>
      </c>
      <c r="C249" s="54"/>
      <c r="D249" s="54">
        <f t="shared" si="17"/>
        <v>0</v>
      </c>
      <c r="E249" s="54">
        <f t="shared" si="17"/>
        <v>0</v>
      </c>
    </row>
    <row r="250" spans="1:10">
      <c r="A250" s="175" t="s">
        <v>975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113"/>
      <c r="B251" s="114" t="s">
        <v>939</v>
      </c>
      <c r="C251" s="54">
        <v>0</v>
      </c>
      <c r="D251" s="54">
        <f>C251</f>
        <v>0</v>
      </c>
      <c r="E251" s="54">
        <f>D251</f>
        <v>0</v>
      </c>
    </row>
    <row r="252" spans="1:10">
      <c r="A252" s="113"/>
      <c r="B252" s="114" t="s">
        <v>976</v>
      </c>
      <c r="C252" s="54">
        <v>0</v>
      </c>
      <c r="D252" s="54">
        <f>C252</f>
        <v>0</v>
      </c>
      <c r="E252" s="54">
        <f>D252</f>
        <v>0</v>
      </c>
    </row>
    <row r="254" spans="1:10">
      <c r="C254" s="205"/>
    </row>
    <row r="255" spans="1:10">
      <c r="C255" s="205"/>
    </row>
    <row r="256" spans="1:10" ht="18.5">
      <c r="A256" s="156" t="s">
        <v>67</v>
      </c>
      <c r="B256" s="156"/>
      <c r="C256" s="156"/>
      <c r="D256" s="153" t="s">
        <v>937</v>
      </c>
      <c r="E256" s="153" t="s">
        <v>938</v>
      </c>
      <c r="G256" s="48" t="s">
        <v>615</v>
      </c>
      <c r="H256" s="49"/>
      <c r="I256" s="50"/>
      <c r="J256" s="51" t="b">
        <f>AND(H256=I256)</f>
        <v>1</v>
      </c>
    </row>
    <row r="257" spans="1:10">
      <c r="A257" s="165" t="s">
        <v>60</v>
      </c>
      <c r="B257" s="166"/>
      <c r="C257" s="38">
        <f>C258+C550</f>
        <v>4800000</v>
      </c>
      <c r="D257" s="38">
        <f>D258+D550</f>
        <v>4800000</v>
      </c>
      <c r="E257" s="38">
        <f>E258+E550</f>
        <v>4800000</v>
      </c>
      <c r="G257" s="40" t="s">
        <v>60</v>
      </c>
      <c r="H257" s="42"/>
      <c r="I257" s="43"/>
      <c r="J257" s="41" t="b">
        <f>AND(H257=I257)</f>
        <v>1</v>
      </c>
    </row>
    <row r="258" spans="1:10">
      <c r="A258" s="167" t="s">
        <v>290</v>
      </c>
      <c r="B258" s="168"/>
      <c r="C258" s="37">
        <f>C259+C339+C483+C547</f>
        <v>4601339.7029999997</v>
      </c>
      <c r="D258" s="37">
        <f>D259+D339+D483+D547</f>
        <v>4601339.7029999997</v>
      </c>
      <c r="E258" s="37">
        <f>E259+E339+E483+E547</f>
        <v>4601339.7029999997</v>
      </c>
      <c r="G258" s="40" t="s">
        <v>57</v>
      </c>
      <c r="H258" s="42"/>
      <c r="I258" s="43"/>
      <c r="J258" s="41" t="b">
        <f>AND(H258=I258)</f>
        <v>1</v>
      </c>
    </row>
    <row r="259" spans="1:10">
      <c r="A259" s="169" t="s">
        <v>291</v>
      </c>
      <c r="B259" s="170"/>
      <c r="C259" s="34">
        <f>C260+C263+C314</f>
        <v>2577383.7569999998</v>
      </c>
      <c r="D259" s="34">
        <f>D260+D263+D314</f>
        <v>2577383.7569999998</v>
      </c>
      <c r="E259" s="34">
        <f>E260+E263+E314</f>
        <v>2577383.7569999998</v>
      </c>
      <c r="G259" s="40" t="s">
        <v>616</v>
      </c>
      <c r="H259" s="42"/>
      <c r="I259" s="43"/>
      <c r="J259" s="41" t="b">
        <f>AND(H259=I259)</f>
        <v>1</v>
      </c>
    </row>
    <row r="260" spans="1:10">
      <c r="A260" s="163" t="s">
        <v>292</v>
      </c>
      <c r="B260" s="164"/>
      <c r="C260" s="33">
        <f>SUM(C261:C262)</f>
        <v>33548</v>
      </c>
      <c r="D260" s="33">
        <f>SUM(D261:D262)</f>
        <v>33548</v>
      </c>
      <c r="E260" s="33">
        <f>SUM(E261:E262)</f>
        <v>33548</v>
      </c>
    </row>
    <row r="261" spans="1:10">
      <c r="A261" s="7">
        <v>1100</v>
      </c>
      <c r="B261" s="4" t="s">
        <v>32</v>
      </c>
      <c r="C261" s="5">
        <v>26790</v>
      </c>
      <c r="D261" s="5">
        <f>C261</f>
        <v>26790</v>
      </c>
      <c r="E261" s="5">
        <f>D261</f>
        <v>26790</v>
      </c>
    </row>
    <row r="262" spans="1:10">
      <c r="A262" s="6">
        <v>1100</v>
      </c>
      <c r="B262" s="4" t="s">
        <v>33</v>
      </c>
      <c r="C262" s="5">
        <v>6758</v>
      </c>
      <c r="D262" s="5">
        <f>C262</f>
        <v>6758</v>
      </c>
      <c r="E262" s="5">
        <f>D262</f>
        <v>6758</v>
      </c>
    </row>
    <row r="263" spans="1:10">
      <c r="A263" s="163" t="s">
        <v>293</v>
      </c>
      <c r="B263" s="164"/>
      <c r="C263" s="33">
        <f>C264+C265+C289+C296+C298+C302+C305+C308+C313</f>
        <v>2425000.3269999996</v>
      </c>
      <c r="D263" s="33">
        <f>D264+D265+D289+D296+D298+D302+D305+D308+D313</f>
        <v>2425000.3269999996</v>
      </c>
      <c r="E263" s="33">
        <f>E264+E265+E289+E296+E298+E302+E305+E308+E313</f>
        <v>2425000.3269999996</v>
      </c>
    </row>
    <row r="264" spans="1:10">
      <c r="A264" s="6">
        <v>1101</v>
      </c>
      <c r="B264" s="4" t="s">
        <v>34</v>
      </c>
      <c r="C264" s="5">
        <v>700124</v>
      </c>
      <c r="D264" s="5">
        <f>C264</f>
        <v>700124</v>
      </c>
      <c r="E264" s="5">
        <f>D264</f>
        <v>700124</v>
      </c>
    </row>
    <row r="265" spans="1:10">
      <c r="A265" s="6">
        <v>1101</v>
      </c>
      <c r="B265" s="4" t="s">
        <v>35</v>
      </c>
      <c r="C265" s="5">
        <f>SUM(C266:C288)</f>
        <v>1254045</v>
      </c>
      <c r="D265" s="5">
        <f>SUM(D266:D288)</f>
        <v>1254045</v>
      </c>
      <c r="E265" s="5">
        <f>SUM(E266:E288)</f>
        <v>1254045</v>
      </c>
    </row>
    <row r="266" spans="1:10">
      <c r="A266" s="30"/>
      <c r="B266" s="29" t="s">
        <v>242</v>
      </c>
      <c r="C266" s="31">
        <v>36834</v>
      </c>
      <c r="D266" s="31">
        <f>C266</f>
        <v>36834</v>
      </c>
      <c r="E266" s="31">
        <f>D266</f>
        <v>36834</v>
      </c>
    </row>
    <row r="267" spans="1:10">
      <c r="A267" s="30"/>
      <c r="B267" s="29" t="s">
        <v>243</v>
      </c>
      <c r="C267" s="31">
        <v>248354</v>
      </c>
      <c r="D267" s="31">
        <f t="shared" ref="D267:E282" si="18">C267</f>
        <v>248354</v>
      </c>
      <c r="E267" s="31">
        <f t="shared" si="18"/>
        <v>248354</v>
      </c>
    </row>
    <row r="268" spans="1:10">
      <c r="A268" s="30"/>
      <c r="B268" s="29" t="s">
        <v>244</v>
      </c>
      <c r="C268" s="31">
        <v>162639</v>
      </c>
      <c r="D268" s="31">
        <f t="shared" si="18"/>
        <v>162639</v>
      </c>
      <c r="E268" s="31">
        <f t="shared" si="18"/>
        <v>162639</v>
      </c>
    </row>
    <row r="269" spans="1:10">
      <c r="A269" s="30"/>
      <c r="B269" s="29" t="s">
        <v>245</v>
      </c>
      <c r="C269" s="31">
        <v>2400</v>
      </c>
      <c r="D269" s="31">
        <f t="shared" si="18"/>
        <v>2400</v>
      </c>
      <c r="E269" s="31">
        <f t="shared" si="18"/>
        <v>2400</v>
      </c>
    </row>
    <row r="270" spans="1:10">
      <c r="A270" s="30"/>
      <c r="B270" s="29" t="s">
        <v>246</v>
      </c>
      <c r="C270" s="31">
        <v>10092</v>
      </c>
      <c r="D270" s="31">
        <f t="shared" si="18"/>
        <v>10092</v>
      </c>
      <c r="E270" s="31">
        <f t="shared" si="18"/>
        <v>10092</v>
      </c>
    </row>
    <row r="271" spans="1:10">
      <c r="A271" s="30"/>
      <c r="B271" s="29" t="s">
        <v>247</v>
      </c>
      <c r="C271" s="31">
        <v>44328</v>
      </c>
      <c r="D271" s="31">
        <f t="shared" si="18"/>
        <v>44328</v>
      </c>
      <c r="E271" s="31">
        <f t="shared" si="18"/>
        <v>44328</v>
      </c>
    </row>
    <row r="272" spans="1:10">
      <c r="A272" s="30"/>
      <c r="B272" s="29" t="s">
        <v>248</v>
      </c>
      <c r="C272" s="31">
        <v>8968</v>
      </c>
      <c r="D272" s="31">
        <f t="shared" si="18"/>
        <v>8968</v>
      </c>
      <c r="E272" s="31">
        <f t="shared" si="18"/>
        <v>8968</v>
      </c>
    </row>
    <row r="273" spans="1:5">
      <c r="A273" s="30"/>
      <c r="B273" s="29" t="s">
        <v>249</v>
      </c>
      <c r="C273" s="31"/>
      <c r="D273" s="31">
        <f t="shared" si="18"/>
        <v>0</v>
      </c>
      <c r="E273" s="31">
        <f t="shared" si="18"/>
        <v>0</v>
      </c>
    </row>
    <row r="274" spans="1:5">
      <c r="A274" s="30"/>
      <c r="B274" s="29" t="s">
        <v>250</v>
      </c>
      <c r="C274" s="31"/>
      <c r="D274" s="31">
        <f t="shared" si="18"/>
        <v>0</v>
      </c>
      <c r="E274" s="31">
        <f t="shared" si="18"/>
        <v>0</v>
      </c>
    </row>
    <row r="275" spans="1:5">
      <c r="A275" s="30"/>
      <c r="B275" s="29" t="s">
        <v>251</v>
      </c>
      <c r="C275" s="31"/>
      <c r="D275" s="31">
        <f t="shared" si="18"/>
        <v>0</v>
      </c>
      <c r="E275" s="31">
        <f t="shared" si="18"/>
        <v>0</v>
      </c>
    </row>
    <row r="276" spans="1:5">
      <c r="A276" s="30"/>
      <c r="B276" s="29" t="s">
        <v>252</v>
      </c>
      <c r="C276" s="31">
        <v>14028</v>
      </c>
      <c r="D276" s="31">
        <f t="shared" si="18"/>
        <v>14028</v>
      </c>
      <c r="E276" s="31">
        <f t="shared" si="18"/>
        <v>14028</v>
      </c>
    </row>
    <row r="277" spans="1:5">
      <c r="A277" s="30"/>
      <c r="B277" s="29" t="s">
        <v>253</v>
      </c>
      <c r="C277" s="31">
        <v>7750</v>
      </c>
      <c r="D277" s="31">
        <f t="shared" si="18"/>
        <v>7750</v>
      </c>
      <c r="E277" s="31">
        <f t="shared" si="18"/>
        <v>7750</v>
      </c>
    </row>
    <row r="278" spans="1:5">
      <c r="A278" s="30"/>
      <c r="B278" s="29" t="s">
        <v>254</v>
      </c>
      <c r="C278" s="31"/>
      <c r="D278" s="31">
        <f t="shared" si="18"/>
        <v>0</v>
      </c>
      <c r="E278" s="31">
        <f t="shared" si="18"/>
        <v>0</v>
      </c>
    </row>
    <row r="279" spans="1:5">
      <c r="A279" s="30"/>
      <c r="B279" s="29" t="s">
        <v>255</v>
      </c>
      <c r="C279" s="31"/>
      <c r="D279" s="31">
        <f t="shared" si="18"/>
        <v>0</v>
      </c>
      <c r="E279" s="31">
        <f t="shared" si="18"/>
        <v>0</v>
      </c>
    </row>
    <row r="280" spans="1:5">
      <c r="A280" s="30"/>
      <c r="B280" s="29" t="s">
        <v>256</v>
      </c>
      <c r="C280" s="31">
        <v>22580</v>
      </c>
      <c r="D280" s="31">
        <f t="shared" si="18"/>
        <v>22580</v>
      </c>
      <c r="E280" s="31">
        <f t="shared" si="18"/>
        <v>22580</v>
      </c>
    </row>
    <row r="281" spans="1:5">
      <c r="A281" s="30"/>
      <c r="B281" s="29" t="s">
        <v>257</v>
      </c>
      <c r="C281" s="31"/>
      <c r="D281" s="31">
        <f t="shared" si="18"/>
        <v>0</v>
      </c>
      <c r="E281" s="31">
        <f t="shared" si="18"/>
        <v>0</v>
      </c>
    </row>
    <row r="282" spans="1:5">
      <c r="A282" s="30"/>
      <c r="B282" s="29" t="s">
        <v>258</v>
      </c>
      <c r="C282" s="31"/>
      <c r="D282" s="31">
        <f t="shared" si="18"/>
        <v>0</v>
      </c>
      <c r="E282" s="31">
        <f t="shared" si="18"/>
        <v>0</v>
      </c>
    </row>
    <row r="283" spans="1:5">
      <c r="A283" s="30"/>
      <c r="B283" s="29" t="s">
        <v>259</v>
      </c>
      <c r="C283" s="31"/>
      <c r="D283" s="31">
        <f t="shared" ref="D283:E288" si="19">C283</f>
        <v>0</v>
      </c>
      <c r="E283" s="31">
        <f t="shared" si="19"/>
        <v>0</v>
      </c>
    </row>
    <row r="284" spans="1:5">
      <c r="A284" s="30"/>
      <c r="B284" s="29" t="s">
        <v>260</v>
      </c>
      <c r="C284" s="31"/>
      <c r="D284" s="31">
        <f t="shared" si="19"/>
        <v>0</v>
      </c>
      <c r="E284" s="31">
        <f t="shared" si="19"/>
        <v>0</v>
      </c>
    </row>
    <row r="285" spans="1:5">
      <c r="A285" s="30"/>
      <c r="B285" s="29" t="s">
        <v>261</v>
      </c>
      <c r="C285" s="31"/>
      <c r="D285" s="31">
        <f t="shared" si="19"/>
        <v>0</v>
      </c>
      <c r="E285" s="31">
        <f t="shared" si="19"/>
        <v>0</v>
      </c>
    </row>
    <row r="286" spans="1:5">
      <c r="A286" s="30"/>
      <c r="B286" s="29" t="s">
        <v>262</v>
      </c>
      <c r="C286" s="31">
        <v>651427</v>
      </c>
      <c r="D286" s="31">
        <f t="shared" si="19"/>
        <v>651427</v>
      </c>
      <c r="E286" s="31">
        <f t="shared" si="19"/>
        <v>651427</v>
      </c>
    </row>
    <row r="287" spans="1:5">
      <c r="A287" s="30"/>
      <c r="B287" s="29" t="s">
        <v>263</v>
      </c>
      <c r="C287" s="31">
        <v>39645</v>
      </c>
      <c r="D287" s="31">
        <f t="shared" si="19"/>
        <v>39645</v>
      </c>
      <c r="E287" s="31">
        <f t="shared" si="19"/>
        <v>39645</v>
      </c>
    </row>
    <row r="288" spans="1:5">
      <c r="A288" s="30"/>
      <c r="B288" s="29" t="s">
        <v>264</v>
      </c>
      <c r="C288" s="31">
        <v>5000</v>
      </c>
      <c r="D288" s="31">
        <f t="shared" si="19"/>
        <v>5000</v>
      </c>
      <c r="E288" s="31">
        <f t="shared" si="19"/>
        <v>5000</v>
      </c>
    </row>
    <row r="289" spans="1:5">
      <c r="A289" s="6">
        <v>1101</v>
      </c>
      <c r="B289" s="4" t="s">
        <v>36</v>
      </c>
      <c r="C289" s="5">
        <f>SUM(C290:C295)</f>
        <v>33410.400000000001</v>
      </c>
      <c r="D289" s="5">
        <f>SUM(D290:D295)</f>
        <v>33410.400000000001</v>
      </c>
      <c r="E289" s="5">
        <f>SUM(E290:E295)</f>
        <v>33410.400000000001</v>
      </c>
    </row>
    <row r="290" spans="1:5">
      <c r="A290" s="30"/>
      <c r="B290" s="29" t="s">
        <v>265</v>
      </c>
      <c r="C290" s="31">
        <v>21600</v>
      </c>
      <c r="D290" s="31">
        <f>C290</f>
        <v>21600</v>
      </c>
      <c r="E290" s="31">
        <f>D290</f>
        <v>21600</v>
      </c>
    </row>
    <row r="291" spans="1:5">
      <c r="A291" s="30"/>
      <c r="B291" s="29" t="s">
        <v>266</v>
      </c>
      <c r="C291" s="31"/>
      <c r="D291" s="31">
        <f t="shared" ref="D291:E295" si="20">C291</f>
        <v>0</v>
      </c>
      <c r="E291" s="31">
        <f t="shared" si="20"/>
        <v>0</v>
      </c>
    </row>
    <row r="292" spans="1:5">
      <c r="A292" s="30"/>
      <c r="B292" s="29" t="s">
        <v>267</v>
      </c>
      <c r="C292" s="31">
        <v>5990.4</v>
      </c>
      <c r="D292" s="31">
        <f t="shared" si="20"/>
        <v>5990.4</v>
      </c>
      <c r="E292" s="31">
        <f t="shared" si="20"/>
        <v>5990.4</v>
      </c>
    </row>
    <row r="293" spans="1:5">
      <c r="A293" s="30"/>
      <c r="B293" s="29" t="s">
        <v>268</v>
      </c>
      <c r="C293" s="31"/>
      <c r="D293" s="31">
        <f t="shared" si="20"/>
        <v>0</v>
      </c>
      <c r="E293" s="31">
        <f t="shared" si="20"/>
        <v>0</v>
      </c>
    </row>
    <row r="294" spans="1:5">
      <c r="A294" s="30"/>
      <c r="B294" s="29" t="s">
        <v>269</v>
      </c>
      <c r="C294" s="31"/>
      <c r="D294" s="31">
        <f t="shared" si="20"/>
        <v>0</v>
      </c>
      <c r="E294" s="31">
        <f t="shared" si="20"/>
        <v>0</v>
      </c>
    </row>
    <row r="295" spans="1:5">
      <c r="A295" s="30"/>
      <c r="B295" s="29" t="s">
        <v>270</v>
      </c>
      <c r="C295" s="31">
        <v>5820</v>
      </c>
      <c r="D295" s="31">
        <f t="shared" si="20"/>
        <v>5820</v>
      </c>
      <c r="E295" s="31">
        <f t="shared" si="20"/>
        <v>5820</v>
      </c>
    </row>
    <row r="296" spans="1:5">
      <c r="A296" s="6">
        <v>1101</v>
      </c>
      <c r="B296" s="4" t="s">
        <v>271</v>
      </c>
      <c r="C296" s="5">
        <f>SUM(C297)</f>
        <v>2400</v>
      </c>
      <c r="D296" s="5">
        <f>SUM(D297)</f>
        <v>2400</v>
      </c>
      <c r="E296" s="5">
        <f>SUM(E297)</f>
        <v>2400</v>
      </c>
    </row>
    <row r="297" spans="1:5">
      <c r="A297" s="30"/>
      <c r="B297" s="29" t="s">
        <v>135</v>
      </c>
      <c r="C297" s="31">
        <v>2400</v>
      </c>
      <c r="D297" s="31">
        <f>C297</f>
        <v>2400</v>
      </c>
      <c r="E297" s="31">
        <f>D297</f>
        <v>2400</v>
      </c>
    </row>
    <row r="298" spans="1:5">
      <c r="A298" s="6">
        <v>1101</v>
      </c>
      <c r="B298" s="4" t="s">
        <v>37</v>
      </c>
      <c r="C298" s="5">
        <f>SUM(C299:C301)</f>
        <v>54640</v>
      </c>
      <c r="D298" s="5">
        <f>SUM(D299:D301)</f>
        <v>54640</v>
      </c>
      <c r="E298" s="5">
        <f>SUM(E299:E301)</f>
        <v>54640</v>
      </c>
    </row>
    <row r="299" spans="1:5">
      <c r="A299" s="30"/>
      <c r="B299" s="29" t="s">
        <v>272</v>
      </c>
      <c r="C299" s="31">
        <v>19560</v>
      </c>
      <c r="D299" s="31">
        <f>C299</f>
        <v>19560</v>
      </c>
      <c r="E299" s="31">
        <f>D299</f>
        <v>19560</v>
      </c>
    </row>
    <row r="300" spans="1:5">
      <c r="A300" s="30"/>
      <c r="B300" s="29" t="s">
        <v>273</v>
      </c>
      <c r="C300" s="31">
        <v>35080</v>
      </c>
      <c r="D300" s="31">
        <f t="shared" ref="D300:E301" si="21">C300</f>
        <v>35080</v>
      </c>
      <c r="E300" s="31">
        <f t="shared" si="21"/>
        <v>35080</v>
      </c>
    </row>
    <row r="301" spans="1:5">
      <c r="A301" s="30"/>
      <c r="B301" s="29" t="s">
        <v>274</v>
      </c>
      <c r="C301" s="31"/>
      <c r="D301" s="31">
        <f t="shared" si="21"/>
        <v>0</v>
      </c>
      <c r="E301" s="31">
        <f t="shared" si="21"/>
        <v>0</v>
      </c>
    </row>
    <row r="302" spans="1:5">
      <c r="A302" s="6">
        <v>1101</v>
      </c>
      <c r="B302" s="4" t="s">
        <v>275</v>
      </c>
      <c r="C302" s="5">
        <f>SUM(C303:C304)</f>
        <v>3000</v>
      </c>
      <c r="D302" s="5">
        <f>SUM(D303:D304)</f>
        <v>3000</v>
      </c>
      <c r="E302" s="5">
        <f>SUM(E303:E304)</f>
        <v>3000</v>
      </c>
    </row>
    <row r="303" spans="1:5">
      <c r="A303" s="30"/>
      <c r="B303" s="29" t="s">
        <v>276</v>
      </c>
      <c r="C303" s="31">
        <v>1500</v>
      </c>
      <c r="D303" s="31">
        <f>C303</f>
        <v>1500</v>
      </c>
      <c r="E303" s="31">
        <f>D303</f>
        <v>1500</v>
      </c>
    </row>
    <row r="304" spans="1:5">
      <c r="A304" s="30"/>
      <c r="B304" s="29" t="s">
        <v>277</v>
      </c>
      <c r="C304" s="31">
        <v>1500</v>
      </c>
      <c r="D304" s="31">
        <f>C304</f>
        <v>1500</v>
      </c>
      <c r="E304" s="31">
        <f>D304</f>
        <v>1500</v>
      </c>
    </row>
    <row r="305" spans="1:5">
      <c r="A305" s="6">
        <v>1101</v>
      </c>
      <c r="B305" s="4" t="s">
        <v>38</v>
      </c>
      <c r="C305" s="5">
        <f>SUM(C306:C307)</f>
        <v>20867.444</v>
      </c>
      <c r="D305" s="5">
        <f>SUM(D306:D307)</f>
        <v>20867.444</v>
      </c>
      <c r="E305" s="5">
        <f>SUM(E306:E307)</f>
        <v>20867.444</v>
      </c>
    </row>
    <row r="306" spans="1:5">
      <c r="A306" s="30"/>
      <c r="B306" s="29" t="s">
        <v>278</v>
      </c>
      <c r="C306" s="31">
        <v>14730.044</v>
      </c>
      <c r="D306" s="31">
        <f>C306</f>
        <v>14730.044</v>
      </c>
      <c r="E306" s="31">
        <f>D306</f>
        <v>14730.044</v>
      </c>
    </row>
    <row r="307" spans="1:5">
      <c r="A307" s="30"/>
      <c r="B307" s="29" t="s">
        <v>279</v>
      </c>
      <c r="C307" s="31">
        <v>6137.4</v>
      </c>
      <c r="D307" s="31">
        <f>C307</f>
        <v>6137.4</v>
      </c>
      <c r="E307" s="31">
        <f>D307</f>
        <v>6137.4</v>
      </c>
    </row>
    <row r="308" spans="1:5">
      <c r="A308" s="6">
        <v>1101</v>
      </c>
      <c r="B308" s="4" t="s">
        <v>39</v>
      </c>
      <c r="C308" s="5">
        <f>SUM(C309:C312)</f>
        <v>356513.48300000001</v>
      </c>
      <c r="D308" s="5">
        <f>SUM(D309:D312)</f>
        <v>356513.48300000001</v>
      </c>
      <c r="E308" s="5">
        <f>SUM(E309:E312)</f>
        <v>356513.48300000001</v>
      </c>
    </row>
    <row r="309" spans="1:5">
      <c r="A309" s="30"/>
      <c r="B309" s="29" t="s">
        <v>280</v>
      </c>
      <c r="C309" s="31">
        <v>256086.55</v>
      </c>
      <c r="D309" s="31">
        <f>C309</f>
        <v>256086.55</v>
      </c>
      <c r="E309" s="31">
        <f>D309</f>
        <v>256086.55</v>
      </c>
    </row>
    <row r="310" spans="1:5">
      <c r="A310" s="30"/>
      <c r="B310" s="29" t="s">
        <v>281</v>
      </c>
      <c r="C310" s="31">
        <v>80507.695999999996</v>
      </c>
      <c r="D310" s="31">
        <f t="shared" ref="D310:E312" si="22">C310</f>
        <v>80507.695999999996</v>
      </c>
      <c r="E310" s="31">
        <f t="shared" si="22"/>
        <v>80507.695999999996</v>
      </c>
    </row>
    <row r="311" spans="1:5">
      <c r="A311" s="30"/>
      <c r="B311" s="29" t="s">
        <v>282</v>
      </c>
      <c r="C311" s="31"/>
      <c r="D311" s="31">
        <f t="shared" si="22"/>
        <v>0</v>
      </c>
      <c r="E311" s="31">
        <f t="shared" si="22"/>
        <v>0</v>
      </c>
    </row>
    <row r="312" spans="1:5">
      <c r="A312" s="30"/>
      <c r="B312" s="29" t="s">
        <v>283</v>
      </c>
      <c r="C312" s="31">
        <v>19919.237000000001</v>
      </c>
      <c r="D312" s="31">
        <f t="shared" si="22"/>
        <v>19919.237000000001</v>
      </c>
      <c r="E312" s="31">
        <f t="shared" si="22"/>
        <v>19919.237000000001</v>
      </c>
    </row>
    <row r="313" spans="1:5">
      <c r="A313" s="6">
        <v>1101</v>
      </c>
      <c r="B313" s="4" t="s">
        <v>136</v>
      </c>
      <c r="C313" s="5">
        <v>0</v>
      </c>
      <c r="D313" s="5">
        <f>C313</f>
        <v>0</v>
      </c>
      <c r="E313" s="5">
        <f>D313</f>
        <v>0</v>
      </c>
    </row>
    <row r="314" spans="1:5">
      <c r="A314" s="163" t="s">
        <v>629</v>
      </c>
      <c r="B314" s="164"/>
      <c r="C314" s="33">
        <f>C315+C325+C331+C336+C337+C338+C328</f>
        <v>118835.43</v>
      </c>
      <c r="D314" s="33">
        <f>D315+D325+D331+D336+D337+D338+D328</f>
        <v>118835.43</v>
      </c>
      <c r="E314" s="33">
        <f>E315+E325+E331+E336+E337+E338+E328</f>
        <v>118835.43</v>
      </c>
    </row>
    <row r="315" spans="1:5">
      <c r="A315" s="6">
        <v>1102</v>
      </c>
      <c r="B315" s="4" t="s">
        <v>65</v>
      </c>
      <c r="C315" s="5">
        <f>SUM(C316:C324)</f>
        <v>100578</v>
      </c>
      <c r="D315" s="5">
        <f>SUM(D316:D324)</f>
        <v>100578</v>
      </c>
      <c r="E315" s="5">
        <f>SUM(E316:E324)</f>
        <v>100578</v>
      </c>
    </row>
    <row r="316" spans="1:5">
      <c r="A316" s="30"/>
      <c r="B316" s="29" t="s">
        <v>284</v>
      </c>
      <c r="C316" s="31">
        <v>31830</v>
      </c>
      <c r="D316" s="31">
        <f>C316</f>
        <v>31830</v>
      </c>
      <c r="E316" s="31">
        <f>D316</f>
        <v>31830</v>
      </c>
    </row>
    <row r="317" spans="1:5">
      <c r="A317" s="30"/>
      <c r="B317" s="29" t="s">
        <v>242</v>
      </c>
      <c r="C317" s="31">
        <v>1896</v>
      </c>
      <c r="D317" s="31">
        <f t="shared" ref="D317:E324" si="23">C317</f>
        <v>1896</v>
      </c>
      <c r="E317" s="31">
        <f t="shared" si="23"/>
        <v>1896</v>
      </c>
    </row>
    <row r="318" spans="1:5">
      <c r="A318" s="30"/>
      <c r="B318" s="29" t="s">
        <v>285</v>
      </c>
      <c r="C318" s="31">
        <v>39207</v>
      </c>
      <c r="D318" s="31">
        <f t="shared" si="23"/>
        <v>39207</v>
      </c>
      <c r="E318" s="31">
        <f t="shared" si="23"/>
        <v>39207</v>
      </c>
    </row>
    <row r="319" spans="1:5">
      <c r="A319" s="30"/>
      <c r="B319" s="29" t="s">
        <v>272</v>
      </c>
      <c r="C319" s="31">
        <v>320</v>
      </c>
      <c r="D319" s="31">
        <f t="shared" si="23"/>
        <v>320</v>
      </c>
      <c r="E319" s="31">
        <f t="shared" si="23"/>
        <v>320</v>
      </c>
    </row>
    <row r="320" spans="1:5">
      <c r="A320" s="30"/>
      <c r="B320" s="29" t="s">
        <v>286</v>
      </c>
      <c r="C320" s="31">
        <v>2560</v>
      </c>
      <c r="D320" s="31">
        <f t="shared" si="23"/>
        <v>2560</v>
      </c>
      <c r="E320" s="31">
        <f t="shared" si="23"/>
        <v>2560</v>
      </c>
    </row>
    <row r="321" spans="1:5">
      <c r="A321" s="30"/>
      <c r="B321" s="29" t="s">
        <v>276</v>
      </c>
      <c r="C321" s="31"/>
      <c r="D321" s="31">
        <f t="shared" si="23"/>
        <v>0</v>
      </c>
      <c r="E321" s="31">
        <f t="shared" si="23"/>
        <v>0</v>
      </c>
    </row>
    <row r="322" spans="1:5">
      <c r="A322" s="30"/>
      <c r="B322" s="29" t="s">
        <v>277</v>
      </c>
      <c r="C322" s="31"/>
      <c r="D322" s="31">
        <f t="shared" si="23"/>
        <v>0</v>
      </c>
      <c r="E322" s="31">
        <f t="shared" si="23"/>
        <v>0</v>
      </c>
    </row>
    <row r="323" spans="1:5">
      <c r="A323" s="30"/>
      <c r="B323" s="29" t="s">
        <v>262</v>
      </c>
      <c r="C323" s="31">
        <v>23685</v>
      </c>
      <c r="D323" s="31">
        <f t="shared" si="23"/>
        <v>23685</v>
      </c>
      <c r="E323" s="31">
        <f t="shared" si="23"/>
        <v>23685</v>
      </c>
    </row>
    <row r="324" spans="1:5">
      <c r="A324" s="30"/>
      <c r="B324" s="29" t="s">
        <v>263</v>
      </c>
      <c r="C324" s="31">
        <v>1080</v>
      </c>
      <c r="D324" s="31">
        <f t="shared" si="23"/>
        <v>1080</v>
      </c>
      <c r="E324" s="31">
        <f t="shared" si="23"/>
        <v>1080</v>
      </c>
    </row>
    <row r="325" spans="1:5">
      <c r="A325" s="6">
        <v>1102</v>
      </c>
      <c r="B325" s="4" t="s">
        <v>287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30"/>
      <c r="B326" s="29" t="s">
        <v>288</v>
      </c>
      <c r="C326" s="31">
        <v>0</v>
      </c>
      <c r="D326" s="31">
        <f>C326</f>
        <v>0</v>
      </c>
      <c r="E326" s="31">
        <f>D326</f>
        <v>0</v>
      </c>
    </row>
    <row r="327" spans="1:5">
      <c r="A327" s="30"/>
      <c r="B327" s="29" t="s">
        <v>289</v>
      </c>
      <c r="C327" s="31">
        <v>0</v>
      </c>
      <c r="D327" s="31">
        <f>C327</f>
        <v>0</v>
      </c>
      <c r="E327" s="31">
        <f>D327</f>
        <v>0</v>
      </c>
    </row>
    <row r="328" spans="1:5">
      <c r="A328" s="6">
        <v>1102</v>
      </c>
      <c r="B328" s="4" t="s">
        <v>38</v>
      </c>
      <c r="C328" s="5">
        <f>SUM(C329:C330)</f>
        <v>656.28</v>
      </c>
      <c r="D328" s="5">
        <f>SUM(D329:D330)</f>
        <v>656.28</v>
      </c>
      <c r="E328" s="5">
        <f>SUM(E329:E330)</f>
        <v>656.28</v>
      </c>
    </row>
    <row r="329" spans="1:5">
      <c r="A329" s="30"/>
      <c r="B329" s="29" t="s">
        <v>278</v>
      </c>
      <c r="C329" s="31">
        <v>468.48</v>
      </c>
      <c r="D329" s="31">
        <f>C329</f>
        <v>468.48</v>
      </c>
      <c r="E329" s="31">
        <f>D329</f>
        <v>468.48</v>
      </c>
    </row>
    <row r="330" spans="1:5">
      <c r="A330" s="30"/>
      <c r="B330" s="29" t="s">
        <v>279</v>
      </c>
      <c r="C330" s="31">
        <v>187.8</v>
      </c>
      <c r="D330" s="31">
        <f>C330</f>
        <v>187.8</v>
      </c>
      <c r="E330" s="31">
        <f>D330</f>
        <v>187.8</v>
      </c>
    </row>
    <row r="331" spans="1:5">
      <c r="A331" s="6">
        <v>1102</v>
      </c>
      <c r="B331" s="4" t="s">
        <v>39</v>
      </c>
      <c r="C331" s="5">
        <f>SUM(C332:C335)</f>
        <v>17601.149999999998</v>
      </c>
      <c r="D331" s="5">
        <f>SUM(D332:D335)</f>
        <v>17601.149999999998</v>
      </c>
      <c r="E331" s="5">
        <f>SUM(E332:E335)</f>
        <v>17601.149999999998</v>
      </c>
    </row>
    <row r="332" spans="1:5">
      <c r="A332" s="30"/>
      <c r="B332" s="29" t="s">
        <v>280</v>
      </c>
      <c r="C332" s="31">
        <v>12572.25</v>
      </c>
      <c r="D332" s="31">
        <f>C332</f>
        <v>12572.25</v>
      </c>
      <c r="E332" s="31">
        <f>D332</f>
        <v>12572.25</v>
      </c>
    </row>
    <row r="333" spans="1:5">
      <c r="A333" s="30"/>
      <c r="B333" s="29" t="s">
        <v>281</v>
      </c>
      <c r="C333" s="31">
        <v>4023.12</v>
      </c>
      <c r="D333" s="31">
        <f t="shared" ref="D333:E335" si="24">C333</f>
        <v>4023.12</v>
      </c>
      <c r="E333" s="31">
        <f t="shared" si="24"/>
        <v>4023.12</v>
      </c>
    </row>
    <row r="334" spans="1:5">
      <c r="A334" s="30"/>
      <c r="B334" s="29" t="s">
        <v>282</v>
      </c>
      <c r="C334" s="31"/>
      <c r="D334" s="31">
        <f t="shared" si="24"/>
        <v>0</v>
      </c>
      <c r="E334" s="31">
        <f t="shared" si="24"/>
        <v>0</v>
      </c>
    </row>
    <row r="335" spans="1:5">
      <c r="A335" s="30"/>
      <c r="B335" s="29" t="s">
        <v>283</v>
      </c>
      <c r="C335" s="31">
        <v>1005.78</v>
      </c>
      <c r="D335" s="31">
        <f t="shared" si="24"/>
        <v>1005.78</v>
      </c>
      <c r="E335" s="31">
        <f t="shared" si="24"/>
        <v>1005.78</v>
      </c>
    </row>
    <row r="336" spans="1:5">
      <c r="A336" s="6">
        <v>1102</v>
      </c>
      <c r="B336" s="4" t="s">
        <v>477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476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478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294</v>
      </c>
      <c r="B339" s="170"/>
      <c r="C339" s="34">
        <f>C340+C444+C482</f>
        <v>1709659.3489999999</v>
      </c>
      <c r="D339" s="34">
        <f>D340+D444+D482</f>
        <v>1709659.3489999999</v>
      </c>
      <c r="E339" s="34">
        <f>E340+E444+E482</f>
        <v>1709659.3489999999</v>
      </c>
      <c r="G339" s="40" t="s">
        <v>617</v>
      </c>
      <c r="H339" s="42"/>
      <c r="I339" s="43"/>
      <c r="J339" s="41" t="b">
        <f>AND(H339=I339)</f>
        <v>1</v>
      </c>
    </row>
    <row r="340" spans="1:10">
      <c r="A340" s="163" t="s">
        <v>295</v>
      </c>
      <c r="B340" s="164"/>
      <c r="C340" s="33">
        <f>C341+C342+C343+C344+C347+C348+C353+C356+C357+C362+C367+BG290668+C371+C372+C373+C376+C377+C378+C382+C388+C391+C392+C395+C398+C399+C404+C407+C408+C409+C412+C415+C416+C419+C420+C421+C422+C429+C443</f>
        <v>1554159.3489999999</v>
      </c>
      <c r="D340" s="33">
        <f>D341+D342+D343+D344+D347+D348+D353+D356+D357+D362+D367+BH290668+D371+D372+D373+D376+D377+D378+D382+D388+D391+D392+D395+D398+D399+D404+D407+D408+D409+D412+D415+D416+D419+D420+D421+D422+D429+D443</f>
        <v>1554159.3489999999</v>
      </c>
      <c r="E340" s="33">
        <f>E341+E342+E343+E344+E347+E348+E353+E356+E357+E362+E367+BI290668+E371+E372+E373+E376+E377+E378+E382+E388+E391+E392+E395+E398+E399+E404+E407+E408+E409+E412+E415+E416+E419+E420+E421+E422+E429+E443</f>
        <v>1554159.3489999999</v>
      </c>
    </row>
    <row r="341" spans="1:10">
      <c r="A341" s="6">
        <v>2201</v>
      </c>
      <c r="B341" s="35" t="s">
        <v>296</v>
      </c>
      <c r="C341" s="5">
        <v>16000</v>
      </c>
      <c r="D341" s="5">
        <f>C341</f>
        <v>16000</v>
      </c>
      <c r="E341" s="5">
        <f>D341</f>
        <v>16000</v>
      </c>
    </row>
    <row r="342" spans="1:10">
      <c r="A342" s="6">
        <v>2201</v>
      </c>
      <c r="B342" s="4" t="s">
        <v>40</v>
      </c>
      <c r="C342" s="5">
        <v>40000</v>
      </c>
      <c r="D342" s="5">
        <f t="shared" ref="D342:E343" si="26">C342</f>
        <v>40000</v>
      </c>
      <c r="E342" s="5">
        <f t="shared" si="26"/>
        <v>40000</v>
      </c>
    </row>
    <row r="343" spans="1:10">
      <c r="A343" s="6">
        <v>2201</v>
      </c>
      <c r="B343" s="4" t="s">
        <v>41</v>
      </c>
      <c r="C343" s="5">
        <v>807000</v>
      </c>
      <c r="D343" s="5">
        <f t="shared" si="26"/>
        <v>807000</v>
      </c>
      <c r="E343" s="5">
        <f t="shared" si="26"/>
        <v>807000</v>
      </c>
    </row>
    <row r="344" spans="1:10">
      <c r="A344" s="6">
        <v>2201</v>
      </c>
      <c r="B344" s="4" t="s">
        <v>297</v>
      </c>
      <c r="C344" s="5">
        <f>SUM(C345:C346)</f>
        <v>12000</v>
      </c>
      <c r="D344" s="5">
        <f>SUM(D345:D346)</f>
        <v>12000</v>
      </c>
      <c r="E344" s="5">
        <f>SUM(E345:E346)</f>
        <v>12000</v>
      </c>
    </row>
    <row r="345" spans="1:10">
      <c r="A345" s="30"/>
      <c r="B345" s="29" t="s">
        <v>298</v>
      </c>
      <c r="C345" s="31">
        <v>7000</v>
      </c>
      <c r="D345" s="31">
        <f t="shared" ref="D345:E347" si="27">C345</f>
        <v>7000</v>
      </c>
      <c r="E345" s="31">
        <f t="shared" si="27"/>
        <v>7000</v>
      </c>
    </row>
    <row r="346" spans="1:10">
      <c r="A346" s="30"/>
      <c r="B346" s="29" t="s">
        <v>299</v>
      </c>
      <c r="C346" s="31">
        <v>5000</v>
      </c>
      <c r="D346" s="31">
        <f t="shared" si="27"/>
        <v>5000</v>
      </c>
      <c r="E346" s="31">
        <f t="shared" si="27"/>
        <v>5000</v>
      </c>
    </row>
    <row r="347" spans="1:10">
      <c r="A347" s="6">
        <v>2201</v>
      </c>
      <c r="B347" s="4" t="s">
        <v>300</v>
      </c>
      <c r="C347" s="5">
        <v>40000</v>
      </c>
      <c r="D347" s="5">
        <f t="shared" si="27"/>
        <v>40000</v>
      </c>
      <c r="E347" s="5">
        <f t="shared" si="27"/>
        <v>40000</v>
      </c>
    </row>
    <row r="348" spans="1:10">
      <c r="A348" s="6">
        <v>2201</v>
      </c>
      <c r="B348" s="4" t="s">
        <v>301</v>
      </c>
      <c r="C348" s="5">
        <f>SUM(C349:C352)</f>
        <v>192000</v>
      </c>
      <c r="D348" s="5">
        <f>SUM(D349:D352)</f>
        <v>192000</v>
      </c>
      <c r="E348" s="5">
        <f>SUM(E349:E352)</f>
        <v>192000</v>
      </c>
    </row>
    <row r="349" spans="1:10">
      <c r="A349" s="30"/>
      <c r="B349" s="29" t="s">
        <v>302</v>
      </c>
      <c r="C349" s="31">
        <v>180000</v>
      </c>
      <c r="D349" s="31">
        <f>C349</f>
        <v>180000</v>
      </c>
      <c r="E349" s="31">
        <f>D349</f>
        <v>180000</v>
      </c>
    </row>
    <row r="350" spans="1:10">
      <c r="A350" s="30"/>
      <c r="B350" s="29" t="s">
        <v>303</v>
      </c>
      <c r="C350" s="31">
        <v>0</v>
      </c>
      <c r="D350" s="31">
        <f t="shared" ref="D350:E352" si="28">C350</f>
        <v>0</v>
      </c>
      <c r="E350" s="31">
        <f t="shared" si="28"/>
        <v>0</v>
      </c>
    </row>
    <row r="351" spans="1:10">
      <c r="A351" s="30"/>
      <c r="B351" s="29" t="s">
        <v>304</v>
      </c>
      <c r="C351" s="31">
        <v>12000</v>
      </c>
      <c r="D351" s="31">
        <f t="shared" si="28"/>
        <v>12000</v>
      </c>
      <c r="E351" s="31">
        <f t="shared" si="28"/>
        <v>12000</v>
      </c>
    </row>
    <row r="352" spans="1:10">
      <c r="A352" s="30"/>
      <c r="B352" s="29" t="s">
        <v>305</v>
      </c>
      <c r="C352" s="31">
        <v>0</v>
      </c>
      <c r="D352" s="31">
        <f t="shared" si="28"/>
        <v>0</v>
      </c>
      <c r="E352" s="31">
        <f t="shared" si="28"/>
        <v>0</v>
      </c>
    </row>
    <row r="353" spans="1:5">
      <c r="A353" s="6">
        <v>2201</v>
      </c>
      <c r="B353" s="4" t="s">
        <v>306</v>
      </c>
      <c r="C353" s="5">
        <f>SUM(C354:C355)</f>
        <v>2000</v>
      </c>
      <c r="D353" s="5">
        <f>SUM(D354:D355)</f>
        <v>2000</v>
      </c>
      <c r="E353" s="5">
        <f>SUM(E354:E355)</f>
        <v>2000</v>
      </c>
    </row>
    <row r="354" spans="1:5">
      <c r="A354" s="30"/>
      <c r="B354" s="29" t="s">
        <v>42</v>
      </c>
      <c r="C354" s="31">
        <v>1000</v>
      </c>
      <c r="D354" s="31">
        <f t="shared" ref="D354:E356" si="29">C354</f>
        <v>1000</v>
      </c>
      <c r="E354" s="31">
        <f t="shared" si="29"/>
        <v>1000</v>
      </c>
    </row>
    <row r="355" spans="1:5">
      <c r="A355" s="30"/>
      <c r="B355" s="29" t="s">
        <v>307</v>
      </c>
      <c r="C355" s="31">
        <v>1000</v>
      </c>
      <c r="D355" s="31">
        <f t="shared" si="29"/>
        <v>1000</v>
      </c>
      <c r="E355" s="31">
        <f t="shared" si="29"/>
        <v>1000</v>
      </c>
    </row>
    <row r="356" spans="1:5">
      <c r="A356" s="6">
        <v>2201</v>
      </c>
      <c r="B356" s="4" t="s">
        <v>308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>
      <c r="A357" s="6">
        <v>2201</v>
      </c>
      <c r="B357" s="4" t="s">
        <v>309</v>
      </c>
      <c r="C357" s="5">
        <f>SUM(C358:C361)</f>
        <v>40000</v>
      </c>
      <c r="D357" s="5">
        <f>SUM(D358:D361)</f>
        <v>40000</v>
      </c>
      <c r="E357" s="5">
        <f>SUM(E358:E361)</f>
        <v>40000</v>
      </c>
    </row>
    <row r="358" spans="1:5">
      <c r="A358" s="30"/>
      <c r="B358" s="29" t="s">
        <v>310</v>
      </c>
      <c r="C358" s="31">
        <v>35000</v>
      </c>
      <c r="D358" s="31">
        <f>C358</f>
        <v>35000</v>
      </c>
      <c r="E358" s="31">
        <f>D358</f>
        <v>35000</v>
      </c>
    </row>
    <row r="359" spans="1:5">
      <c r="A359" s="30"/>
      <c r="B359" s="29" t="s">
        <v>311</v>
      </c>
      <c r="C359" s="31"/>
      <c r="D359" s="31">
        <f t="shared" ref="D359:E361" si="30">C359</f>
        <v>0</v>
      </c>
      <c r="E359" s="31">
        <f t="shared" si="30"/>
        <v>0</v>
      </c>
    </row>
    <row r="360" spans="1:5">
      <c r="A360" s="30"/>
      <c r="B360" s="29" t="s">
        <v>312</v>
      </c>
      <c r="C360" s="31">
        <v>5000</v>
      </c>
      <c r="D360" s="31">
        <f t="shared" si="30"/>
        <v>5000</v>
      </c>
      <c r="E360" s="31">
        <f t="shared" si="30"/>
        <v>5000</v>
      </c>
    </row>
    <row r="361" spans="1:5">
      <c r="A361" s="30"/>
      <c r="B361" s="29" t="s">
        <v>313</v>
      </c>
      <c r="C361" s="31"/>
      <c r="D361" s="31">
        <f t="shared" si="30"/>
        <v>0</v>
      </c>
      <c r="E361" s="31">
        <f t="shared" si="30"/>
        <v>0</v>
      </c>
    </row>
    <row r="362" spans="1:5">
      <c r="A362" s="6">
        <v>2201</v>
      </c>
      <c r="B362" s="4" t="s">
        <v>314</v>
      </c>
      <c r="C362" s="5">
        <f>SUM(C363:C366)</f>
        <v>122000</v>
      </c>
      <c r="D362" s="5">
        <f>SUM(D363:D366)</f>
        <v>122000</v>
      </c>
      <c r="E362" s="5">
        <f>SUM(E363:E366)</f>
        <v>122000</v>
      </c>
    </row>
    <row r="363" spans="1:5">
      <c r="A363" s="30"/>
      <c r="B363" s="29" t="s">
        <v>315</v>
      </c>
      <c r="C363" s="31">
        <v>20000</v>
      </c>
      <c r="D363" s="31">
        <f>C363</f>
        <v>20000</v>
      </c>
      <c r="E363" s="31">
        <f>D363</f>
        <v>20000</v>
      </c>
    </row>
    <row r="364" spans="1:5">
      <c r="A364" s="30"/>
      <c r="B364" s="29" t="s">
        <v>316</v>
      </c>
      <c r="C364" s="31">
        <v>100000</v>
      </c>
      <c r="D364" s="31">
        <f t="shared" ref="D364:E366" si="31">C364</f>
        <v>100000</v>
      </c>
      <c r="E364" s="31">
        <f t="shared" si="31"/>
        <v>100000</v>
      </c>
    </row>
    <row r="365" spans="1:5">
      <c r="A365" s="30"/>
      <c r="B365" s="29" t="s">
        <v>317</v>
      </c>
      <c r="C365" s="31">
        <v>2000</v>
      </c>
      <c r="D365" s="31">
        <f t="shared" si="31"/>
        <v>2000</v>
      </c>
      <c r="E365" s="31">
        <f t="shared" si="31"/>
        <v>2000</v>
      </c>
    </row>
    <row r="366" spans="1:5">
      <c r="A366" s="30"/>
      <c r="B366" s="29" t="s">
        <v>318</v>
      </c>
      <c r="C366" s="31"/>
      <c r="D366" s="31">
        <f t="shared" si="31"/>
        <v>0</v>
      </c>
      <c r="E366" s="31">
        <f t="shared" si="31"/>
        <v>0</v>
      </c>
    </row>
    <row r="367" spans="1:5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>
      <c r="A368" s="6">
        <v>2201</v>
      </c>
      <c r="B368" s="4" t="s">
        <v>319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30"/>
      <c r="B369" s="29" t="s">
        <v>320</v>
      </c>
      <c r="C369" s="31">
        <v>0</v>
      </c>
      <c r="D369" s="31">
        <f t="shared" ref="D369:E372" si="32">C369</f>
        <v>0</v>
      </c>
      <c r="E369" s="31">
        <f t="shared" si="32"/>
        <v>0</v>
      </c>
    </row>
    <row r="370" spans="1:5">
      <c r="A370" s="30"/>
      <c r="B370" s="29" t="s">
        <v>321</v>
      </c>
      <c r="C370" s="31">
        <v>0</v>
      </c>
      <c r="D370" s="31">
        <f t="shared" si="32"/>
        <v>0</v>
      </c>
      <c r="E370" s="31">
        <f t="shared" si="32"/>
        <v>0</v>
      </c>
    </row>
    <row r="371" spans="1:5">
      <c r="A371" s="6">
        <v>2201</v>
      </c>
      <c r="B371" s="4" t="s">
        <v>44</v>
      </c>
      <c r="C371" s="5">
        <v>6000</v>
      </c>
      <c r="D371" s="5">
        <f t="shared" si="32"/>
        <v>6000</v>
      </c>
      <c r="E371" s="5">
        <f t="shared" si="32"/>
        <v>6000</v>
      </c>
    </row>
    <row r="372" spans="1:5">
      <c r="A372" s="6">
        <v>2201</v>
      </c>
      <c r="B372" s="4" t="s">
        <v>45</v>
      </c>
      <c r="C372" s="5">
        <v>25000</v>
      </c>
      <c r="D372" s="5">
        <f t="shared" si="32"/>
        <v>25000</v>
      </c>
      <c r="E372" s="5">
        <f t="shared" si="32"/>
        <v>25000</v>
      </c>
    </row>
    <row r="373" spans="1:5">
      <c r="A373" s="6">
        <v>2201</v>
      </c>
      <c r="B373" s="4" t="s">
        <v>322</v>
      </c>
      <c r="C373" s="5">
        <f>SUM(C374:C375)</f>
        <v>2000</v>
      </c>
      <c r="D373" s="5">
        <f>SUM(D374:D375)</f>
        <v>2000</v>
      </c>
      <c r="E373" s="5">
        <f>SUM(E374:E375)</f>
        <v>2000</v>
      </c>
    </row>
    <row r="374" spans="1:5">
      <c r="A374" s="30"/>
      <c r="B374" s="29" t="s">
        <v>323</v>
      </c>
      <c r="C374" s="31">
        <v>1000</v>
      </c>
      <c r="D374" s="31">
        <f t="shared" ref="D374:E377" si="33">C374</f>
        <v>1000</v>
      </c>
      <c r="E374" s="31">
        <f t="shared" si="33"/>
        <v>1000</v>
      </c>
    </row>
    <row r="375" spans="1:5">
      <c r="A375" s="30"/>
      <c r="B375" s="29" t="s">
        <v>324</v>
      </c>
      <c r="C375" s="31">
        <v>1000</v>
      </c>
      <c r="D375" s="31">
        <f t="shared" si="33"/>
        <v>1000</v>
      </c>
      <c r="E375" s="31">
        <f t="shared" si="33"/>
        <v>1000</v>
      </c>
    </row>
    <row r="376" spans="1:5">
      <c r="A376" s="6">
        <v>2201</v>
      </c>
      <c r="B376" s="4" t="s">
        <v>325</v>
      </c>
      <c r="C376" s="5">
        <v>4000</v>
      </c>
      <c r="D376" s="5">
        <f t="shared" si="33"/>
        <v>4000</v>
      </c>
      <c r="E376" s="5">
        <f t="shared" si="33"/>
        <v>4000</v>
      </c>
    </row>
    <row r="377" spans="1:5">
      <c r="A377" s="6">
        <v>2201</v>
      </c>
      <c r="B377" s="4" t="s">
        <v>326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>
      <c r="A378" s="6">
        <v>2201</v>
      </c>
      <c r="B378" s="4" t="s">
        <v>327</v>
      </c>
      <c r="C378" s="5">
        <f>SUM(C379:C381)</f>
        <v>19000</v>
      </c>
      <c r="D378" s="5">
        <f>SUM(D379:D381)</f>
        <v>19000</v>
      </c>
      <c r="E378" s="5">
        <f>SUM(E379:E381)</f>
        <v>19000</v>
      </c>
    </row>
    <row r="379" spans="1:5">
      <c r="A379" s="30"/>
      <c r="B379" s="29" t="s">
        <v>46</v>
      </c>
      <c r="C379" s="31">
        <v>15000</v>
      </c>
      <c r="D379" s="31">
        <f>C379</f>
        <v>15000</v>
      </c>
      <c r="E379" s="31">
        <f>D379</f>
        <v>15000</v>
      </c>
    </row>
    <row r="380" spans="1:5">
      <c r="A380" s="30"/>
      <c r="B380" s="29" t="s">
        <v>137</v>
      </c>
      <c r="C380" s="31"/>
      <c r="D380" s="31">
        <f t="shared" ref="D380:E381" si="34">C380</f>
        <v>0</v>
      </c>
      <c r="E380" s="31">
        <f t="shared" si="34"/>
        <v>0</v>
      </c>
    </row>
    <row r="381" spans="1:5">
      <c r="A381" s="30"/>
      <c r="B381" s="29" t="s">
        <v>47</v>
      </c>
      <c r="C381" s="31">
        <v>4000</v>
      </c>
      <c r="D381" s="31">
        <f t="shared" si="34"/>
        <v>4000</v>
      </c>
      <c r="E381" s="31">
        <f t="shared" si="34"/>
        <v>4000</v>
      </c>
    </row>
    <row r="382" spans="1:5">
      <c r="A382" s="6">
        <v>2201</v>
      </c>
      <c r="B382" s="4" t="s">
        <v>138</v>
      </c>
      <c r="C382" s="5">
        <f>SUM(C383:C387)</f>
        <v>8810.7999999999993</v>
      </c>
      <c r="D382" s="5">
        <f>SUM(D383:D387)</f>
        <v>8810.7999999999993</v>
      </c>
      <c r="E382" s="5">
        <f>SUM(E383:E387)</f>
        <v>8810.7999999999993</v>
      </c>
    </row>
    <row r="383" spans="1:5">
      <c r="A383" s="30"/>
      <c r="B383" s="29" t="s">
        <v>328</v>
      </c>
      <c r="C383" s="31">
        <v>2000</v>
      </c>
      <c r="D383" s="31">
        <f>C383</f>
        <v>2000</v>
      </c>
      <c r="E383" s="31">
        <f>D383</f>
        <v>2000</v>
      </c>
    </row>
    <row r="384" spans="1:5">
      <c r="A384" s="30"/>
      <c r="B384" s="29" t="s">
        <v>329</v>
      </c>
      <c r="C384" s="31">
        <v>2000</v>
      </c>
      <c r="D384" s="31">
        <f t="shared" ref="D384:E387" si="35">C384</f>
        <v>2000</v>
      </c>
      <c r="E384" s="31">
        <f t="shared" si="35"/>
        <v>2000</v>
      </c>
    </row>
    <row r="385" spans="1:5">
      <c r="A385" s="30"/>
      <c r="B385" s="29" t="s">
        <v>330</v>
      </c>
      <c r="C385" s="31"/>
      <c r="D385" s="31">
        <f t="shared" si="35"/>
        <v>0</v>
      </c>
      <c r="E385" s="31">
        <f t="shared" si="35"/>
        <v>0</v>
      </c>
    </row>
    <row r="386" spans="1:5">
      <c r="A386" s="30"/>
      <c r="B386" s="29" t="s">
        <v>331</v>
      </c>
      <c r="C386" s="31">
        <v>1674.8</v>
      </c>
      <c r="D386" s="31">
        <f t="shared" si="35"/>
        <v>1674.8</v>
      </c>
      <c r="E386" s="31">
        <f t="shared" si="35"/>
        <v>1674.8</v>
      </c>
    </row>
    <row r="387" spans="1:5">
      <c r="A387" s="30"/>
      <c r="B387" s="29" t="s">
        <v>332</v>
      </c>
      <c r="C387" s="31">
        <v>3136</v>
      </c>
      <c r="D387" s="31">
        <f t="shared" si="35"/>
        <v>3136</v>
      </c>
      <c r="E387" s="31">
        <f t="shared" si="35"/>
        <v>3136</v>
      </c>
    </row>
    <row r="388" spans="1:5">
      <c r="A388" s="6">
        <v>2201</v>
      </c>
      <c r="B388" s="4" t="s">
        <v>333</v>
      </c>
      <c r="C388" s="5">
        <f>SUM(C389:C390)</f>
        <v>4000</v>
      </c>
      <c r="D388" s="5">
        <f>SUM(D389:D390)</f>
        <v>4000</v>
      </c>
      <c r="E388" s="5">
        <f>SUM(E389:E390)</f>
        <v>4000</v>
      </c>
    </row>
    <row r="389" spans="1:5">
      <c r="A389" s="30"/>
      <c r="B389" s="29" t="s">
        <v>48</v>
      </c>
      <c r="C389" s="31">
        <v>3000</v>
      </c>
      <c r="D389" s="31">
        <f t="shared" ref="D389:E391" si="36">C389</f>
        <v>3000</v>
      </c>
      <c r="E389" s="31">
        <f t="shared" si="36"/>
        <v>3000</v>
      </c>
    </row>
    <row r="390" spans="1:5">
      <c r="A390" s="30"/>
      <c r="B390" s="29" t="s">
        <v>334</v>
      </c>
      <c r="C390" s="31">
        <v>1000</v>
      </c>
      <c r="D390" s="31">
        <f t="shared" si="36"/>
        <v>1000</v>
      </c>
      <c r="E390" s="31">
        <f t="shared" si="36"/>
        <v>1000</v>
      </c>
    </row>
    <row r="391" spans="1:5">
      <c r="A391" s="6">
        <v>2201</v>
      </c>
      <c r="B391" s="4" t="s">
        <v>335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336</v>
      </c>
      <c r="C392" s="5">
        <f>SUM(C393:C394)</f>
        <v>40000</v>
      </c>
      <c r="D392" s="5">
        <f>SUM(D393:D394)</f>
        <v>40000</v>
      </c>
      <c r="E392" s="5">
        <f>SUM(E393:E394)</f>
        <v>40000</v>
      </c>
    </row>
    <row r="393" spans="1:5">
      <c r="A393" s="30"/>
      <c r="B393" s="29" t="s">
        <v>337</v>
      </c>
      <c r="C393" s="31">
        <v>0</v>
      </c>
      <c r="D393" s="31">
        <f>C393</f>
        <v>0</v>
      </c>
      <c r="E393" s="31">
        <f>D393</f>
        <v>0</v>
      </c>
    </row>
    <row r="394" spans="1:5">
      <c r="A394" s="30"/>
      <c r="B394" s="29" t="s">
        <v>338</v>
      </c>
      <c r="C394" s="31">
        <v>40000</v>
      </c>
      <c r="D394" s="31">
        <f>C394</f>
        <v>40000</v>
      </c>
      <c r="E394" s="31">
        <f>D394</f>
        <v>40000</v>
      </c>
    </row>
    <row r="395" spans="1:5">
      <c r="A395" s="6">
        <v>2201</v>
      </c>
      <c r="B395" s="4" t="s">
        <v>139</v>
      </c>
      <c r="C395" s="5">
        <f>SUM(C396:C397)</f>
        <v>2500</v>
      </c>
      <c r="D395" s="5">
        <f>SUM(D396:D397)</f>
        <v>2500</v>
      </c>
      <c r="E395" s="5">
        <f>SUM(E396:E397)</f>
        <v>2500</v>
      </c>
    </row>
    <row r="396" spans="1:5">
      <c r="A396" s="30"/>
      <c r="B396" s="29" t="s">
        <v>339</v>
      </c>
      <c r="C396" s="31">
        <v>2000</v>
      </c>
      <c r="D396" s="31">
        <f t="shared" ref="D396:E398" si="37">C396</f>
        <v>2000</v>
      </c>
      <c r="E396" s="31">
        <f t="shared" si="37"/>
        <v>2000</v>
      </c>
    </row>
    <row r="397" spans="1:5">
      <c r="A397" s="30"/>
      <c r="B397" s="29" t="s">
        <v>340</v>
      </c>
      <c r="C397" s="31">
        <v>500</v>
      </c>
      <c r="D397" s="31">
        <f t="shared" si="37"/>
        <v>500</v>
      </c>
      <c r="E397" s="31">
        <f t="shared" si="37"/>
        <v>500</v>
      </c>
    </row>
    <row r="398" spans="1:5">
      <c r="A398" s="6">
        <v>2201</v>
      </c>
      <c r="B398" s="4" t="s">
        <v>341</v>
      </c>
      <c r="C398" s="5">
        <v>1000</v>
      </c>
      <c r="D398" s="5">
        <f t="shared" si="37"/>
        <v>1000</v>
      </c>
      <c r="E398" s="5">
        <f t="shared" si="37"/>
        <v>1000</v>
      </c>
    </row>
    <row r="399" spans="1:5">
      <c r="A399" s="6">
        <v>2201</v>
      </c>
      <c r="B399" s="4" t="s">
        <v>140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30"/>
      <c r="B400" s="29" t="s">
        <v>342</v>
      </c>
      <c r="C400" s="31">
        <v>0</v>
      </c>
      <c r="D400" s="31">
        <f>C400</f>
        <v>0</v>
      </c>
      <c r="E400" s="31">
        <f>D400</f>
        <v>0</v>
      </c>
    </row>
    <row r="401" spans="1:5">
      <c r="A401" s="30"/>
      <c r="B401" s="29" t="s">
        <v>343</v>
      </c>
      <c r="C401" s="31"/>
      <c r="D401" s="31">
        <f t="shared" ref="D401:E403" si="38">C401</f>
        <v>0</v>
      </c>
      <c r="E401" s="31">
        <f t="shared" si="38"/>
        <v>0</v>
      </c>
    </row>
    <row r="402" spans="1:5">
      <c r="A402" s="30"/>
      <c r="B402" s="29" t="s">
        <v>344</v>
      </c>
      <c r="C402" s="31">
        <v>0</v>
      </c>
      <c r="D402" s="31">
        <f t="shared" si="38"/>
        <v>0</v>
      </c>
      <c r="E402" s="31">
        <f t="shared" si="38"/>
        <v>0</v>
      </c>
    </row>
    <row r="403" spans="1:5">
      <c r="A403" s="30"/>
      <c r="B403" s="29" t="s">
        <v>345</v>
      </c>
      <c r="C403" s="31">
        <v>0</v>
      </c>
      <c r="D403" s="31">
        <f t="shared" si="38"/>
        <v>0</v>
      </c>
      <c r="E403" s="31">
        <f t="shared" si="38"/>
        <v>0</v>
      </c>
    </row>
    <row r="404" spans="1:5">
      <c r="A404" s="6">
        <v>2201</v>
      </c>
      <c r="B404" s="4" t="s">
        <v>346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>
      <c r="A405" s="30"/>
      <c r="B405" s="29" t="s">
        <v>347</v>
      </c>
      <c r="C405" s="31">
        <v>1000</v>
      </c>
      <c r="D405" s="31">
        <f t="shared" ref="D405:E408" si="39">C405</f>
        <v>1000</v>
      </c>
      <c r="E405" s="31">
        <f t="shared" si="39"/>
        <v>1000</v>
      </c>
    </row>
    <row r="406" spans="1:5">
      <c r="A406" s="30"/>
      <c r="B406" s="29" t="s">
        <v>348</v>
      </c>
      <c r="C406" s="31">
        <v>1000</v>
      </c>
      <c r="D406" s="31">
        <f t="shared" si="39"/>
        <v>1000</v>
      </c>
      <c r="E406" s="31">
        <f t="shared" si="39"/>
        <v>1000</v>
      </c>
    </row>
    <row r="407" spans="1:5">
      <c r="A407" s="6">
        <v>2201</v>
      </c>
      <c r="B407" s="4" t="s">
        <v>349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350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351</v>
      </c>
      <c r="C409" s="5">
        <f>SUM(C410:C411)</f>
        <v>13000</v>
      </c>
      <c r="D409" s="5">
        <f>SUM(D410:D411)</f>
        <v>13000</v>
      </c>
      <c r="E409" s="5">
        <f>SUM(E410:E411)</f>
        <v>13000</v>
      </c>
    </row>
    <row r="410" spans="1:5">
      <c r="A410" s="30"/>
      <c r="B410" s="29" t="s">
        <v>49</v>
      </c>
      <c r="C410" s="31">
        <v>10000</v>
      </c>
      <c r="D410" s="31">
        <f>C410</f>
        <v>10000</v>
      </c>
      <c r="E410" s="31">
        <f>D410</f>
        <v>10000</v>
      </c>
    </row>
    <row r="411" spans="1:5">
      <c r="A411" s="30"/>
      <c r="B411" s="29" t="s">
        <v>50</v>
      </c>
      <c r="C411" s="31">
        <v>3000</v>
      </c>
      <c r="D411" s="31">
        <f>C411</f>
        <v>3000</v>
      </c>
      <c r="E411" s="31">
        <f>D411</f>
        <v>3000</v>
      </c>
    </row>
    <row r="412" spans="1:5">
      <c r="A412" s="6">
        <v>2201</v>
      </c>
      <c r="B412" s="4" t="s">
        <v>141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</row>
    <row r="413" spans="1:5">
      <c r="A413" s="30"/>
      <c r="B413" s="29" t="s">
        <v>352</v>
      </c>
      <c r="C413" s="31">
        <v>10000</v>
      </c>
      <c r="D413" s="31">
        <f t="shared" ref="D413:E415" si="40">C413</f>
        <v>10000</v>
      </c>
      <c r="E413" s="31">
        <f t="shared" si="40"/>
        <v>10000</v>
      </c>
    </row>
    <row r="414" spans="1:5">
      <c r="A414" s="30"/>
      <c r="B414" s="29" t="s">
        <v>353</v>
      </c>
      <c r="C414" s="31">
        <v>0</v>
      </c>
      <c r="D414" s="31">
        <f t="shared" si="40"/>
        <v>0</v>
      </c>
      <c r="E414" s="31">
        <f t="shared" si="40"/>
        <v>0</v>
      </c>
    </row>
    <row r="415" spans="1:5">
      <c r="A415" s="6">
        <v>2201</v>
      </c>
      <c r="B415" s="4" t="s">
        <v>142</v>
      </c>
      <c r="C415" s="5">
        <v>10000</v>
      </c>
      <c r="D415" s="5">
        <f t="shared" si="40"/>
        <v>10000</v>
      </c>
      <c r="E415" s="5">
        <f t="shared" si="40"/>
        <v>10000</v>
      </c>
    </row>
    <row r="416" spans="1:5">
      <c r="A416" s="6">
        <v>2201</v>
      </c>
      <c r="B416" s="4" t="s">
        <v>356</v>
      </c>
      <c r="C416" s="5">
        <f>SUM(C417:C418)</f>
        <v>4000</v>
      </c>
      <c r="D416" s="5">
        <f>SUM(D417:D418)</f>
        <v>4000</v>
      </c>
      <c r="E416" s="5">
        <f>SUM(E417:E418)</f>
        <v>4000</v>
      </c>
    </row>
    <row r="417" spans="1:5">
      <c r="A417" s="30"/>
      <c r="B417" s="29" t="s">
        <v>354</v>
      </c>
      <c r="C417" s="31">
        <v>4000</v>
      </c>
      <c r="D417" s="31">
        <f t="shared" ref="D417:E421" si="41">C417</f>
        <v>4000</v>
      </c>
      <c r="E417" s="31">
        <f t="shared" si="41"/>
        <v>4000</v>
      </c>
    </row>
    <row r="418" spans="1:5">
      <c r="A418" s="30"/>
      <c r="B418" s="29" t="s">
        <v>355</v>
      </c>
      <c r="C418" s="31">
        <v>0</v>
      </c>
      <c r="D418" s="31">
        <f t="shared" si="41"/>
        <v>0</v>
      </c>
      <c r="E418" s="31">
        <f t="shared" si="41"/>
        <v>0</v>
      </c>
    </row>
    <row r="419" spans="1:5">
      <c r="A419" s="6">
        <v>2201</v>
      </c>
      <c r="B419" s="4" t="s">
        <v>357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358</v>
      </c>
      <c r="C420" s="5">
        <v>7000</v>
      </c>
      <c r="D420" s="5">
        <f t="shared" si="41"/>
        <v>7000</v>
      </c>
      <c r="E420" s="5">
        <f t="shared" si="41"/>
        <v>7000</v>
      </c>
    </row>
    <row r="421" spans="1:5">
      <c r="A421" s="6">
        <v>2201</v>
      </c>
      <c r="B421" s="4" t="s">
        <v>359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143</v>
      </c>
      <c r="C422" s="5">
        <f>SUM(C423:C428)</f>
        <v>7300</v>
      </c>
      <c r="D422" s="5">
        <f>SUM(D423:D428)</f>
        <v>7300</v>
      </c>
      <c r="E422" s="5">
        <f>SUM(E423:E428)</f>
        <v>7300</v>
      </c>
    </row>
    <row r="423" spans="1:5">
      <c r="A423" s="30"/>
      <c r="B423" s="29" t="s">
        <v>360</v>
      </c>
      <c r="C423" s="31">
        <v>0</v>
      </c>
      <c r="D423" s="31">
        <f>C423</f>
        <v>0</v>
      </c>
      <c r="E423" s="31">
        <f>D423</f>
        <v>0</v>
      </c>
    </row>
    <row r="424" spans="1:5">
      <c r="A424" s="30"/>
      <c r="B424" s="29" t="s">
        <v>361</v>
      </c>
      <c r="C424" s="31"/>
      <c r="D424" s="31">
        <f t="shared" ref="D424:E428" si="42">C424</f>
        <v>0</v>
      </c>
      <c r="E424" s="31">
        <f t="shared" si="42"/>
        <v>0</v>
      </c>
    </row>
    <row r="425" spans="1:5">
      <c r="A425" s="30"/>
      <c r="B425" s="29" t="s">
        <v>362</v>
      </c>
      <c r="C425" s="31">
        <v>7000</v>
      </c>
      <c r="D425" s="31">
        <f t="shared" si="42"/>
        <v>7000</v>
      </c>
      <c r="E425" s="31">
        <f t="shared" si="42"/>
        <v>7000</v>
      </c>
    </row>
    <row r="426" spans="1:5">
      <c r="A426" s="30"/>
      <c r="B426" s="29" t="s">
        <v>363</v>
      </c>
      <c r="C426" s="31"/>
      <c r="D426" s="31">
        <f t="shared" si="42"/>
        <v>0</v>
      </c>
      <c r="E426" s="31">
        <f t="shared" si="42"/>
        <v>0</v>
      </c>
    </row>
    <row r="427" spans="1:5">
      <c r="A427" s="30"/>
      <c r="B427" s="29" t="s">
        <v>364</v>
      </c>
      <c r="C427" s="31">
        <v>300</v>
      </c>
      <c r="D427" s="31">
        <f t="shared" si="42"/>
        <v>300</v>
      </c>
      <c r="E427" s="31">
        <f t="shared" si="42"/>
        <v>300</v>
      </c>
    </row>
    <row r="428" spans="1:5">
      <c r="A428" s="30"/>
      <c r="B428" s="29" t="s">
        <v>365</v>
      </c>
      <c r="C428" s="31">
        <v>0</v>
      </c>
      <c r="D428" s="31">
        <f t="shared" si="42"/>
        <v>0</v>
      </c>
      <c r="E428" s="31">
        <f t="shared" si="42"/>
        <v>0</v>
      </c>
    </row>
    <row r="429" spans="1:5">
      <c r="A429" s="6">
        <v>2201</v>
      </c>
      <c r="B429" s="4" t="s">
        <v>366</v>
      </c>
      <c r="C429" s="5">
        <f>SUM(C430:C442)</f>
        <v>110548.549</v>
      </c>
      <c r="D429" s="5">
        <f>SUM(D430:D442)</f>
        <v>110548.549</v>
      </c>
      <c r="E429" s="5">
        <f>SUM(E430:E442)</f>
        <v>110548.549</v>
      </c>
    </row>
    <row r="430" spans="1:5">
      <c r="A430" s="30"/>
      <c r="B430" s="29" t="s">
        <v>367</v>
      </c>
      <c r="C430" s="31"/>
      <c r="D430" s="31">
        <f>C430</f>
        <v>0</v>
      </c>
      <c r="E430" s="31">
        <f>D430</f>
        <v>0</v>
      </c>
    </row>
    <row r="431" spans="1:5">
      <c r="A431" s="30"/>
      <c r="B431" s="29" t="s">
        <v>368</v>
      </c>
      <c r="C431" s="31">
        <v>11763.39</v>
      </c>
      <c r="D431" s="31">
        <f t="shared" ref="D431:E442" si="43">C431</f>
        <v>11763.39</v>
      </c>
      <c r="E431" s="31">
        <f t="shared" si="43"/>
        <v>11763.39</v>
      </c>
    </row>
    <row r="432" spans="1:5">
      <c r="A432" s="30"/>
      <c r="B432" s="29" t="s">
        <v>369</v>
      </c>
      <c r="C432" s="31">
        <v>16581.5</v>
      </c>
      <c r="D432" s="31">
        <f t="shared" si="43"/>
        <v>16581.5</v>
      </c>
      <c r="E432" s="31">
        <f t="shared" si="43"/>
        <v>16581.5</v>
      </c>
    </row>
    <row r="433" spans="1:5">
      <c r="A433" s="30"/>
      <c r="B433" s="29" t="s">
        <v>370</v>
      </c>
      <c r="C433" s="31">
        <v>16000</v>
      </c>
      <c r="D433" s="31">
        <f t="shared" si="43"/>
        <v>16000</v>
      </c>
      <c r="E433" s="31">
        <f t="shared" si="43"/>
        <v>16000</v>
      </c>
    </row>
    <row r="434" spans="1:5">
      <c r="A434" s="30"/>
      <c r="B434" s="29" t="s">
        <v>371</v>
      </c>
      <c r="C434" s="31"/>
      <c r="D434" s="31">
        <f t="shared" si="43"/>
        <v>0</v>
      </c>
      <c r="E434" s="31">
        <f t="shared" si="43"/>
        <v>0</v>
      </c>
    </row>
    <row r="435" spans="1:5">
      <c r="A435" s="30"/>
      <c r="B435" s="29" t="s">
        <v>372</v>
      </c>
      <c r="C435" s="31"/>
      <c r="D435" s="31">
        <f t="shared" si="43"/>
        <v>0</v>
      </c>
      <c r="E435" s="31">
        <f t="shared" si="43"/>
        <v>0</v>
      </c>
    </row>
    <row r="436" spans="1:5">
      <c r="A436" s="30"/>
      <c r="B436" s="29" t="s">
        <v>373</v>
      </c>
      <c r="C436" s="31"/>
      <c r="D436" s="31">
        <f t="shared" si="43"/>
        <v>0</v>
      </c>
      <c r="E436" s="31">
        <f t="shared" si="43"/>
        <v>0</v>
      </c>
    </row>
    <row r="437" spans="1:5">
      <c r="A437" s="30"/>
      <c r="B437" s="29" t="s">
        <v>374</v>
      </c>
      <c r="C437" s="31"/>
      <c r="D437" s="31">
        <f t="shared" si="43"/>
        <v>0</v>
      </c>
      <c r="E437" s="31">
        <f t="shared" si="43"/>
        <v>0</v>
      </c>
    </row>
    <row r="438" spans="1:5">
      <c r="A438" s="30"/>
      <c r="B438" s="29" t="s">
        <v>375</v>
      </c>
      <c r="C438" s="31"/>
      <c r="D438" s="31">
        <f t="shared" si="43"/>
        <v>0</v>
      </c>
      <c r="E438" s="31">
        <f t="shared" si="43"/>
        <v>0</v>
      </c>
    </row>
    <row r="439" spans="1:5">
      <c r="A439" s="30"/>
      <c r="B439" s="29" t="s">
        <v>376</v>
      </c>
      <c r="C439" s="31"/>
      <c r="D439" s="31">
        <f t="shared" si="43"/>
        <v>0</v>
      </c>
      <c r="E439" s="31">
        <f t="shared" si="43"/>
        <v>0</v>
      </c>
    </row>
    <row r="440" spans="1:5">
      <c r="A440" s="30"/>
      <c r="B440" s="29" t="s">
        <v>377</v>
      </c>
      <c r="C440" s="31"/>
      <c r="D440" s="31">
        <f t="shared" si="43"/>
        <v>0</v>
      </c>
      <c r="E440" s="31">
        <f t="shared" si="43"/>
        <v>0</v>
      </c>
    </row>
    <row r="441" spans="1:5">
      <c r="A441" s="30"/>
      <c r="B441" s="29" t="s">
        <v>378</v>
      </c>
      <c r="C441" s="31">
        <v>61925.358999999997</v>
      </c>
      <c r="D441" s="31">
        <f t="shared" si="43"/>
        <v>61925.358999999997</v>
      </c>
      <c r="E441" s="31">
        <f t="shared" si="43"/>
        <v>61925.358999999997</v>
      </c>
    </row>
    <row r="442" spans="1:5">
      <c r="A442" s="30"/>
      <c r="B442" s="29" t="s">
        <v>379</v>
      </c>
      <c r="C442" s="31">
        <v>4278.3</v>
      </c>
      <c r="D442" s="31">
        <f t="shared" si="43"/>
        <v>4278.3</v>
      </c>
      <c r="E442" s="31">
        <f t="shared" si="43"/>
        <v>4278.3</v>
      </c>
    </row>
    <row r="443" spans="1:5">
      <c r="A443" s="6">
        <v>2201</v>
      </c>
      <c r="B443" s="4" t="s">
        <v>380</v>
      </c>
      <c r="C443" s="5">
        <v>0</v>
      </c>
      <c r="D443" s="5">
        <f>C443</f>
        <v>0</v>
      </c>
      <c r="E443" s="5">
        <f>D443</f>
        <v>0</v>
      </c>
    </row>
    <row r="444" spans="1:5">
      <c r="A444" s="163" t="s">
        <v>381</v>
      </c>
      <c r="B444" s="164"/>
      <c r="C444" s="33">
        <f>C445+C454+C455+C459+C462+C463+C468+C474+C477+C480+C481+C450</f>
        <v>155500</v>
      </c>
      <c r="D444" s="33">
        <f>D445+D454+D455+D459+D462+D463+D468+D474+D477+D480+D481+D450</f>
        <v>155500</v>
      </c>
      <c r="E444" s="33">
        <f>E445+E454+E455+E459+E462+E463+E468+E474+E477+E480+E481+E450</f>
        <v>155500</v>
      </c>
    </row>
    <row r="445" spans="1:5">
      <c r="A445" s="6">
        <v>2202</v>
      </c>
      <c r="B445" s="4" t="s">
        <v>382</v>
      </c>
      <c r="C445" s="5">
        <f>SUM(C446:C449)</f>
        <v>2000</v>
      </c>
      <c r="D445" s="5">
        <f>SUM(D446:D449)</f>
        <v>2000</v>
      </c>
      <c r="E445" s="5">
        <f>SUM(E446:E449)</f>
        <v>2000</v>
      </c>
    </row>
    <row r="446" spans="1:5">
      <c r="A446" s="29"/>
      <c r="B446" s="29" t="s">
        <v>383</v>
      </c>
      <c r="C446" s="31">
        <v>0</v>
      </c>
      <c r="D446" s="31">
        <f>C446</f>
        <v>0</v>
      </c>
      <c r="E446" s="31">
        <f>D446</f>
        <v>0</v>
      </c>
    </row>
    <row r="447" spans="1:5">
      <c r="A447" s="29"/>
      <c r="B447" s="29" t="s">
        <v>384</v>
      </c>
      <c r="C447" s="31">
        <v>2000</v>
      </c>
      <c r="D447" s="31">
        <f t="shared" ref="D447:E449" si="44">C447</f>
        <v>2000</v>
      </c>
      <c r="E447" s="31">
        <f t="shared" si="44"/>
        <v>2000</v>
      </c>
    </row>
    <row r="448" spans="1:5">
      <c r="A448" s="29"/>
      <c r="B448" s="29" t="s">
        <v>385</v>
      </c>
      <c r="C448" s="31">
        <v>0</v>
      </c>
      <c r="D448" s="31">
        <f t="shared" si="44"/>
        <v>0</v>
      </c>
      <c r="E448" s="31">
        <f t="shared" si="44"/>
        <v>0</v>
      </c>
    </row>
    <row r="449" spans="1:5">
      <c r="A449" s="29"/>
      <c r="B449" s="29" t="s">
        <v>386</v>
      </c>
      <c r="C449" s="31">
        <v>0</v>
      </c>
      <c r="D449" s="31">
        <f t="shared" si="44"/>
        <v>0</v>
      </c>
      <c r="E449" s="31">
        <f t="shared" si="44"/>
        <v>0</v>
      </c>
    </row>
    <row r="450" spans="1:5">
      <c r="A450" s="6">
        <v>2202</v>
      </c>
      <c r="B450" s="4" t="s">
        <v>387</v>
      </c>
      <c r="C450" s="5">
        <f>SUM(C451:C453)</f>
        <v>52000</v>
      </c>
      <c r="D450" s="5">
        <f>SUM(D451:D453)</f>
        <v>52000</v>
      </c>
      <c r="E450" s="5">
        <f>SUM(E451:E453)</f>
        <v>52000</v>
      </c>
    </row>
    <row r="451" spans="1:5">
      <c r="A451" s="29"/>
      <c r="B451" s="29" t="s">
        <v>388</v>
      </c>
      <c r="C451" s="31">
        <v>52000</v>
      </c>
      <c r="D451" s="31">
        <f>C451</f>
        <v>52000</v>
      </c>
      <c r="E451" s="31">
        <f>D451</f>
        <v>52000</v>
      </c>
    </row>
    <row r="452" spans="1:5">
      <c r="A452" s="29"/>
      <c r="B452" s="29" t="s">
        <v>389</v>
      </c>
      <c r="C452" s="31">
        <v>0</v>
      </c>
      <c r="D452" s="31">
        <f t="shared" ref="D452:E453" si="45">C452</f>
        <v>0</v>
      </c>
      <c r="E452" s="31">
        <f t="shared" si="45"/>
        <v>0</v>
      </c>
    </row>
    <row r="453" spans="1:5">
      <c r="A453" s="29"/>
      <c r="B453" s="29" t="s">
        <v>390</v>
      </c>
      <c r="C453" s="31">
        <v>0</v>
      </c>
      <c r="D453" s="31">
        <f t="shared" si="45"/>
        <v>0</v>
      </c>
      <c r="E453" s="31">
        <f t="shared" si="45"/>
        <v>0</v>
      </c>
    </row>
    <row r="454" spans="1:5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</row>
    <row r="455" spans="1:5">
      <c r="A455" s="6">
        <v>2202</v>
      </c>
      <c r="B455" s="4" t="s">
        <v>144</v>
      </c>
      <c r="C455" s="5">
        <f>SUM(C456:C458)</f>
        <v>4000</v>
      </c>
      <c r="D455" s="5">
        <f>SUM(D456:D458)</f>
        <v>4000</v>
      </c>
      <c r="E455" s="5">
        <f>SUM(E456:E458)</f>
        <v>4000</v>
      </c>
    </row>
    <row r="456" spans="1:5">
      <c r="A456" s="29"/>
      <c r="B456" s="29" t="s">
        <v>391</v>
      </c>
      <c r="C456" s="31">
        <v>2000</v>
      </c>
      <c r="D456" s="31">
        <f>C456</f>
        <v>2000</v>
      </c>
      <c r="E456" s="31">
        <f>D456</f>
        <v>2000</v>
      </c>
    </row>
    <row r="457" spans="1:5">
      <c r="A457" s="29"/>
      <c r="B457" s="29" t="s">
        <v>392</v>
      </c>
      <c r="C457" s="31">
        <v>2000</v>
      </c>
      <c r="D457" s="31">
        <f t="shared" ref="D457:E458" si="46">C457</f>
        <v>2000</v>
      </c>
      <c r="E457" s="31">
        <f t="shared" si="46"/>
        <v>2000</v>
      </c>
    </row>
    <row r="458" spans="1:5">
      <c r="A458" s="29"/>
      <c r="B458" s="29" t="s">
        <v>385</v>
      </c>
      <c r="C458" s="31">
        <v>0</v>
      </c>
      <c r="D458" s="31">
        <f t="shared" si="46"/>
        <v>0</v>
      </c>
      <c r="E458" s="31">
        <f t="shared" si="46"/>
        <v>0</v>
      </c>
    </row>
    <row r="459" spans="1:5">
      <c r="A459" s="6">
        <v>2202</v>
      </c>
      <c r="B459" s="4" t="s">
        <v>145</v>
      </c>
      <c r="C459" s="5">
        <f>SUM(C460:C461)</f>
        <v>37000</v>
      </c>
      <c r="D459" s="5">
        <f>SUM(D460:D461)</f>
        <v>37000</v>
      </c>
      <c r="E459" s="5">
        <f>SUM(E460:E461)</f>
        <v>37000</v>
      </c>
    </row>
    <row r="460" spans="1:5">
      <c r="A460" s="29"/>
      <c r="B460" s="29" t="s">
        <v>393</v>
      </c>
      <c r="C460" s="31">
        <v>35000</v>
      </c>
      <c r="D460" s="31">
        <f t="shared" ref="D460:E462" si="47">C460</f>
        <v>35000</v>
      </c>
      <c r="E460" s="31">
        <f t="shared" si="47"/>
        <v>35000</v>
      </c>
    </row>
    <row r="461" spans="1:5">
      <c r="A461" s="29"/>
      <c r="B461" s="29" t="s">
        <v>394</v>
      </c>
      <c r="C461" s="31">
        <v>2000</v>
      </c>
      <c r="D461" s="31">
        <f t="shared" si="47"/>
        <v>2000</v>
      </c>
      <c r="E461" s="31">
        <f t="shared" si="47"/>
        <v>2000</v>
      </c>
    </row>
    <row r="462" spans="1:5">
      <c r="A462" s="6">
        <v>2202</v>
      </c>
      <c r="B462" s="4" t="s">
        <v>395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396</v>
      </c>
      <c r="C463" s="5">
        <f>SUM(C464:C467)</f>
        <v>4500</v>
      </c>
      <c r="D463" s="5">
        <f>SUM(D464:D467)</f>
        <v>4500</v>
      </c>
      <c r="E463" s="5">
        <f>SUM(E464:E467)</f>
        <v>4500</v>
      </c>
    </row>
    <row r="464" spans="1:5">
      <c r="A464" s="29"/>
      <c r="B464" s="29" t="s">
        <v>397</v>
      </c>
      <c r="C464" s="31">
        <v>2500</v>
      </c>
      <c r="D464" s="31">
        <f>C464</f>
        <v>2500</v>
      </c>
      <c r="E464" s="31">
        <f>D464</f>
        <v>2500</v>
      </c>
    </row>
    <row r="465" spans="1:5">
      <c r="A465" s="29"/>
      <c r="B465" s="29" t="s">
        <v>398</v>
      </c>
      <c r="C465" s="31">
        <v>0</v>
      </c>
      <c r="D465" s="31">
        <f t="shared" ref="D465:E467" si="48">C465</f>
        <v>0</v>
      </c>
      <c r="E465" s="31">
        <f t="shared" si="48"/>
        <v>0</v>
      </c>
    </row>
    <row r="466" spans="1:5">
      <c r="A466" s="29"/>
      <c r="B466" s="29" t="s">
        <v>399</v>
      </c>
      <c r="C466" s="31">
        <v>2000</v>
      </c>
      <c r="D466" s="31">
        <f t="shared" si="48"/>
        <v>2000</v>
      </c>
      <c r="E466" s="31">
        <f t="shared" si="48"/>
        <v>2000</v>
      </c>
    </row>
    <row r="467" spans="1:5">
      <c r="A467" s="29"/>
      <c r="B467" s="29" t="s">
        <v>400</v>
      </c>
      <c r="C467" s="31">
        <v>0</v>
      </c>
      <c r="D467" s="31">
        <f t="shared" si="48"/>
        <v>0</v>
      </c>
      <c r="E467" s="31">
        <f t="shared" si="48"/>
        <v>0</v>
      </c>
    </row>
    <row r="468" spans="1:5">
      <c r="A468" s="6">
        <v>2202</v>
      </c>
      <c r="B468" s="4" t="s">
        <v>401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9"/>
      <c r="B469" s="29" t="s">
        <v>402</v>
      </c>
      <c r="C469" s="31">
        <v>0</v>
      </c>
      <c r="D469" s="31">
        <f>C469</f>
        <v>0</v>
      </c>
      <c r="E469" s="31">
        <f>D469</f>
        <v>0</v>
      </c>
    </row>
    <row r="470" spans="1:5">
      <c r="A470" s="29"/>
      <c r="B470" s="29" t="s">
        <v>403</v>
      </c>
      <c r="C470" s="31">
        <v>0</v>
      </c>
      <c r="D470" s="31">
        <f t="shared" ref="D470:E473" si="49">C470</f>
        <v>0</v>
      </c>
      <c r="E470" s="31">
        <f t="shared" si="49"/>
        <v>0</v>
      </c>
    </row>
    <row r="471" spans="1:5">
      <c r="A471" s="29"/>
      <c r="B471" s="29" t="s">
        <v>404</v>
      </c>
      <c r="C471" s="31">
        <v>0</v>
      </c>
      <c r="D471" s="31">
        <f t="shared" si="49"/>
        <v>0</v>
      </c>
      <c r="E471" s="31">
        <f t="shared" si="49"/>
        <v>0</v>
      </c>
    </row>
    <row r="472" spans="1:5">
      <c r="A472" s="29"/>
      <c r="B472" s="29" t="s">
        <v>405</v>
      </c>
      <c r="C472" s="31">
        <v>0</v>
      </c>
      <c r="D472" s="31">
        <f t="shared" si="49"/>
        <v>0</v>
      </c>
      <c r="E472" s="31">
        <f t="shared" si="49"/>
        <v>0</v>
      </c>
    </row>
    <row r="473" spans="1:5">
      <c r="A473" s="29"/>
      <c r="B473" s="29" t="s">
        <v>406</v>
      </c>
      <c r="C473" s="31">
        <v>0</v>
      </c>
      <c r="D473" s="31">
        <f t="shared" si="49"/>
        <v>0</v>
      </c>
      <c r="E473" s="31">
        <f t="shared" si="49"/>
        <v>0</v>
      </c>
    </row>
    <row r="474" spans="1:5">
      <c r="A474" s="6">
        <v>2202</v>
      </c>
      <c r="B474" s="4" t="s">
        <v>146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>
      <c r="A475" s="29"/>
      <c r="B475" s="29" t="s">
        <v>407</v>
      </c>
      <c r="C475" s="31">
        <v>1000</v>
      </c>
      <c r="D475" s="31">
        <f>C475</f>
        <v>1000</v>
      </c>
      <c r="E475" s="31">
        <f>D475</f>
        <v>1000</v>
      </c>
    </row>
    <row r="476" spans="1:5">
      <c r="A476" s="29"/>
      <c r="B476" s="29" t="s">
        <v>408</v>
      </c>
      <c r="C476" s="31">
        <v>0</v>
      </c>
      <c r="D476" s="31">
        <f>C476</f>
        <v>0</v>
      </c>
      <c r="E476" s="31">
        <f>D476</f>
        <v>0</v>
      </c>
    </row>
    <row r="477" spans="1:5">
      <c r="A477" s="6">
        <v>2202</v>
      </c>
      <c r="B477" s="4" t="s">
        <v>409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9"/>
      <c r="B478" s="29" t="s">
        <v>407</v>
      </c>
      <c r="C478" s="31">
        <v>0</v>
      </c>
      <c r="D478" s="31">
        <f t="shared" ref="D478:E481" si="50">C478</f>
        <v>0</v>
      </c>
      <c r="E478" s="31">
        <f t="shared" si="50"/>
        <v>0</v>
      </c>
    </row>
    <row r="479" spans="1:5">
      <c r="A479" s="29"/>
      <c r="B479" s="29" t="s">
        <v>408</v>
      </c>
      <c r="C479" s="31">
        <v>0</v>
      </c>
      <c r="D479" s="31">
        <f t="shared" si="50"/>
        <v>0</v>
      </c>
      <c r="E479" s="31">
        <f t="shared" si="50"/>
        <v>0</v>
      </c>
    </row>
    <row r="480" spans="1:5">
      <c r="A480" s="6">
        <v>2202</v>
      </c>
      <c r="B480" s="4" t="s">
        <v>410</v>
      </c>
      <c r="C480" s="5">
        <v>15000</v>
      </c>
      <c r="D480" s="5">
        <f t="shared" si="50"/>
        <v>15000</v>
      </c>
      <c r="E480" s="5">
        <f t="shared" si="50"/>
        <v>15000</v>
      </c>
    </row>
    <row r="481" spans="1:10">
      <c r="A481" s="6">
        <v>2202</v>
      </c>
      <c r="B481" s="4" t="s">
        <v>411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3" t="s">
        <v>412</v>
      </c>
      <c r="B482" s="164"/>
      <c r="C482" s="33">
        <v>0</v>
      </c>
      <c r="D482" s="33">
        <v>0</v>
      </c>
      <c r="E482" s="33">
        <v>0</v>
      </c>
    </row>
    <row r="483" spans="1:10">
      <c r="A483" s="171" t="s">
        <v>413</v>
      </c>
      <c r="B483" s="172"/>
      <c r="C483" s="36">
        <f>C484+C504+C509+C522+C528+C538</f>
        <v>307525.70299999998</v>
      </c>
      <c r="D483" s="36">
        <f>D484+D504+D509+D522+D528+D538</f>
        <v>307525.70299999998</v>
      </c>
      <c r="E483" s="36">
        <f>E484+E504+E509+E522+E528+E538</f>
        <v>307525.70299999998</v>
      </c>
      <c r="G483" s="40" t="s">
        <v>618</v>
      </c>
      <c r="H483" s="42"/>
      <c r="I483" s="43"/>
      <c r="J483" s="41" t="b">
        <f>AND(H483=I483)</f>
        <v>1</v>
      </c>
    </row>
    <row r="484" spans="1:10">
      <c r="A484" s="163" t="s">
        <v>414</v>
      </c>
      <c r="B484" s="164"/>
      <c r="C484" s="33">
        <f>C485+C486+C490+C491+C494+C497+C500+C501+C502+C503</f>
        <v>57763.784</v>
      </c>
      <c r="D484" s="33">
        <f>D485+D486+D490+D491+D494+D497+D500+D501+D502+D503</f>
        <v>57763.784</v>
      </c>
      <c r="E484" s="33">
        <f>E485+E486+E490+E491+E494+E497+E500+E501+E502+E503</f>
        <v>57763.784</v>
      </c>
    </row>
    <row r="485" spans="1:10">
      <c r="A485" s="6">
        <v>3302</v>
      </c>
      <c r="B485" s="4" t="s">
        <v>415</v>
      </c>
      <c r="C485" s="5">
        <v>6000</v>
      </c>
      <c r="D485" s="5">
        <f>C485</f>
        <v>6000</v>
      </c>
      <c r="E485" s="5">
        <f>D485</f>
        <v>6000</v>
      </c>
    </row>
    <row r="486" spans="1:10">
      <c r="A486" s="6">
        <v>3302</v>
      </c>
      <c r="B486" s="4" t="s">
        <v>416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9"/>
      <c r="B487" s="29" t="s">
        <v>417</v>
      </c>
      <c r="C487" s="31">
        <v>0</v>
      </c>
      <c r="D487" s="31">
        <f>C487</f>
        <v>0</v>
      </c>
      <c r="E487" s="31">
        <f>D487</f>
        <v>0</v>
      </c>
    </row>
    <row r="488" spans="1:10">
      <c r="A488" s="29"/>
      <c r="B488" s="29" t="s">
        <v>418</v>
      </c>
      <c r="C488" s="31"/>
      <c r="D488" s="31">
        <f t="shared" ref="D488:E489" si="51">C488</f>
        <v>0</v>
      </c>
      <c r="E488" s="31">
        <f t="shared" si="51"/>
        <v>0</v>
      </c>
    </row>
    <row r="489" spans="1:10">
      <c r="A489" s="29"/>
      <c r="B489" s="29" t="s">
        <v>419</v>
      </c>
      <c r="C489" s="31">
        <v>0</v>
      </c>
      <c r="D489" s="31">
        <f t="shared" si="51"/>
        <v>0</v>
      </c>
      <c r="E489" s="31">
        <f t="shared" si="51"/>
        <v>0</v>
      </c>
    </row>
    <row r="490" spans="1:10">
      <c r="A490" s="6">
        <v>3302</v>
      </c>
      <c r="B490" s="4" t="s">
        <v>420</v>
      </c>
      <c r="C490" s="5">
        <v>263.78399999999999</v>
      </c>
      <c r="D490" s="5">
        <f>C490</f>
        <v>263.78399999999999</v>
      </c>
      <c r="E490" s="5">
        <f>D490</f>
        <v>263.78399999999999</v>
      </c>
    </row>
    <row r="491" spans="1:10">
      <c r="A491" s="6">
        <v>3302</v>
      </c>
      <c r="B491" s="4" t="s">
        <v>421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>
      <c r="A492" s="29"/>
      <c r="B492" s="29" t="s">
        <v>422</v>
      </c>
      <c r="C492" s="31">
        <v>500</v>
      </c>
      <c r="D492" s="31">
        <f>C492</f>
        <v>500</v>
      </c>
      <c r="E492" s="31">
        <f>D492</f>
        <v>500</v>
      </c>
    </row>
    <row r="493" spans="1:10">
      <c r="A493" s="29"/>
      <c r="B493" s="29" t="s">
        <v>423</v>
      </c>
      <c r="C493" s="31">
        <v>0</v>
      </c>
      <c r="D493" s="31">
        <f>C493</f>
        <v>0</v>
      </c>
      <c r="E493" s="31">
        <f>D493</f>
        <v>0</v>
      </c>
    </row>
    <row r="494" spans="1:10">
      <c r="A494" s="6">
        <v>3302</v>
      </c>
      <c r="B494" s="4" t="s">
        <v>424</v>
      </c>
      <c r="C494" s="5">
        <f>SUM(C495:C496)</f>
        <v>6500</v>
      </c>
      <c r="D494" s="5">
        <f>SUM(D495:D496)</f>
        <v>6500</v>
      </c>
      <c r="E494" s="5">
        <f>SUM(E495:E496)</f>
        <v>6500</v>
      </c>
    </row>
    <row r="495" spans="1:10">
      <c r="A495" s="29"/>
      <c r="B495" s="29" t="s">
        <v>425</v>
      </c>
      <c r="C495" s="31">
        <v>1500</v>
      </c>
      <c r="D495" s="31">
        <f>C495</f>
        <v>1500</v>
      </c>
      <c r="E495" s="31">
        <f>D495</f>
        <v>1500</v>
      </c>
    </row>
    <row r="496" spans="1:10">
      <c r="A496" s="29"/>
      <c r="B496" s="29" t="s">
        <v>426</v>
      </c>
      <c r="C496" s="31">
        <v>5000</v>
      </c>
      <c r="D496" s="31">
        <f>C496</f>
        <v>5000</v>
      </c>
      <c r="E496" s="31">
        <f>D496</f>
        <v>5000</v>
      </c>
    </row>
    <row r="497" spans="1:6">
      <c r="A497" s="6">
        <v>3302</v>
      </c>
      <c r="B497" s="4" t="s">
        <v>427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6">
      <c r="A498" s="29"/>
      <c r="B498" s="29" t="s">
        <v>428</v>
      </c>
      <c r="C498" s="31">
        <v>1000</v>
      </c>
      <c r="D498" s="31">
        <f t="shared" ref="D498:E503" si="52">C498</f>
        <v>1000</v>
      </c>
      <c r="E498" s="31">
        <f t="shared" si="52"/>
        <v>1000</v>
      </c>
    </row>
    <row r="499" spans="1:6">
      <c r="A499" s="29"/>
      <c r="B499" s="29" t="s">
        <v>429</v>
      </c>
      <c r="C499" s="31">
        <v>0</v>
      </c>
      <c r="D499" s="31">
        <f t="shared" si="52"/>
        <v>0</v>
      </c>
      <c r="E499" s="31">
        <f t="shared" si="52"/>
        <v>0</v>
      </c>
    </row>
    <row r="500" spans="1:6">
      <c r="A500" s="6">
        <v>3302</v>
      </c>
      <c r="B500" s="4" t="s">
        <v>430</v>
      </c>
      <c r="C500" s="5">
        <v>40000</v>
      </c>
      <c r="D500" s="5">
        <f t="shared" si="52"/>
        <v>40000</v>
      </c>
      <c r="E500" s="5">
        <f t="shared" si="52"/>
        <v>40000</v>
      </c>
    </row>
    <row r="501" spans="1:6">
      <c r="A501" s="6">
        <v>3302</v>
      </c>
      <c r="B501" s="4" t="s">
        <v>431</v>
      </c>
      <c r="C501" s="5">
        <v>1500</v>
      </c>
      <c r="D501" s="5">
        <f t="shared" si="52"/>
        <v>1500</v>
      </c>
      <c r="E501" s="5">
        <f t="shared" si="52"/>
        <v>1500</v>
      </c>
    </row>
    <row r="502" spans="1:6">
      <c r="A502" s="6">
        <v>3302</v>
      </c>
      <c r="B502" s="4" t="s">
        <v>432</v>
      </c>
      <c r="C502" s="5">
        <v>2000</v>
      </c>
      <c r="D502" s="5">
        <f t="shared" si="52"/>
        <v>2000</v>
      </c>
      <c r="E502" s="5">
        <f t="shared" si="52"/>
        <v>2000</v>
      </c>
    </row>
    <row r="503" spans="1:6">
      <c r="A503" s="6">
        <v>3302</v>
      </c>
      <c r="B503" s="4" t="s">
        <v>433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3" t="s">
        <v>434</v>
      </c>
      <c r="B504" s="164"/>
      <c r="C504" s="33">
        <f>SUM(C505:C508)</f>
        <v>52861.919000000002</v>
      </c>
      <c r="D504" s="33">
        <f>SUM(D505:D508)</f>
        <v>52861.919000000002</v>
      </c>
      <c r="E504" s="33">
        <f>SUM(E505:E508)</f>
        <v>52861.919000000002</v>
      </c>
    </row>
    <row r="505" spans="1:6">
      <c r="A505" s="6">
        <v>3303</v>
      </c>
      <c r="B505" s="4" t="s">
        <v>435</v>
      </c>
      <c r="C505" s="5">
        <v>12861.919</v>
      </c>
      <c r="D505" s="5">
        <f>C505</f>
        <v>12861.919</v>
      </c>
      <c r="E505" s="5">
        <f>D505</f>
        <v>12861.919</v>
      </c>
    </row>
    <row r="506" spans="1:6">
      <c r="A506" s="6">
        <v>3303</v>
      </c>
      <c r="B506" s="4" t="s">
        <v>436</v>
      </c>
      <c r="C506" s="5">
        <v>2000</v>
      </c>
      <c r="D506" s="5">
        <f t="shared" ref="D506:E508" si="53">C506</f>
        <v>2000</v>
      </c>
      <c r="E506" s="5">
        <f t="shared" si="53"/>
        <v>2000</v>
      </c>
    </row>
    <row r="507" spans="1:6">
      <c r="A507" s="6">
        <v>3303</v>
      </c>
      <c r="B507" s="4" t="s">
        <v>437</v>
      </c>
      <c r="C507" s="5">
        <v>2000</v>
      </c>
      <c r="D507" s="5">
        <f t="shared" si="53"/>
        <v>2000</v>
      </c>
      <c r="E507" s="5">
        <f t="shared" si="53"/>
        <v>2000</v>
      </c>
    </row>
    <row r="508" spans="1:6">
      <c r="A508" s="6">
        <v>3303</v>
      </c>
      <c r="B508" s="4" t="s">
        <v>433</v>
      </c>
      <c r="C508" s="5">
        <v>36000</v>
      </c>
      <c r="D508" s="5">
        <f t="shared" si="53"/>
        <v>36000</v>
      </c>
      <c r="E508" s="5">
        <f t="shared" si="53"/>
        <v>36000</v>
      </c>
    </row>
    <row r="509" spans="1:6">
      <c r="A509" s="163" t="s">
        <v>438</v>
      </c>
      <c r="B509" s="164"/>
      <c r="C509" s="33">
        <f>C510+C511+C512+C513+C517+C518+C519+C520+C521</f>
        <v>192000</v>
      </c>
      <c r="D509" s="33">
        <f>D510+D511+D512+D513+D517+D518+D519+D520+D521</f>
        <v>192000</v>
      </c>
      <c r="E509" s="33">
        <f>E510+E511+E512+E513+E517+E518+E519+E520+E521</f>
        <v>192000</v>
      </c>
      <c r="F509" s="52"/>
    </row>
    <row r="510" spans="1:6">
      <c r="A510" s="6">
        <v>3305</v>
      </c>
      <c r="B510" s="4" t="s">
        <v>439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440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441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442</v>
      </c>
      <c r="C513" s="5">
        <f>SUM(C514:C516)</f>
        <v>6000</v>
      </c>
      <c r="D513" s="5">
        <f>SUM(D514:D516)</f>
        <v>6000</v>
      </c>
      <c r="E513" s="5">
        <f>SUM(E514:E516)</f>
        <v>6000</v>
      </c>
    </row>
    <row r="514" spans="1:5">
      <c r="A514" s="30"/>
      <c r="B514" s="29" t="s">
        <v>443</v>
      </c>
      <c r="C514" s="31">
        <v>6000</v>
      </c>
      <c r="D514" s="31">
        <f t="shared" ref="D514:E521" si="55">C514</f>
        <v>6000</v>
      </c>
      <c r="E514" s="31">
        <f t="shared" si="55"/>
        <v>6000</v>
      </c>
    </row>
    <row r="515" spans="1:5">
      <c r="A515" s="30"/>
      <c r="B515" s="29" t="s">
        <v>444</v>
      </c>
      <c r="C515" s="31">
        <v>0</v>
      </c>
      <c r="D515" s="31">
        <f t="shared" si="55"/>
        <v>0</v>
      </c>
      <c r="E515" s="31">
        <f t="shared" si="55"/>
        <v>0</v>
      </c>
    </row>
    <row r="516" spans="1:5">
      <c r="A516" s="30"/>
      <c r="B516" s="29" t="s">
        <v>445</v>
      </c>
      <c r="C516" s="31">
        <v>0</v>
      </c>
      <c r="D516" s="31">
        <f t="shared" si="55"/>
        <v>0</v>
      </c>
      <c r="E516" s="31">
        <f t="shared" si="55"/>
        <v>0</v>
      </c>
    </row>
    <row r="517" spans="1:5">
      <c r="A517" s="6">
        <v>3305</v>
      </c>
      <c r="B517" s="4" t="s">
        <v>446</v>
      </c>
      <c r="C517" s="5">
        <v>7000</v>
      </c>
      <c r="D517" s="5">
        <f t="shared" si="55"/>
        <v>7000</v>
      </c>
      <c r="E517" s="5">
        <f t="shared" si="55"/>
        <v>7000</v>
      </c>
    </row>
    <row r="518" spans="1:5">
      <c r="A518" s="6">
        <v>3305</v>
      </c>
      <c r="B518" s="4" t="s">
        <v>447</v>
      </c>
      <c r="C518" s="5">
        <v>3000</v>
      </c>
      <c r="D518" s="5">
        <f t="shared" si="55"/>
        <v>3000</v>
      </c>
      <c r="E518" s="5">
        <f t="shared" si="55"/>
        <v>3000</v>
      </c>
    </row>
    <row r="519" spans="1:5">
      <c r="A519" s="6">
        <v>3305</v>
      </c>
      <c r="B519" s="4" t="s">
        <v>448</v>
      </c>
      <c r="C519" s="5">
        <v>2000</v>
      </c>
      <c r="D519" s="5">
        <f t="shared" si="55"/>
        <v>2000</v>
      </c>
      <c r="E519" s="5">
        <f t="shared" si="55"/>
        <v>2000</v>
      </c>
    </row>
    <row r="520" spans="1:5">
      <c r="A520" s="6">
        <v>3305</v>
      </c>
      <c r="B520" s="4" t="s">
        <v>449</v>
      </c>
      <c r="C520" s="5">
        <v>174000</v>
      </c>
      <c r="D520" s="5">
        <f t="shared" si="55"/>
        <v>174000</v>
      </c>
      <c r="E520" s="5">
        <f t="shared" si="55"/>
        <v>174000</v>
      </c>
    </row>
    <row r="521" spans="1:5">
      <c r="A521" s="6">
        <v>3305</v>
      </c>
      <c r="B521" s="4" t="s">
        <v>433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63" t="s">
        <v>450</v>
      </c>
      <c r="B522" s="164"/>
      <c r="C522" s="33">
        <f>SUM(C523:C527)</f>
        <v>0</v>
      </c>
      <c r="D522" s="33">
        <f>SUM(D523:D527)</f>
        <v>0</v>
      </c>
      <c r="E522" s="33">
        <f>SUM(E523:E527)</f>
        <v>0</v>
      </c>
    </row>
    <row r="523" spans="1:5">
      <c r="A523" s="6">
        <v>3306</v>
      </c>
      <c r="B523" s="4" t="s">
        <v>451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452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453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454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455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3" t="s">
        <v>456</v>
      </c>
      <c r="B528" s="164"/>
      <c r="C528" s="33">
        <f>C529+C531+C537</f>
        <v>0</v>
      </c>
      <c r="D528" s="33">
        <f>D529+D531+D537</f>
        <v>0</v>
      </c>
      <c r="E528" s="33">
        <f>E529+E531+E537</f>
        <v>0</v>
      </c>
    </row>
    <row r="529" spans="1:5">
      <c r="A529" s="6">
        <v>3307</v>
      </c>
      <c r="B529" s="4" t="s">
        <v>457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30"/>
      <c r="B530" s="29" t="s">
        <v>458</v>
      </c>
      <c r="C530" s="31">
        <v>0</v>
      </c>
      <c r="D530" s="31">
        <f>C530</f>
        <v>0</v>
      </c>
      <c r="E530" s="31">
        <f>D530</f>
        <v>0</v>
      </c>
    </row>
    <row r="531" spans="1:5">
      <c r="A531" s="6">
        <v>3307</v>
      </c>
      <c r="B531" s="4" t="s">
        <v>442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30"/>
      <c r="B532" s="29" t="s">
        <v>459</v>
      </c>
      <c r="C532" s="31">
        <v>0</v>
      </c>
      <c r="D532" s="31">
        <f>C532</f>
        <v>0</v>
      </c>
      <c r="E532" s="31">
        <f>D532</f>
        <v>0</v>
      </c>
    </row>
    <row r="533" spans="1:5">
      <c r="A533" s="30"/>
      <c r="B533" s="29" t="s">
        <v>460</v>
      </c>
      <c r="C533" s="31">
        <v>0</v>
      </c>
      <c r="D533" s="31">
        <f t="shared" ref="D533:E536" si="57">C533</f>
        <v>0</v>
      </c>
      <c r="E533" s="31">
        <f t="shared" si="57"/>
        <v>0</v>
      </c>
    </row>
    <row r="534" spans="1:5">
      <c r="A534" s="30"/>
      <c r="B534" s="29" t="s">
        <v>461</v>
      </c>
      <c r="C534" s="31">
        <v>0</v>
      </c>
      <c r="D534" s="31">
        <f t="shared" si="57"/>
        <v>0</v>
      </c>
      <c r="E534" s="31">
        <f t="shared" si="57"/>
        <v>0</v>
      </c>
    </row>
    <row r="535" spans="1:5">
      <c r="A535" s="30"/>
      <c r="B535" s="29" t="s">
        <v>462</v>
      </c>
      <c r="C535" s="31">
        <v>0</v>
      </c>
      <c r="D535" s="31">
        <f t="shared" si="57"/>
        <v>0</v>
      </c>
      <c r="E535" s="31">
        <f t="shared" si="57"/>
        <v>0</v>
      </c>
    </row>
    <row r="536" spans="1:5">
      <c r="A536" s="30"/>
      <c r="B536" s="29" t="s">
        <v>463</v>
      </c>
      <c r="C536" s="31">
        <v>0</v>
      </c>
      <c r="D536" s="31">
        <f t="shared" si="57"/>
        <v>0</v>
      </c>
      <c r="E536" s="31">
        <f t="shared" si="57"/>
        <v>0</v>
      </c>
    </row>
    <row r="537" spans="1:5">
      <c r="A537" s="6">
        <v>3307</v>
      </c>
      <c r="B537" s="4" t="s">
        <v>464</v>
      </c>
      <c r="C537" s="5">
        <v>0</v>
      </c>
      <c r="D537" s="5">
        <f>C537</f>
        <v>0</v>
      </c>
      <c r="E537" s="5">
        <f>D537</f>
        <v>0</v>
      </c>
    </row>
    <row r="538" spans="1:5">
      <c r="A538" s="163" t="s">
        <v>465</v>
      </c>
      <c r="B538" s="164"/>
      <c r="C538" s="33">
        <f>SUM(C539:C544)</f>
        <v>4900</v>
      </c>
      <c r="D538" s="33">
        <f>SUM(D539:D544)</f>
        <v>4900</v>
      </c>
      <c r="E538" s="33">
        <f>SUM(E539:E544)</f>
        <v>4900</v>
      </c>
    </row>
    <row r="539" spans="1:5">
      <c r="A539" s="6">
        <v>3310</v>
      </c>
      <c r="B539" s="4" t="s">
        <v>467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4900</v>
      </c>
      <c r="D540" s="5">
        <f t="shared" ref="D540:E543" si="58">C540</f>
        <v>4900</v>
      </c>
      <c r="E540" s="5">
        <f t="shared" si="58"/>
        <v>4900</v>
      </c>
    </row>
    <row r="541" spans="1:5">
      <c r="A541" s="6">
        <v>3310</v>
      </c>
      <c r="B541" s="4" t="s">
        <v>468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469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466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470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30"/>
      <c r="B545" s="29" t="s">
        <v>471</v>
      </c>
      <c r="C545" s="31">
        <v>0</v>
      </c>
      <c r="D545" s="31">
        <f>C545</f>
        <v>0</v>
      </c>
      <c r="E545" s="31">
        <f>D545</f>
        <v>0</v>
      </c>
    </row>
    <row r="546" spans="1:10">
      <c r="A546" s="30"/>
      <c r="B546" s="29" t="s">
        <v>472</v>
      </c>
      <c r="C546" s="31">
        <v>0</v>
      </c>
      <c r="D546" s="31">
        <f>C546</f>
        <v>0</v>
      </c>
      <c r="E546" s="31">
        <f>D546</f>
        <v>0</v>
      </c>
    </row>
    <row r="547" spans="1:10">
      <c r="A547" s="173" t="s">
        <v>473</v>
      </c>
      <c r="B547" s="174"/>
      <c r="C547" s="36">
        <f>C548+C549</f>
        <v>6770.8940000000002</v>
      </c>
      <c r="D547" s="36">
        <f>D548+D549</f>
        <v>6770.8940000000002</v>
      </c>
      <c r="E547" s="36">
        <f>E548+E549</f>
        <v>6770.8940000000002</v>
      </c>
      <c r="G547" s="40" t="s">
        <v>619</v>
      </c>
      <c r="H547" s="42"/>
      <c r="I547" s="43"/>
      <c r="J547" s="41" t="b">
        <f>AND(H547=I547)</f>
        <v>1</v>
      </c>
    </row>
    <row r="548" spans="1:10">
      <c r="A548" s="163" t="s">
        <v>474</v>
      </c>
      <c r="B548" s="164"/>
      <c r="C548" s="33"/>
      <c r="D548" s="33">
        <f>C548</f>
        <v>0</v>
      </c>
      <c r="E548" s="33">
        <f>D548</f>
        <v>0</v>
      </c>
    </row>
    <row r="549" spans="1:10">
      <c r="A549" s="163" t="s">
        <v>475</v>
      </c>
      <c r="B549" s="164"/>
      <c r="C549" s="33">
        <v>6770.8940000000002</v>
      </c>
      <c r="D549" s="33">
        <f>C549</f>
        <v>6770.8940000000002</v>
      </c>
      <c r="E549" s="33">
        <f>D549</f>
        <v>6770.8940000000002</v>
      </c>
    </row>
    <row r="550" spans="1:10">
      <c r="A550" s="167" t="s">
        <v>479</v>
      </c>
      <c r="B550" s="168"/>
      <c r="C550" s="37">
        <f>C551</f>
        <v>198660.29699999999</v>
      </c>
      <c r="D550" s="37">
        <f>D551</f>
        <v>198660.29699999999</v>
      </c>
      <c r="E550" s="37">
        <f>E551</f>
        <v>198660.29699999999</v>
      </c>
      <c r="G550" s="40" t="s">
        <v>59</v>
      </c>
      <c r="H550" s="42"/>
      <c r="I550" s="43"/>
      <c r="J550" s="41" t="b">
        <f>AND(H550=I550)</f>
        <v>1</v>
      </c>
    </row>
    <row r="551" spans="1:10">
      <c r="A551" s="169" t="s">
        <v>480</v>
      </c>
      <c r="B551" s="170"/>
      <c r="C551" s="34">
        <f>C552+C556</f>
        <v>198660.29699999999</v>
      </c>
      <c r="D551" s="34">
        <f>D552+D556</f>
        <v>198660.29699999999</v>
      </c>
      <c r="E551" s="34">
        <f>E552+E556</f>
        <v>198660.29699999999</v>
      </c>
      <c r="G551" s="40" t="s">
        <v>620</v>
      </c>
      <c r="H551" s="42"/>
      <c r="I551" s="43"/>
      <c r="J551" s="41" t="b">
        <f>AND(H551=I551)</f>
        <v>1</v>
      </c>
    </row>
    <row r="552" spans="1:10">
      <c r="A552" s="163" t="s">
        <v>481</v>
      </c>
      <c r="B552" s="164"/>
      <c r="C552" s="33">
        <f>SUM(C553:C555)</f>
        <v>198660.29699999999</v>
      </c>
      <c r="D552" s="33">
        <f>SUM(D553:D555)</f>
        <v>198660.29699999999</v>
      </c>
      <c r="E552" s="33">
        <f>SUM(E553:E555)</f>
        <v>198660.29699999999</v>
      </c>
    </row>
    <row r="553" spans="1:10">
      <c r="A553" s="6">
        <v>5500</v>
      </c>
      <c r="B553" s="4" t="s">
        <v>482</v>
      </c>
      <c r="C553" s="5">
        <v>198660.29699999999</v>
      </c>
      <c r="D553" s="5">
        <f t="shared" ref="D553:E555" si="59">C553</f>
        <v>198660.29699999999</v>
      </c>
      <c r="E553" s="5">
        <f t="shared" si="59"/>
        <v>198660.29699999999</v>
      </c>
    </row>
    <row r="554" spans="1:10">
      <c r="A554" s="6">
        <v>5500</v>
      </c>
      <c r="B554" s="4" t="s">
        <v>483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484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63" t="s">
        <v>485</v>
      </c>
      <c r="B556" s="164"/>
      <c r="C556" s="33">
        <f>SUM(C557:C558)</f>
        <v>0</v>
      </c>
      <c r="D556" s="33">
        <f>SUM(D557:D558)</f>
        <v>0</v>
      </c>
      <c r="E556" s="33">
        <f>SUM(E557:E558)</f>
        <v>0</v>
      </c>
    </row>
    <row r="557" spans="1:10">
      <c r="A557" s="6">
        <v>5501</v>
      </c>
      <c r="B557" s="4" t="s">
        <v>486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487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5" t="s">
        <v>62</v>
      </c>
      <c r="B559" s="166"/>
      <c r="C559" s="38">
        <f>C560+C716+C725</f>
        <v>1342004.5860000001</v>
      </c>
      <c r="D559" s="38">
        <f>D560+D716+D725</f>
        <v>1342004.5860000001</v>
      </c>
      <c r="E559" s="38">
        <f>E560+E716+E725</f>
        <v>1342004.5860000001</v>
      </c>
      <c r="G559" s="40" t="s">
        <v>62</v>
      </c>
      <c r="H559" s="42"/>
      <c r="I559" s="43"/>
      <c r="J559" s="41" t="b">
        <f>AND(H559=I559)</f>
        <v>1</v>
      </c>
    </row>
    <row r="560" spans="1:10">
      <c r="A560" s="167" t="s">
        <v>488</v>
      </c>
      <c r="B560" s="168"/>
      <c r="C560" s="37">
        <f>C561+C638+C642+C645</f>
        <v>1012927</v>
      </c>
      <c r="D560" s="37">
        <f>D561+D638+D642+D645</f>
        <v>1012927</v>
      </c>
      <c r="E560" s="37">
        <f>E561+E638+E642+E645</f>
        <v>1012927</v>
      </c>
      <c r="G560" s="40" t="s">
        <v>61</v>
      </c>
      <c r="H560" s="42"/>
      <c r="I560" s="43"/>
      <c r="J560" s="41" t="b">
        <f>AND(H560=I560)</f>
        <v>1</v>
      </c>
    </row>
    <row r="561" spans="1:10">
      <c r="A561" s="169" t="s">
        <v>489</v>
      </c>
      <c r="B561" s="170"/>
      <c r="C561" s="39">
        <f>C562+C567+C568+C569+C576+C577+C581+C584+C585+C586+C587+C592+C595+C599+C603+C610+C616+C628</f>
        <v>1012927</v>
      </c>
      <c r="D561" s="39">
        <f>D562+D567+D568+D569+D576+D577+D581+D584+D585+D586+D587+D592+D595+D599+D603+D610+D616+D628</f>
        <v>1012927</v>
      </c>
      <c r="E561" s="39">
        <f>E562+E567+E568+E569+E576+E577+E581+E584+E585+E586+E587+E592+E595+E599+E603+E610+E616+E628</f>
        <v>1012927</v>
      </c>
      <c r="G561" s="40" t="s">
        <v>621</v>
      </c>
      <c r="H561" s="42"/>
      <c r="I561" s="43"/>
      <c r="J561" s="41" t="b">
        <f>AND(H561=I561)</f>
        <v>1</v>
      </c>
    </row>
    <row r="562" spans="1:10">
      <c r="A562" s="163" t="s">
        <v>490</v>
      </c>
      <c r="B562" s="164"/>
      <c r="C562" s="33">
        <f>SUM(C563:C566)</f>
        <v>20000</v>
      </c>
      <c r="D562" s="33">
        <f>SUM(D563:D566)</f>
        <v>20000</v>
      </c>
      <c r="E562" s="33">
        <f>SUM(E563:E566)</f>
        <v>20000</v>
      </c>
    </row>
    <row r="563" spans="1:10">
      <c r="A563" s="7">
        <v>6600</v>
      </c>
      <c r="B563" s="4" t="s">
        <v>492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493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494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495</v>
      </c>
      <c r="C566" s="5">
        <v>20000</v>
      </c>
      <c r="D566" s="5">
        <f t="shared" si="60"/>
        <v>20000</v>
      </c>
      <c r="E566" s="5">
        <f t="shared" si="60"/>
        <v>20000</v>
      </c>
    </row>
    <row r="567" spans="1:10">
      <c r="A567" s="163" t="s">
        <v>491</v>
      </c>
      <c r="B567" s="164"/>
      <c r="C567" s="32">
        <v>0</v>
      </c>
      <c r="D567" s="32">
        <f>C567</f>
        <v>0</v>
      </c>
      <c r="E567" s="32">
        <f>D567</f>
        <v>0</v>
      </c>
    </row>
    <row r="568" spans="1:10">
      <c r="A568" s="163" t="s">
        <v>496</v>
      </c>
      <c r="B568" s="164"/>
      <c r="C568" s="33">
        <v>0</v>
      </c>
      <c r="D568" s="33">
        <f>C568</f>
        <v>0</v>
      </c>
      <c r="E568" s="33">
        <f>D568</f>
        <v>0</v>
      </c>
    </row>
    <row r="569" spans="1:10">
      <c r="A569" s="163" t="s">
        <v>497</v>
      </c>
      <c r="B569" s="164"/>
      <c r="C569" s="33">
        <f>SUM(C570:C575)</f>
        <v>70000</v>
      </c>
      <c r="D569" s="33">
        <f>SUM(D570:D575)</f>
        <v>70000</v>
      </c>
      <c r="E569" s="33">
        <f>SUM(E570:E575)</f>
        <v>70000</v>
      </c>
    </row>
    <row r="570" spans="1:10">
      <c r="A570" s="7">
        <v>6603</v>
      </c>
      <c r="B570" s="4" t="s">
        <v>498</v>
      </c>
      <c r="C570" s="5">
        <v>70000</v>
      </c>
      <c r="D570" s="5">
        <f>C570</f>
        <v>70000</v>
      </c>
      <c r="E570" s="5">
        <f>D570</f>
        <v>70000</v>
      </c>
    </row>
    <row r="571" spans="1:10">
      <c r="A571" s="7">
        <v>6603</v>
      </c>
      <c r="B571" s="4" t="s">
        <v>499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500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501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502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503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63" t="s">
        <v>504</v>
      </c>
      <c r="B576" s="164"/>
      <c r="C576" s="33">
        <v>0</v>
      </c>
      <c r="D576" s="33">
        <f>C576</f>
        <v>0</v>
      </c>
      <c r="E576" s="33">
        <f>D576</f>
        <v>0</v>
      </c>
    </row>
    <row r="577" spans="1:5">
      <c r="A577" s="163" t="s">
        <v>505</v>
      </c>
      <c r="B577" s="164"/>
      <c r="C577" s="33">
        <f>SUM(C578:C580)</f>
        <v>40000</v>
      </c>
      <c r="D577" s="33">
        <f>SUM(D578:D580)</f>
        <v>40000</v>
      </c>
      <c r="E577" s="33">
        <f>SUM(E578:E580)</f>
        <v>40000</v>
      </c>
    </row>
    <row r="578" spans="1:5">
      <c r="A578" s="7">
        <v>6605</v>
      </c>
      <c r="B578" s="4" t="s">
        <v>506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507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508</v>
      </c>
      <c r="C580" s="5">
        <v>40000</v>
      </c>
      <c r="D580" s="5">
        <f t="shared" si="62"/>
        <v>40000</v>
      </c>
      <c r="E580" s="5">
        <f t="shared" si="62"/>
        <v>40000</v>
      </c>
    </row>
    <row r="581" spans="1:5">
      <c r="A581" s="163" t="s">
        <v>509</v>
      </c>
      <c r="B581" s="164"/>
      <c r="C581" s="33">
        <f>SUM(C582:C583)</f>
        <v>300000</v>
      </c>
      <c r="D581" s="33">
        <f>SUM(D582:D583)</f>
        <v>300000</v>
      </c>
      <c r="E581" s="33">
        <f>SUM(E582:E583)</f>
        <v>300000</v>
      </c>
    </row>
    <row r="582" spans="1:5">
      <c r="A582" s="7">
        <v>6606</v>
      </c>
      <c r="B582" s="4" t="s">
        <v>510</v>
      </c>
      <c r="C582" s="5">
        <v>300000</v>
      </c>
      <c r="D582" s="5">
        <f t="shared" ref="D582:E586" si="63">C582</f>
        <v>300000</v>
      </c>
      <c r="E582" s="5">
        <f t="shared" si="63"/>
        <v>300000</v>
      </c>
    </row>
    <row r="583" spans="1:5">
      <c r="A583" s="7">
        <v>6606</v>
      </c>
      <c r="B583" s="4" t="s">
        <v>511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63" t="s">
        <v>512</v>
      </c>
      <c r="B584" s="164"/>
      <c r="C584" s="33">
        <v>0</v>
      </c>
      <c r="D584" s="33">
        <f t="shared" si="63"/>
        <v>0</v>
      </c>
      <c r="E584" s="33">
        <f t="shared" si="63"/>
        <v>0</v>
      </c>
    </row>
    <row r="585" spans="1:5">
      <c r="A585" s="163" t="s">
        <v>513</v>
      </c>
      <c r="B585" s="164"/>
      <c r="C585" s="33">
        <v>100000</v>
      </c>
      <c r="D585" s="33">
        <f t="shared" si="63"/>
        <v>100000</v>
      </c>
      <c r="E585" s="33">
        <f t="shared" si="63"/>
        <v>100000</v>
      </c>
    </row>
    <row r="586" spans="1:5">
      <c r="A586" s="163" t="s">
        <v>514</v>
      </c>
      <c r="B586" s="164"/>
      <c r="C586" s="33">
        <v>0</v>
      </c>
      <c r="D586" s="33">
        <f t="shared" si="63"/>
        <v>0</v>
      </c>
      <c r="E586" s="33">
        <f t="shared" si="63"/>
        <v>0</v>
      </c>
    </row>
    <row r="587" spans="1:5">
      <c r="A587" s="163" t="s">
        <v>515</v>
      </c>
      <c r="B587" s="164"/>
      <c r="C587" s="33">
        <f>SUM(C588:C591)</f>
        <v>0</v>
      </c>
      <c r="D587" s="33">
        <f>SUM(D588:D591)</f>
        <v>0</v>
      </c>
      <c r="E587" s="33">
        <f>SUM(E588:E591)</f>
        <v>0</v>
      </c>
    </row>
    <row r="588" spans="1:5">
      <c r="A588" s="7">
        <v>6610</v>
      </c>
      <c r="B588" s="4" t="s">
        <v>516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517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518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519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63" t="s">
        <v>522</v>
      </c>
      <c r="B592" s="164"/>
      <c r="C592" s="33">
        <f>SUM(C593:C594)</f>
        <v>0</v>
      </c>
      <c r="D592" s="33">
        <f>SUM(D593:D594)</f>
        <v>0</v>
      </c>
      <c r="E592" s="33">
        <f>SUM(E593:E594)</f>
        <v>0</v>
      </c>
    </row>
    <row r="593" spans="1:5">
      <c r="A593" s="7">
        <v>6611</v>
      </c>
      <c r="B593" s="4" t="s">
        <v>520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521</v>
      </c>
      <c r="C594" s="5">
        <v>0</v>
      </c>
      <c r="D594" s="5">
        <f>C594</f>
        <v>0</v>
      </c>
      <c r="E594" s="5">
        <f>D594</f>
        <v>0</v>
      </c>
    </row>
    <row r="595" spans="1:5">
      <c r="A595" s="163" t="s">
        <v>526</v>
      </c>
      <c r="B595" s="164"/>
      <c r="C595" s="33">
        <f>SUM(C596:C598)</f>
        <v>82927</v>
      </c>
      <c r="D595" s="33">
        <f>SUM(D596:D598)</f>
        <v>82927</v>
      </c>
      <c r="E595" s="33">
        <f>SUM(E596:E598)</f>
        <v>82927</v>
      </c>
    </row>
    <row r="596" spans="1:5">
      <c r="A596" s="7">
        <v>6612</v>
      </c>
      <c r="B596" s="4" t="s">
        <v>523</v>
      </c>
      <c r="C596" s="5">
        <v>82927</v>
      </c>
      <c r="D596" s="5">
        <f>C596</f>
        <v>82927</v>
      </c>
      <c r="E596" s="5">
        <f>D596</f>
        <v>82927</v>
      </c>
    </row>
    <row r="597" spans="1:5">
      <c r="A597" s="7">
        <v>6612</v>
      </c>
      <c r="B597" s="4" t="s">
        <v>524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525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3" t="s">
        <v>527</v>
      </c>
      <c r="B599" s="164"/>
      <c r="C599" s="33">
        <f>SUM(C600:C602)</f>
        <v>50000</v>
      </c>
      <c r="D599" s="33">
        <f>SUM(D600:D602)</f>
        <v>50000</v>
      </c>
      <c r="E599" s="33">
        <f>SUM(E600:E602)</f>
        <v>50000</v>
      </c>
    </row>
    <row r="600" spans="1:5">
      <c r="A600" s="7">
        <v>6613</v>
      </c>
      <c r="B600" s="4" t="s">
        <v>528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529</v>
      </c>
      <c r="C601" s="5">
        <v>50000</v>
      </c>
      <c r="D601" s="5">
        <f t="shared" si="66"/>
        <v>50000</v>
      </c>
      <c r="E601" s="5">
        <f t="shared" si="66"/>
        <v>50000</v>
      </c>
    </row>
    <row r="602" spans="1:5">
      <c r="A602" s="7">
        <v>6613</v>
      </c>
      <c r="B602" s="4" t="s">
        <v>525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63" t="s">
        <v>530</v>
      </c>
      <c r="B603" s="164"/>
      <c r="C603" s="33">
        <f>SUM(C604:C609)</f>
        <v>60000</v>
      </c>
      <c r="D603" s="33">
        <f>SUM(D604:D609)</f>
        <v>60000</v>
      </c>
      <c r="E603" s="33">
        <f>SUM(E604:E609)</f>
        <v>60000</v>
      </c>
    </row>
    <row r="604" spans="1:5">
      <c r="A604" s="7">
        <v>6614</v>
      </c>
      <c r="B604" s="4" t="s">
        <v>531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532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533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534</v>
      </c>
      <c r="C607" s="5">
        <v>60000</v>
      </c>
      <c r="D607" s="5">
        <f t="shared" si="67"/>
        <v>60000</v>
      </c>
      <c r="E607" s="5">
        <f t="shared" si="67"/>
        <v>60000</v>
      </c>
    </row>
    <row r="608" spans="1:5">
      <c r="A608" s="7">
        <v>6614</v>
      </c>
      <c r="B608" s="4" t="s">
        <v>535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536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63" t="s">
        <v>537</v>
      </c>
      <c r="B610" s="164"/>
      <c r="C610" s="33">
        <f>SUM(C611:C615)</f>
        <v>30000</v>
      </c>
      <c r="D610" s="33">
        <f>SUM(D611:D615)</f>
        <v>30000</v>
      </c>
      <c r="E610" s="33">
        <f>SUM(E611:E615)</f>
        <v>30000</v>
      </c>
    </row>
    <row r="611" spans="1:5">
      <c r="A611" s="7">
        <v>6615</v>
      </c>
      <c r="B611" s="4" t="s">
        <v>538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539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540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541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542</v>
      </c>
      <c r="C615" s="5">
        <v>30000</v>
      </c>
      <c r="D615" s="5">
        <f t="shared" si="68"/>
        <v>30000</v>
      </c>
      <c r="E615" s="5">
        <f t="shared" si="68"/>
        <v>30000</v>
      </c>
    </row>
    <row r="616" spans="1:5">
      <c r="A616" s="163" t="s">
        <v>543</v>
      </c>
      <c r="B616" s="164"/>
      <c r="C616" s="33">
        <f>SUM(C617:C627)</f>
        <v>200000</v>
      </c>
      <c r="D616" s="33">
        <f>SUM(D617:D627)</f>
        <v>200000</v>
      </c>
      <c r="E616" s="33">
        <f>SUM(E617:E627)</f>
        <v>200000</v>
      </c>
    </row>
    <row r="617" spans="1:5">
      <c r="A617" s="7">
        <v>6616</v>
      </c>
      <c r="B617" s="4" t="s">
        <v>544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545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546</v>
      </c>
      <c r="C619" s="5">
        <v>200000</v>
      </c>
      <c r="D619" s="5">
        <f t="shared" si="69"/>
        <v>200000</v>
      </c>
      <c r="E619" s="5">
        <f t="shared" si="69"/>
        <v>200000</v>
      </c>
    </row>
    <row r="620" spans="1:5">
      <c r="A620" s="7">
        <v>6616</v>
      </c>
      <c r="B620" s="4" t="s">
        <v>547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548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549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550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551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552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553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554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63" t="s">
        <v>555</v>
      </c>
      <c r="B628" s="164"/>
      <c r="C628" s="33">
        <f>SUM(C629:C637)</f>
        <v>60000</v>
      </c>
      <c r="D628" s="33">
        <f>SUM(D629:D637)</f>
        <v>60000</v>
      </c>
      <c r="E628" s="33">
        <f>SUM(E629:E637)</f>
        <v>60000</v>
      </c>
    </row>
    <row r="629" spans="1:10">
      <c r="A629" s="7">
        <v>6617</v>
      </c>
      <c r="B629" s="4" t="s">
        <v>556</v>
      </c>
      <c r="C629" s="5">
        <v>60000</v>
      </c>
      <c r="D629" s="5">
        <f>C629</f>
        <v>60000</v>
      </c>
      <c r="E629" s="5">
        <f>D629</f>
        <v>60000</v>
      </c>
    </row>
    <row r="630" spans="1:10">
      <c r="A630" s="7">
        <v>6617</v>
      </c>
      <c r="B630" s="4" t="s">
        <v>557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558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559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560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561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562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563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564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9" t="s">
        <v>565</v>
      </c>
      <c r="B638" s="170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622</v>
      </c>
      <c r="H638" s="42"/>
      <c r="I638" s="43"/>
      <c r="J638" s="41" t="b">
        <f>AND(H638=I638)</f>
        <v>1</v>
      </c>
    </row>
    <row r="639" spans="1:10">
      <c r="A639" s="163" t="s">
        <v>566</v>
      </c>
      <c r="B639" s="164"/>
      <c r="C639" s="33">
        <v>0</v>
      </c>
      <c r="D639" s="33">
        <f t="shared" ref="D639:E641" si="71">C639</f>
        <v>0</v>
      </c>
      <c r="E639" s="33">
        <f t="shared" si="71"/>
        <v>0</v>
      </c>
    </row>
    <row r="640" spans="1:10">
      <c r="A640" s="163" t="s">
        <v>567</v>
      </c>
      <c r="B640" s="164"/>
      <c r="C640" s="33">
        <v>0</v>
      </c>
      <c r="D640" s="33">
        <f t="shared" si="71"/>
        <v>0</v>
      </c>
      <c r="E640" s="33">
        <f t="shared" si="71"/>
        <v>0</v>
      </c>
    </row>
    <row r="641" spans="1:10">
      <c r="A641" s="163" t="s">
        <v>568</v>
      </c>
      <c r="B641" s="164"/>
      <c r="C641" s="33">
        <v>0</v>
      </c>
      <c r="D641" s="33">
        <f t="shared" si="71"/>
        <v>0</v>
      </c>
      <c r="E641" s="33">
        <f t="shared" si="71"/>
        <v>0</v>
      </c>
    </row>
    <row r="642" spans="1:10">
      <c r="A642" s="169" t="s">
        <v>569</v>
      </c>
      <c r="B642" s="170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623</v>
      </c>
      <c r="H642" s="42"/>
      <c r="I642" s="43"/>
      <c r="J642" s="41" t="b">
        <f>AND(H642=I642)</f>
        <v>1</v>
      </c>
    </row>
    <row r="643" spans="1:10">
      <c r="A643" s="163" t="s">
        <v>570</v>
      </c>
      <c r="B643" s="164"/>
      <c r="C643" s="33">
        <v>0</v>
      </c>
      <c r="D643" s="33">
        <f>C643</f>
        <v>0</v>
      </c>
      <c r="E643" s="33">
        <f>D643</f>
        <v>0</v>
      </c>
    </row>
    <row r="644" spans="1:10">
      <c r="A644" s="163" t="s">
        <v>571</v>
      </c>
      <c r="B644" s="164"/>
      <c r="C644" s="33">
        <v>0</v>
      </c>
      <c r="D644" s="33">
        <f>C644</f>
        <v>0</v>
      </c>
      <c r="E644" s="33">
        <f>D644</f>
        <v>0</v>
      </c>
    </row>
    <row r="645" spans="1:10">
      <c r="A645" s="169" t="s">
        <v>572</v>
      </c>
      <c r="B645" s="170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624</v>
      </c>
      <c r="H645" s="42"/>
      <c r="I645" s="43"/>
      <c r="J645" s="41" t="b">
        <f>AND(H645=I645)</f>
        <v>1</v>
      </c>
    </row>
    <row r="646" spans="1:10">
      <c r="A646" s="163" t="s">
        <v>573</v>
      </c>
      <c r="B646" s="164"/>
      <c r="C646" s="33">
        <f>SUM(C647:C650)</f>
        <v>0</v>
      </c>
      <c r="D646" s="33">
        <f>SUM(D647:D650)</f>
        <v>0</v>
      </c>
      <c r="E646" s="33">
        <f>SUM(E647:E650)</f>
        <v>0</v>
      </c>
    </row>
    <row r="647" spans="1:10">
      <c r="A647" s="7">
        <v>9600</v>
      </c>
      <c r="B647" s="4" t="s">
        <v>492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493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494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495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3" t="s">
        <v>574</v>
      </c>
      <c r="B651" s="164"/>
      <c r="C651" s="32">
        <v>0</v>
      </c>
      <c r="D651" s="32">
        <f>C651</f>
        <v>0</v>
      </c>
      <c r="E651" s="32">
        <f>D651</f>
        <v>0</v>
      </c>
    </row>
    <row r="652" spans="1:10">
      <c r="A652" s="163" t="s">
        <v>575</v>
      </c>
      <c r="B652" s="164"/>
      <c r="C652" s="33">
        <v>0</v>
      </c>
      <c r="D652" s="33">
        <f>C652</f>
        <v>0</v>
      </c>
      <c r="E652" s="33">
        <f>D652</f>
        <v>0</v>
      </c>
    </row>
    <row r="653" spans="1:10">
      <c r="A653" s="163" t="s">
        <v>576</v>
      </c>
      <c r="B653" s="164"/>
      <c r="C653" s="33">
        <f>SUM(C654:C659)</f>
        <v>0</v>
      </c>
      <c r="D653" s="33">
        <f>SUM(D654:D659)</f>
        <v>0</v>
      </c>
      <c r="E653" s="33">
        <f>SUM(E654:E659)</f>
        <v>0</v>
      </c>
    </row>
    <row r="654" spans="1:10">
      <c r="A654" s="7">
        <v>9603</v>
      </c>
      <c r="B654" s="4" t="s">
        <v>498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499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500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501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502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503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3" t="s">
        <v>577</v>
      </c>
      <c r="B660" s="164"/>
      <c r="C660" s="33">
        <v>0</v>
      </c>
      <c r="D660" s="33">
        <f>C660</f>
        <v>0</v>
      </c>
      <c r="E660" s="33">
        <f>D660</f>
        <v>0</v>
      </c>
    </row>
    <row r="661" spans="1:5">
      <c r="A661" s="163" t="s">
        <v>578</v>
      </c>
      <c r="B661" s="164"/>
      <c r="C661" s="33">
        <f>SUM(C662:C664)</f>
        <v>0</v>
      </c>
      <c r="D661" s="33">
        <f>SUM(D662:D664)</f>
        <v>0</v>
      </c>
      <c r="E661" s="33">
        <f>SUM(E662:E664)</f>
        <v>0</v>
      </c>
    </row>
    <row r="662" spans="1:5">
      <c r="A662" s="7">
        <v>9605</v>
      </c>
      <c r="B662" s="4" t="s">
        <v>506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507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508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3" t="s">
        <v>579</v>
      </c>
      <c r="B665" s="164"/>
      <c r="C665" s="33">
        <f>SUM(C666:C667)</f>
        <v>0</v>
      </c>
      <c r="D665" s="33">
        <f>SUM(D666:D667)</f>
        <v>0</v>
      </c>
      <c r="E665" s="33">
        <f>SUM(E666:E667)</f>
        <v>0</v>
      </c>
    </row>
    <row r="666" spans="1:5">
      <c r="A666" s="7">
        <v>9606</v>
      </c>
      <c r="B666" s="4" t="s">
        <v>510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511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3" t="s">
        <v>580</v>
      </c>
      <c r="B668" s="164"/>
      <c r="C668" s="33">
        <v>0</v>
      </c>
      <c r="D668" s="33">
        <f t="shared" si="75"/>
        <v>0</v>
      </c>
      <c r="E668" s="33">
        <f t="shared" si="75"/>
        <v>0</v>
      </c>
    </row>
    <row r="669" spans="1:5">
      <c r="A669" s="163" t="s">
        <v>581</v>
      </c>
      <c r="B669" s="164"/>
      <c r="C669" s="33">
        <v>0</v>
      </c>
      <c r="D669" s="33">
        <f t="shared" si="75"/>
        <v>0</v>
      </c>
      <c r="E669" s="33">
        <f t="shared" si="75"/>
        <v>0</v>
      </c>
    </row>
    <row r="670" spans="1:5">
      <c r="A670" s="163" t="s">
        <v>582</v>
      </c>
      <c r="B670" s="164"/>
      <c r="C670" s="33">
        <v>0</v>
      </c>
      <c r="D670" s="33">
        <f t="shared" si="75"/>
        <v>0</v>
      </c>
      <c r="E670" s="33">
        <f t="shared" si="75"/>
        <v>0</v>
      </c>
    </row>
    <row r="671" spans="1:5">
      <c r="A671" s="163" t="s">
        <v>583</v>
      </c>
      <c r="B671" s="164"/>
      <c r="C671" s="33">
        <f>SUM(C672:C675)</f>
        <v>0</v>
      </c>
      <c r="D671" s="33">
        <f>SUM(D672:D675)</f>
        <v>0</v>
      </c>
      <c r="E671" s="33">
        <f>SUM(E672:E675)</f>
        <v>0</v>
      </c>
    </row>
    <row r="672" spans="1:5">
      <c r="A672" s="7">
        <v>9610</v>
      </c>
      <c r="B672" s="4" t="s">
        <v>516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517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518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519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3" t="s">
        <v>584</v>
      </c>
      <c r="B676" s="164"/>
      <c r="C676" s="33">
        <f>SUM(C677:C678)</f>
        <v>0</v>
      </c>
      <c r="D676" s="33">
        <f>SUM(D677:D678)</f>
        <v>0</v>
      </c>
      <c r="E676" s="33">
        <f>SUM(E677:E678)</f>
        <v>0</v>
      </c>
    </row>
    <row r="677" spans="1:5">
      <c r="A677" s="7">
        <v>9611</v>
      </c>
      <c r="B677" s="4" t="s">
        <v>520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521</v>
      </c>
      <c r="C678" s="5">
        <v>0</v>
      </c>
      <c r="D678" s="5">
        <f>C678</f>
        <v>0</v>
      </c>
      <c r="E678" s="5">
        <f>D678</f>
        <v>0</v>
      </c>
    </row>
    <row r="679" spans="1:5">
      <c r="A679" s="163" t="s">
        <v>585</v>
      </c>
      <c r="B679" s="164"/>
      <c r="C679" s="33">
        <f>SUM(C680:C682)</f>
        <v>0</v>
      </c>
      <c r="D679" s="33">
        <f>SUM(D680:D682)</f>
        <v>0</v>
      </c>
      <c r="E679" s="33">
        <f>SUM(E680:E682)</f>
        <v>0</v>
      </c>
    </row>
    <row r="680" spans="1:5">
      <c r="A680" s="7">
        <v>9612</v>
      </c>
      <c r="B680" s="4" t="s">
        <v>523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524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525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3" t="s">
        <v>586</v>
      </c>
      <c r="B683" s="164"/>
      <c r="C683" s="33">
        <f>SUM(C684:C686)</f>
        <v>0</v>
      </c>
      <c r="D683" s="33">
        <f>SUM(D684:D686)</f>
        <v>0</v>
      </c>
      <c r="E683" s="33">
        <f>SUM(E684:E686)</f>
        <v>0</v>
      </c>
    </row>
    <row r="684" spans="1:5">
      <c r="A684" s="7">
        <v>9613</v>
      </c>
      <c r="B684" s="4" t="s">
        <v>528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529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525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3" t="s">
        <v>587</v>
      </c>
      <c r="B687" s="164"/>
      <c r="C687" s="33">
        <f>SUM(C688:C693)</f>
        <v>0</v>
      </c>
      <c r="D687" s="33">
        <f>SUM(D688:D693)</f>
        <v>0</v>
      </c>
      <c r="E687" s="33">
        <f>SUM(E688:E693)</f>
        <v>0</v>
      </c>
    </row>
    <row r="688" spans="1:5">
      <c r="A688" s="7">
        <v>9614</v>
      </c>
      <c r="B688" s="4" t="s">
        <v>531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532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533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534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535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536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3" t="s">
        <v>588</v>
      </c>
      <c r="B694" s="164"/>
      <c r="C694" s="33">
        <f>SUM(C695:C699)</f>
        <v>0</v>
      </c>
      <c r="D694" s="33">
        <f>SUM(D695:D699)</f>
        <v>0</v>
      </c>
      <c r="E694" s="33">
        <f>SUM(E695:E699)</f>
        <v>0</v>
      </c>
    </row>
    <row r="695" spans="1:5">
      <c r="A695" s="7">
        <v>9615</v>
      </c>
      <c r="B695" s="4" t="s">
        <v>538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539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540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541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542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3" t="s">
        <v>589</v>
      </c>
      <c r="B700" s="164"/>
      <c r="C700" s="33">
        <f>SUM(C701:C711)</f>
        <v>0</v>
      </c>
      <c r="D700" s="33">
        <f>SUM(D701:D711)</f>
        <v>0</v>
      </c>
      <c r="E700" s="33">
        <f>SUM(E701:E711)</f>
        <v>0</v>
      </c>
    </row>
    <row r="701" spans="1:5">
      <c r="A701" s="7">
        <v>9616</v>
      </c>
      <c r="B701" s="4" t="s">
        <v>544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545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546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547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548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549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550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551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552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553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554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3" t="s">
        <v>590</v>
      </c>
      <c r="B712" s="164"/>
      <c r="C712" s="32">
        <v>0</v>
      </c>
      <c r="D712" s="32">
        <f>C712</f>
        <v>0</v>
      </c>
      <c r="E712" s="32">
        <f>D712</f>
        <v>0</v>
      </c>
    </row>
    <row r="713" spans="1:10">
      <c r="A713" s="163" t="s">
        <v>591</v>
      </c>
      <c r="B713" s="164"/>
      <c r="C713" s="33">
        <v>0</v>
      </c>
      <c r="D713" s="32">
        <f t="shared" ref="D713:E715" si="82">C713</f>
        <v>0</v>
      </c>
      <c r="E713" s="32">
        <f t="shared" si="82"/>
        <v>0</v>
      </c>
    </row>
    <row r="714" spans="1:10">
      <c r="A714" s="163" t="s">
        <v>592</v>
      </c>
      <c r="B714" s="164"/>
      <c r="C714" s="33">
        <v>0</v>
      </c>
      <c r="D714" s="32">
        <f t="shared" si="82"/>
        <v>0</v>
      </c>
      <c r="E714" s="32">
        <f t="shared" si="82"/>
        <v>0</v>
      </c>
    </row>
    <row r="715" spans="1:10">
      <c r="A715" s="163" t="s">
        <v>593</v>
      </c>
      <c r="B715" s="164"/>
      <c r="C715" s="33">
        <v>0</v>
      </c>
      <c r="D715" s="32">
        <f t="shared" si="82"/>
        <v>0</v>
      </c>
      <c r="E715" s="32">
        <f t="shared" si="82"/>
        <v>0</v>
      </c>
    </row>
    <row r="716" spans="1:10">
      <c r="A716" s="167" t="s">
        <v>594</v>
      </c>
      <c r="B716" s="168"/>
      <c r="C716" s="37">
        <f>C717</f>
        <v>329077.58600000001</v>
      </c>
      <c r="D716" s="37">
        <f>D717</f>
        <v>329077.58600000001</v>
      </c>
      <c r="E716" s="37">
        <f>E717</f>
        <v>329077.58600000001</v>
      </c>
      <c r="G716" s="40" t="s">
        <v>66</v>
      </c>
      <c r="H716" s="42"/>
      <c r="I716" s="43"/>
      <c r="J716" s="41" t="b">
        <f>AND(H716=I716)</f>
        <v>1</v>
      </c>
    </row>
    <row r="717" spans="1:10">
      <c r="A717" s="169" t="s">
        <v>595</v>
      </c>
      <c r="B717" s="170"/>
      <c r="C717" s="34">
        <f>C718+C722</f>
        <v>329077.58600000001</v>
      </c>
      <c r="D717" s="34">
        <f>D718+D722</f>
        <v>329077.58600000001</v>
      </c>
      <c r="E717" s="34">
        <f>E718+E722</f>
        <v>329077.58600000001</v>
      </c>
      <c r="G717" s="40" t="s">
        <v>625</v>
      </c>
      <c r="H717" s="42"/>
      <c r="I717" s="43"/>
      <c r="J717" s="41" t="b">
        <f>AND(H717=I717)</f>
        <v>1</v>
      </c>
    </row>
    <row r="718" spans="1:10">
      <c r="A718" s="177" t="s">
        <v>977</v>
      </c>
      <c r="B718" s="178"/>
      <c r="C718" s="32">
        <f>SUM(C719:C721)</f>
        <v>329077.58600000001</v>
      </c>
      <c r="D718" s="32">
        <f>SUM(D719:D721)</f>
        <v>329077.58600000001</v>
      </c>
      <c r="E718" s="32">
        <f>SUM(E719:E721)</f>
        <v>329077.58600000001</v>
      </c>
    </row>
    <row r="719" spans="1:10">
      <c r="A719" s="6">
        <v>10950</v>
      </c>
      <c r="B719" s="4" t="s">
        <v>597</v>
      </c>
      <c r="C719" s="5">
        <v>329077.58600000001</v>
      </c>
      <c r="D719" s="5">
        <f>C719</f>
        <v>329077.58600000001</v>
      </c>
      <c r="E719" s="5">
        <f>D719</f>
        <v>329077.58600000001</v>
      </c>
    </row>
    <row r="720" spans="1:10">
      <c r="A720" s="6">
        <v>10950</v>
      </c>
      <c r="B720" s="4" t="s">
        <v>598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599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7" t="s">
        <v>978</v>
      </c>
      <c r="B722" s="178"/>
      <c r="C722" s="32">
        <f>SUM(C723:C724)</f>
        <v>0</v>
      </c>
      <c r="D722" s="32">
        <f>SUM(D723:D724)</f>
        <v>0</v>
      </c>
      <c r="E722" s="32">
        <f>SUM(E723:E724)</f>
        <v>0</v>
      </c>
    </row>
    <row r="723" spans="1:10">
      <c r="A723" s="6">
        <v>10951</v>
      </c>
      <c r="B723" s="4" t="s">
        <v>601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602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7" t="s">
        <v>603</v>
      </c>
      <c r="B725" s="168"/>
      <c r="C725" s="37">
        <f>C726</f>
        <v>0</v>
      </c>
      <c r="D725" s="37">
        <f>D726</f>
        <v>0</v>
      </c>
      <c r="E725" s="37">
        <f>E726</f>
        <v>0</v>
      </c>
      <c r="G725" s="40" t="s">
        <v>240</v>
      </c>
      <c r="H725" s="42"/>
      <c r="I725" s="43"/>
      <c r="J725" s="41" t="b">
        <f>AND(H725=I725)</f>
        <v>1</v>
      </c>
    </row>
    <row r="726" spans="1:10">
      <c r="A726" s="169" t="s">
        <v>614</v>
      </c>
      <c r="B726" s="170"/>
      <c r="C726" s="34">
        <f>C727+C730+C733+C739+C741+C743+C750+C755+C760+C765+C767+C771+C777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626</v>
      </c>
      <c r="H726" s="42"/>
      <c r="I726" s="43"/>
      <c r="J726" s="41" t="b">
        <f>AND(H726=I726)</f>
        <v>1</v>
      </c>
    </row>
    <row r="727" spans="1:10">
      <c r="A727" s="177" t="s">
        <v>943</v>
      </c>
      <c r="B727" s="178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>
      <c r="A728" s="6">
        <v>3</v>
      </c>
      <c r="B728" s="4" t="s">
        <v>979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980</v>
      </c>
      <c r="C729" s="5"/>
      <c r="D729" s="5">
        <f>C729</f>
        <v>0</v>
      </c>
      <c r="E729" s="5">
        <f>D729</f>
        <v>0</v>
      </c>
    </row>
    <row r="730" spans="1:10">
      <c r="A730" s="177" t="s">
        <v>946</v>
      </c>
      <c r="B730" s="178"/>
      <c r="C730" s="32">
        <f t="shared" ref="C730:E731" si="84">C731</f>
        <v>0</v>
      </c>
      <c r="D730" s="32">
        <f t="shared" si="84"/>
        <v>0</v>
      </c>
      <c r="E730" s="32">
        <f t="shared" si="84"/>
        <v>0</v>
      </c>
    </row>
    <row r="731" spans="1:10">
      <c r="A731" s="6">
        <v>2</v>
      </c>
      <c r="B731" s="4" t="s">
        <v>981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30"/>
      <c r="B732" s="29" t="s">
        <v>948</v>
      </c>
      <c r="C732" s="31"/>
      <c r="D732" s="31">
        <f>C732</f>
        <v>0</v>
      </c>
      <c r="E732" s="31">
        <f>D732</f>
        <v>0</v>
      </c>
    </row>
    <row r="733" spans="1:10">
      <c r="A733" s="177" t="s">
        <v>949</v>
      </c>
      <c r="B733" s="178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>
      <c r="A734" s="6">
        <v>1</v>
      </c>
      <c r="B734" s="4" t="s">
        <v>982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30"/>
      <c r="B735" s="29" t="s">
        <v>951</v>
      </c>
      <c r="C735" s="31">
        <v>0</v>
      </c>
      <c r="D735" s="31">
        <f t="shared" ref="D735:E738" si="85">C735</f>
        <v>0</v>
      </c>
      <c r="E735" s="31">
        <f t="shared" si="85"/>
        <v>0</v>
      </c>
    </row>
    <row r="736" spans="1:10">
      <c r="A736" s="30"/>
      <c r="B736" s="29" t="s">
        <v>952</v>
      </c>
      <c r="C736" s="31">
        <v>0</v>
      </c>
      <c r="D736" s="31">
        <f t="shared" si="85"/>
        <v>0</v>
      </c>
      <c r="E736" s="31">
        <f t="shared" si="85"/>
        <v>0</v>
      </c>
    </row>
    <row r="737" spans="1:11">
      <c r="A737" s="6">
        <v>3</v>
      </c>
      <c r="B737" s="4" t="s">
        <v>979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980</v>
      </c>
      <c r="C738" s="5"/>
      <c r="D738" s="5">
        <f t="shared" si="85"/>
        <v>0</v>
      </c>
      <c r="E738" s="5">
        <f t="shared" si="85"/>
        <v>0</v>
      </c>
    </row>
    <row r="739" spans="1:11">
      <c r="A739" s="177" t="s">
        <v>953</v>
      </c>
      <c r="B739" s="178"/>
      <c r="C739" s="32">
        <f>C740</f>
        <v>0</v>
      </c>
      <c r="D739" s="32">
        <f>D740</f>
        <v>0</v>
      </c>
      <c r="E739" s="32">
        <f>E740</f>
        <v>0</v>
      </c>
    </row>
    <row r="740" spans="1:11">
      <c r="A740" s="6">
        <v>4</v>
      </c>
      <c r="B740" s="4" t="s">
        <v>980</v>
      </c>
      <c r="C740" s="5"/>
      <c r="D740" s="5">
        <f>C740</f>
        <v>0</v>
      </c>
      <c r="E740" s="5">
        <f>D740</f>
        <v>0</v>
      </c>
    </row>
    <row r="741" spans="1:11">
      <c r="A741" s="177" t="s">
        <v>954</v>
      </c>
      <c r="B741" s="178"/>
      <c r="C741" s="32">
        <f>SUM(C742)</f>
        <v>0</v>
      </c>
      <c r="D741" s="32">
        <f>SUM(D742)</f>
        <v>0</v>
      </c>
      <c r="E741" s="32">
        <f>SUM(E742)</f>
        <v>0</v>
      </c>
    </row>
    <row r="742" spans="1:11">
      <c r="A742" s="6">
        <v>3</v>
      </c>
      <c r="B742" s="4" t="s">
        <v>979</v>
      </c>
      <c r="C742" s="5"/>
      <c r="D742" s="5">
        <f>C742</f>
        <v>0</v>
      </c>
      <c r="E742" s="5">
        <f>D742</f>
        <v>0</v>
      </c>
    </row>
    <row r="743" spans="1:11">
      <c r="A743" s="177" t="s">
        <v>955</v>
      </c>
      <c r="B743" s="178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11">
      <c r="A744" s="6">
        <v>1</v>
      </c>
      <c r="B744" s="4" t="s">
        <v>982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30"/>
      <c r="B745" s="29" t="s">
        <v>956</v>
      </c>
      <c r="C745" s="31">
        <v>0</v>
      </c>
      <c r="D745" s="31">
        <f>C745</f>
        <v>0</v>
      </c>
      <c r="E745" s="31">
        <f>D745</f>
        <v>0</v>
      </c>
    </row>
    <row r="746" spans="1:11">
      <c r="A746" s="6">
        <v>2</v>
      </c>
      <c r="B746" s="4" t="s">
        <v>981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30"/>
      <c r="B747" s="29" t="s">
        <v>957</v>
      </c>
      <c r="C747" s="31"/>
      <c r="D747" s="31">
        <f t="shared" ref="D747:E749" si="86">C747</f>
        <v>0</v>
      </c>
      <c r="E747" s="31">
        <f t="shared" si="86"/>
        <v>0</v>
      </c>
    </row>
    <row r="748" spans="1:11">
      <c r="A748" s="6">
        <v>3</v>
      </c>
      <c r="B748" s="4" t="s">
        <v>979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980</v>
      </c>
      <c r="C749" s="5"/>
      <c r="D749" s="5">
        <f t="shared" si="86"/>
        <v>0</v>
      </c>
      <c r="E749" s="5">
        <f t="shared" si="86"/>
        <v>0</v>
      </c>
    </row>
    <row r="750" spans="1:11">
      <c r="A750" s="177" t="s">
        <v>958</v>
      </c>
      <c r="B750" s="178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11">
      <c r="A751" s="6">
        <v>2</v>
      </c>
      <c r="B751" s="4" t="s">
        <v>981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19"/>
      <c r="B752" s="120" t="s">
        <v>959</v>
      </c>
      <c r="C752" s="121"/>
      <c r="D752" s="121">
        <f t="shared" ref="D752:E754" si="87">C752</f>
        <v>0</v>
      </c>
      <c r="E752" s="121">
        <f t="shared" si="87"/>
        <v>0</v>
      </c>
      <c r="F752" s="118"/>
      <c r="G752" s="118"/>
      <c r="H752" s="118"/>
      <c r="I752" s="118"/>
      <c r="J752" s="118"/>
      <c r="K752" s="118"/>
    </row>
    <row r="753" spans="1:11">
      <c r="A753" s="119"/>
      <c r="B753" s="120" t="s">
        <v>960</v>
      </c>
      <c r="C753" s="121"/>
      <c r="D753" s="121">
        <f t="shared" si="87"/>
        <v>0</v>
      </c>
      <c r="E753" s="121">
        <f t="shared" si="87"/>
        <v>0</v>
      </c>
      <c r="F753" s="118"/>
      <c r="G753" s="118"/>
      <c r="H753" s="118"/>
      <c r="I753" s="118"/>
      <c r="J753" s="118"/>
      <c r="K753" s="118"/>
    </row>
    <row r="754" spans="1:11">
      <c r="A754" s="6">
        <v>3</v>
      </c>
      <c r="B754" s="4" t="s">
        <v>979</v>
      </c>
      <c r="C754" s="5"/>
      <c r="D754" s="5">
        <f t="shared" si="87"/>
        <v>0</v>
      </c>
      <c r="E754" s="5">
        <f t="shared" si="87"/>
        <v>0</v>
      </c>
    </row>
    <row r="755" spans="1:11">
      <c r="A755" s="177" t="s">
        <v>961</v>
      </c>
      <c r="B755" s="178"/>
      <c r="C755" s="32">
        <f>C756</f>
        <v>0</v>
      </c>
      <c r="D755" s="32">
        <f>D756</f>
        <v>0</v>
      </c>
      <c r="E755" s="32">
        <f>E756</f>
        <v>0</v>
      </c>
    </row>
    <row r="756" spans="1:11">
      <c r="A756" s="6">
        <v>2</v>
      </c>
      <c r="B756" s="4" t="s">
        <v>981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30"/>
      <c r="B757" s="29" t="s">
        <v>962</v>
      </c>
      <c r="C757" s="31"/>
      <c r="D757" s="31">
        <f>C757</f>
        <v>0</v>
      </c>
      <c r="E757" s="31">
        <f>D757</f>
        <v>0</v>
      </c>
    </row>
    <row r="758" spans="1:11">
      <c r="A758" s="30"/>
      <c r="B758" s="29" t="s">
        <v>963</v>
      </c>
      <c r="C758" s="31"/>
      <c r="D758" s="31">
        <f t="shared" ref="D758:E759" si="88">C758</f>
        <v>0</v>
      </c>
      <c r="E758" s="31">
        <f t="shared" si="88"/>
        <v>0</v>
      </c>
    </row>
    <row r="759" spans="1:11">
      <c r="A759" s="30"/>
      <c r="B759" s="29" t="s">
        <v>964</v>
      </c>
      <c r="C759" s="31"/>
      <c r="D759" s="31">
        <f t="shared" si="88"/>
        <v>0</v>
      </c>
      <c r="E759" s="31">
        <f t="shared" si="88"/>
        <v>0</v>
      </c>
    </row>
    <row r="760" spans="1:11">
      <c r="A760" s="177" t="s">
        <v>965</v>
      </c>
      <c r="B760" s="178"/>
      <c r="C760" s="32">
        <f>C761+C764</f>
        <v>0</v>
      </c>
      <c r="D760" s="32">
        <f>D761+D764</f>
        <v>0</v>
      </c>
      <c r="E760" s="32">
        <f>E761+E764</f>
        <v>0</v>
      </c>
    </row>
    <row r="761" spans="1:11">
      <c r="A761" s="6">
        <v>2</v>
      </c>
      <c r="B761" s="4" t="s">
        <v>981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30"/>
      <c r="B762" s="29" t="s">
        <v>966</v>
      </c>
      <c r="C762" s="31">
        <v>0</v>
      </c>
      <c r="D762" s="31">
        <f t="shared" ref="D762:E764" si="89">C762</f>
        <v>0</v>
      </c>
      <c r="E762" s="31">
        <f t="shared" si="89"/>
        <v>0</v>
      </c>
    </row>
    <row r="763" spans="1:11">
      <c r="A763" s="30"/>
      <c r="B763" s="29" t="s">
        <v>967</v>
      </c>
      <c r="C763" s="31"/>
      <c r="D763" s="31">
        <f t="shared" si="89"/>
        <v>0</v>
      </c>
      <c r="E763" s="31">
        <f t="shared" si="89"/>
        <v>0</v>
      </c>
    </row>
    <row r="764" spans="1:11">
      <c r="A764" s="6">
        <v>3</v>
      </c>
      <c r="B764" s="4" t="s">
        <v>979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7" t="s">
        <v>968</v>
      </c>
      <c r="B765" s="178"/>
      <c r="C765" s="32">
        <f>SUM(C766)</f>
        <v>0</v>
      </c>
      <c r="D765" s="32">
        <f>SUM(D766)</f>
        <v>0</v>
      </c>
      <c r="E765" s="32">
        <f>SUM(E766)</f>
        <v>0</v>
      </c>
    </row>
    <row r="766" spans="1:11">
      <c r="A766" s="6">
        <v>3</v>
      </c>
      <c r="B766" s="4" t="s">
        <v>979</v>
      </c>
      <c r="C766" s="5"/>
      <c r="D766" s="5">
        <f>C766</f>
        <v>0</v>
      </c>
      <c r="E766" s="5">
        <f>D766</f>
        <v>0</v>
      </c>
    </row>
    <row r="767" spans="1:11">
      <c r="A767" s="177" t="s">
        <v>969</v>
      </c>
      <c r="B767" s="178"/>
      <c r="C767" s="32">
        <f>C768</f>
        <v>0</v>
      </c>
      <c r="D767" s="32">
        <f>D768</f>
        <v>0</v>
      </c>
      <c r="E767" s="32">
        <f>E768</f>
        <v>0</v>
      </c>
    </row>
    <row r="768" spans="1:11">
      <c r="A768" s="6">
        <v>2</v>
      </c>
      <c r="B768" s="4" t="s">
        <v>981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30"/>
      <c r="B769" s="29" t="s">
        <v>970</v>
      </c>
      <c r="C769" s="31"/>
      <c r="D769" s="31">
        <f>C769</f>
        <v>0</v>
      </c>
      <c r="E769" s="31">
        <f>D769</f>
        <v>0</v>
      </c>
    </row>
    <row r="770" spans="1:5">
      <c r="A770" s="30"/>
      <c r="B770" s="29" t="s">
        <v>971</v>
      </c>
      <c r="C770" s="31"/>
      <c r="D770" s="31">
        <f>C770</f>
        <v>0</v>
      </c>
      <c r="E770" s="31">
        <f>D770</f>
        <v>0</v>
      </c>
    </row>
    <row r="771" spans="1:5">
      <c r="A771" s="177" t="s">
        <v>972</v>
      </c>
      <c r="B771" s="178"/>
      <c r="C771" s="32">
        <f>C772</f>
        <v>0</v>
      </c>
      <c r="D771" s="32">
        <f>D772</f>
        <v>0</v>
      </c>
      <c r="E771" s="32">
        <f>E772</f>
        <v>0</v>
      </c>
    </row>
    <row r="772" spans="1:5">
      <c r="A772" s="6">
        <v>2</v>
      </c>
      <c r="B772" s="4" t="s">
        <v>981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30"/>
      <c r="B773" s="29" t="s">
        <v>960</v>
      </c>
      <c r="C773" s="31"/>
      <c r="D773" s="31">
        <f>C773</f>
        <v>0</v>
      </c>
      <c r="E773" s="31">
        <f>D773</f>
        <v>0</v>
      </c>
    </row>
    <row r="774" spans="1:5">
      <c r="A774" s="30"/>
      <c r="B774" s="29" t="s">
        <v>973</v>
      </c>
      <c r="C774" s="31"/>
      <c r="D774" s="31">
        <f t="shared" ref="D774:E776" si="90">C774</f>
        <v>0</v>
      </c>
      <c r="E774" s="31">
        <f t="shared" si="90"/>
        <v>0</v>
      </c>
    </row>
    <row r="775" spans="1:5">
      <c r="A775" s="30"/>
      <c r="B775" s="29" t="s">
        <v>967</v>
      </c>
      <c r="C775" s="31"/>
      <c r="D775" s="31">
        <f t="shared" si="90"/>
        <v>0</v>
      </c>
      <c r="E775" s="31">
        <f t="shared" si="90"/>
        <v>0</v>
      </c>
    </row>
    <row r="776" spans="1:5">
      <c r="A776" s="30"/>
      <c r="B776" s="29" t="s">
        <v>974</v>
      </c>
      <c r="C776" s="31"/>
      <c r="D776" s="31">
        <f t="shared" si="90"/>
        <v>0</v>
      </c>
      <c r="E776" s="31">
        <f t="shared" si="90"/>
        <v>0</v>
      </c>
    </row>
    <row r="777" spans="1:5">
      <c r="A777" s="177" t="s">
        <v>975</v>
      </c>
      <c r="B777" s="178"/>
      <c r="C777" s="32">
        <f>C778</f>
        <v>0</v>
      </c>
      <c r="D777" s="32">
        <f>D778</f>
        <v>0</v>
      </c>
      <c r="E777" s="32">
        <f>E778</f>
        <v>0</v>
      </c>
    </row>
    <row r="778" spans="1:5">
      <c r="A778" s="6"/>
      <c r="B778" s="4" t="s">
        <v>983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7D575CD2-4BD7-4371-B80A-446782151729}">
      <formula1>C115+C340</formula1>
    </dataValidation>
    <dataValidation type="custom" allowBlank="1" showInputMessage="1" showErrorMessage="1" sqref="J152:J153" xr:uid="{7D7B045F-B34E-4D7D-829E-590DF5168066}">
      <formula1>C153+C355</formula1>
    </dataValidation>
    <dataValidation type="custom" allowBlank="1" showInputMessage="1" showErrorMessage="1" sqref="J177:J178" xr:uid="{4D2B5C27-D851-4A8D-95E5-CE850FBBD9C0}">
      <formula1>C178+C366</formula1>
    </dataValidation>
    <dataValidation type="custom" allowBlank="1" showInputMessage="1" showErrorMessage="1" sqref="J170" xr:uid="{730E0A0E-8D91-4190-AF04-2D567F3066DA}">
      <formula1>C171+C363</formula1>
    </dataValidation>
    <dataValidation type="custom" allowBlank="1" showInputMessage="1" showErrorMessage="1" sqref="J163" xr:uid="{E286C289-545C-41CC-AD11-5311E8F9D3FA}">
      <formula1>C164+C360</formula1>
    </dataValidation>
    <dataValidation type="custom" allowBlank="1" showInputMessage="1" showErrorMessage="1" sqref="J135" xr:uid="{235E7052-9ABB-4AFD-A9D9-D77ECBE95489}">
      <formula1>C136+C349</formula1>
    </dataValidation>
    <dataValidation type="custom" allowBlank="1" showInputMessage="1" showErrorMessage="1" sqref="J97 J38 J61 J67:J68" xr:uid="{6F2F5F82-2577-4944-9728-4D6D50D03796}">
      <formula1>C39+C261</formula1>
    </dataValidation>
    <dataValidation type="custom" allowBlank="1" showInputMessage="1" showErrorMessage="1" sqref="J638 J642 J716:J717 J645 J725:J726" xr:uid="{C4E81C8B-F047-4F63-9DFA-370BDD10BFC6}">
      <formula1>C639+C793</formula1>
    </dataValidation>
    <dataValidation type="custom" allowBlank="1" showInputMessage="1" showErrorMessage="1" sqref="J11" xr:uid="{A3050410-3B86-4E1D-BE44-B74E1CF34467}">
      <formula1>C12+C136</formula1>
    </dataValidation>
    <dataValidation type="custom" allowBlank="1" showInputMessage="1" showErrorMessage="1" sqref="J256:J259" xr:uid="{957D7B71-A68A-4993-935F-A4B88786E556}">
      <formula1>C257+C372</formula1>
    </dataValidation>
    <dataValidation type="custom" allowBlank="1" showInputMessage="1" showErrorMessage="1" sqref="J483" xr:uid="{0ADCDD5A-6CB3-40E0-9DC1-2D070B740EBA}">
      <formula1>C484+C595</formula1>
    </dataValidation>
    <dataValidation type="custom" allowBlank="1" showInputMessage="1" showErrorMessage="1" sqref="J559" xr:uid="{DD7DD857-9205-4F9A-9C13-AB52B5CD9FEB}">
      <formula1>C259+C374</formula1>
    </dataValidation>
    <dataValidation type="custom" allowBlank="1" showInputMessage="1" showErrorMessage="1" sqref="J1:J4 J550:J551 J560:J561 J339 J547" xr:uid="{F288DCFD-9362-4936-B9D0-916FA306BBA3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502208D7-0379-48EF-BC01-CDC7F0EBA9AF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747"/>
  <sheetViews>
    <sheetView rightToLeft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7" sqref="C17"/>
    </sheetView>
  </sheetViews>
  <sheetFormatPr defaultColWidth="9.1796875" defaultRowHeight="14.5"/>
  <cols>
    <col min="1" max="1" width="24.81640625" style="135" customWidth="1"/>
    <col min="2" max="2" width="23.54296875" style="135" bestFit="1" customWidth="1"/>
    <col min="3" max="4" width="15" style="135" customWidth="1"/>
    <col min="5" max="5" width="33.54296875" style="135" bestFit="1" customWidth="1"/>
    <col min="6" max="6" width="23.54296875" style="136" bestFit="1" customWidth="1"/>
    <col min="7" max="7" width="18.54296875" style="136" customWidth="1"/>
    <col min="8" max="8" width="17.81640625" style="136" customWidth="1"/>
    <col min="9" max="9" width="15" style="135" customWidth="1"/>
    <col min="10" max="43" width="9.1796875" style="122"/>
    <col min="44" max="16384" width="9.1796875" style="136"/>
  </cols>
  <sheetData>
    <row r="1" spans="1:9" s="122" customFormat="1" ht="26.25" customHeight="1">
      <c r="A1" s="179" t="s">
        <v>70</v>
      </c>
      <c r="B1" s="179" t="s">
        <v>984</v>
      </c>
      <c r="C1" s="179" t="s">
        <v>985</v>
      </c>
      <c r="D1" s="180" t="s">
        <v>986</v>
      </c>
      <c r="E1" s="182" t="s">
        <v>932</v>
      </c>
      <c r="F1" s="183"/>
      <c r="G1" s="183"/>
      <c r="H1" s="184"/>
      <c r="I1" s="179" t="s">
        <v>987</v>
      </c>
    </row>
    <row r="2" spans="1:9" s="122" customFormat="1" ht="23.25" customHeight="1">
      <c r="A2" s="179"/>
      <c r="B2" s="179"/>
      <c r="C2" s="179"/>
      <c r="D2" s="181"/>
      <c r="E2" s="123" t="s">
        <v>988</v>
      </c>
      <c r="F2" s="123" t="s">
        <v>989</v>
      </c>
      <c r="G2" s="123" t="s">
        <v>990</v>
      </c>
      <c r="H2" s="123" t="s">
        <v>991</v>
      </c>
      <c r="I2" s="179"/>
    </row>
    <row r="3" spans="1:9" s="122" customFormat="1" ht="16.5">
      <c r="A3" s="87" t="s">
        <v>748</v>
      </c>
      <c r="B3" s="88" t="s">
        <v>749</v>
      </c>
      <c r="C3" s="125"/>
      <c r="D3" s="124"/>
      <c r="E3" s="124"/>
      <c r="F3" s="124"/>
      <c r="G3" s="124"/>
      <c r="H3" s="124"/>
      <c r="I3" s="124"/>
    </row>
    <row r="4" spans="1:9" s="122" customFormat="1" ht="16.5">
      <c r="A4" s="90" t="s">
        <v>750</v>
      </c>
      <c r="B4" s="90" t="s">
        <v>751</v>
      </c>
      <c r="C4" s="125"/>
      <c r="D4" s="125"/>
      <c r="E4" s="124"/>
      <c r="F4" s="124"/>
      <c r="G4" s="101" t="s">
        <v>114</v>
      </c>
      <c r="H4" s="124"/>
      <c r="I4" s="125"/>
    </row>
    <row r="5" spans="1:9" s="122" customFormat="1" ht="16.5">
      <c r="A5" s="90" t="s">
        <v>752</v>
      </c>
      <c r="B5" s="90" t="s">
        <v>753</v>
      </c>
      <c r="C5" s="125"/>
      <c r="D5" s="125"/>
      <c r="E5" s="124"/>
      <c r="F5" s="124"/>
      <c r="G5" s="101" t="s">
        <v>115</v>
      </c>
      <c r="H5" s="124"/>
      <c r="I5" s="125"/>
    </row>
    <row r="6" spans="1:9" s="122" customFormat="1" ht="16.5">
      <c r="A6" s="91" t="s">
        <v>754</v>
      </c>
      <c r="B6" s="91" t="s">
        <v>755</v>
      </c>
      <c r="C6" s="125"/>
      <c r="D6" s="128"/>
      <c r="E6" s="124"/>
      <c r="F6" s="124"/>
      <c r="G6" s="101" t="s">
        <v>116</v>
      </c>
      <c r="H6" s="124"/>
      <c r="I6" s="128"/>
    </row>
    <row r="7" spans="1:9" s="122" customFormat="1" ht="16.5">
      <c r="A7" s="91" t="s">
        <v>756</v>
      </c>
      <c r="B7" s="91" t="s">
        <v>755</v>
      </c>
      <c r="C7" s="125"/>
      <c r="D7" s="128"/>
      <c r="E7" s="124"/>
      <c r="F7" s="124"/>
      <c r="G7" s="101" t="s">
        <v>117</v>
      </c>
      <c r="H7" s="124"/>
      <c r="I7" s="128"/>
    </row>
    <row r="8" spans="1:9" s="122" customFormat="1" ht="16.5">
      <c r="A8" s="90" t="s">
        <v>757</v>
      </c>
      <c r="B8" s="90" t="s">
        <v>758</v>
      </c>
      <c r="C8" s="125"/>
      <c r="D8" s="125"/>
      <c r="E8" s="124"/>
      <c r="F8" s="124"/>
      <c r="G8" s="101" t="s">
        <v>118</v>
      </c>
      <c r="H8" s="124"/>
      <c r="I8" s="125"/>
    </row>
    <row r="9" spans="1:9" s="122" customFormat="1" ht="16.5">
      <c r="A9" s="90" t="s">
        <v>759</v>
      </c>
      <c r="B9" s="90" t="s">
        <v>758</v>
      </c>
      <c r="C9" s="125"/>
      <c r="D9" s="125"/>
      <c r="E9" s="124"/>
      <c r="F9" s="124"/>
      <c r="G9" s="101" t="s">
        <v>119</v>
      </c>
      <c r="H9" s="124"/>
      <c r="I9" s="125"/>
    </row>
    <row r="10" spans="1:9" s="122" customFormat="1" ht="16.5">
      <c r="A10" s="90" t="s">
        <v>760</v>
      </c>
      <c r="B10" s="90" t="s">
        <v>758</v>
      </c>
      <c r="C10" s="125"/>
      <c r="D10" s="125"/>
      <c r="E10" s="124"/>
      <c r="F10" s="124"/>
      <c r="G10" s="101" t="s">
        <v>120</v>
      </c>
      <c r="H10" s="124"/>
      <c r="I10" s="125"/>
    </row>
    <row r="11" spans="1:9" s="122" customFormat="1" ht="16.5">
      <c r="A11" s="90" t="s">
        <v>761</v>
      </c>
      <c r="B11" s="90" t="s">
        <v>758</v>
      </c>
      <c r="C11" s="125"/>
      <c r="D11" s="125"/>
      <c r="E11" s="124"/>
      <c r="F11" s="124"/>
      <c r="G11" s="124"/>
      <c r="H11" s="101" t="s">
        <v>121</v>
      </c>
      <c r="I11" s="125"/>
    </row>
    <row r="12" spans="1:9" s="122" customFormat="1" ht="16.5">
      <c r="A12" s="90" t="s">
        <v>762</v>
      </c>
      <c r="B12" s="90" t="s">
        <v>758</v>
      </c>
      <c r="C12" s="125"/>
      <c r="D12" s="125"/>
      <c r="E12" s="124"/>
      <c r="F12" s="124"/>
      <c r="G12" s="124"/>
      <c r="H12" s="101" t="s">
        <v>68</v>
      </c>
      <c r="I12" s="125"/>
    </row>
    <row r="13" spans="1:9" s="122" customFormat="1" ht="16.5">
      <c r="A13" s="90" t="s">
        <v>763</v>
      </c>
      <c r="B13" s="90" t="s">
        <v>764</v>
      </c>
      <c r="C13" s="125"/>
      <c r="D13" s="125"/>
      <c r="E13" s="89" t="s">
        <v>812</v>
      </c>
      <c r="F13" s="129"/>
      <c r="G13" s="124"/>
      <c r="H13" s="101" t="s">
        <v>69</v>
      </c>
      <c r="I13" s="125"/>
    </row>
    <row r="14" spans="1:9" s="122" customFormat="1" ht="16.5">
      <c r="A14" s="90" t="s">
        <v>765</v>
      </c>
      <c r="B14" s="90" t="s">
        <v>766</v>
      </c>
      <c r="C14" s="125"/>
      <c r="D14" s="125"/>
      <c r="E14" s="89" t="s">
        <v>811</v>
      </c>
      <c r="F14" s="129"/>
      <c r="G14" s="100" t="s">
        <v>122</v>
      </c>
      <c r="H14" s="125"/>
      <c r="I14" s="125"/>
    </row>
    <row r="15" spans="1:9" s="122" customFormat="1" ht="16.5">
      <c r="A15" s="90" t="s">
        <v>767</v>
      </c>
      <c r="B15" s="90" t="s">
        <v>766</v>
      </c>
      <c r="C15" s="125"/>
      <c r="D15" s="125"/>
      <c r="E15" s="89" t="s">
        <v>810</v>
      </c>
      <c r="F15" s="129"/>
      <c r="G15" s="129"/>
      <c r="H15" s="100" t="s">
        <v>123</v>
      </c>
      <c r="I15" s="125"/>
    </row>
    <row r="16" spans="1:9" s="122" customFormat="1" ht="16.5">
      <c r="A16" s="90" t="s">
        <v>768</v>
      </c>
      <c r="B16" s="90" t="s">
        <v>766</v>
      </c>
      <c r="C16" s="125"/>
      <c r="D16" s="125"/>
      <c r="E16" s="129"/>
      <c r="F16" s="129"/>
      <c r="G16" s="129"/>
      <c r="H16" s="100" t="s">
        <v>124</v>
      </c>
      <c r="I16" s="125"/>
    </row>
    <row r="17" spans="1:9" s="122" customFormat="1" ht="16.5">
      <c r="A17" s="90" t="s">
        <v>769</v>
      </c>
      <c r="B17" s="90" t="s">
        <v>766</v>
      </c>
      <c r="C17" s="125"/>
      <c r="D17" s="125"/>
      <c r="E17" s="129"/>
      <c r="F17" s="129"/>
      <c r="G17" s="100" t="s">
        <v>125</v>
      </c>
      <c r="H17" s="125"/>
      <c r="I17" s="125"/>
    </row>
    <row r="18" spans="1:9" s="122" customFormat="1" ht="16.5">
      <c r="A18" s="90" t="s">
        <v>770</v>
      </c>
      <c r="B18" s="90" t="s">
        <v>771</v>
      </c>
      <c r="C18" s="125"/>
      <c r="D18" s="125"/>
      <c r="E18" s="129"/>
      <c r="F18" s="129"/>
      <c r="G18" s="129"/>
      <c r="H18" s="101" t="s">
        <v>126</v>
      </c>
      <c r="I18" s="125"/>
    </row>
    <row r="19" spans="1:9" s="122" customFormat="1" ht="16.5">
      <c r="A19" s="90" t="s">
        <v>772</v>
      </c>
      <c r="B19" s="90" t="s">
        <v>771</v>
      </c>
      <c r="C19" s="125"/>
      <c r="D19" s="125"/>
      <c r="E19" s="129"/>
      <c r="F19" s="129"/>
      <c r="G19" s="129"/>
      <c r="H19" s="101" t="s">
        <v>127</v>
      </c>
      <c r="I19" s="125"/>
    </row>
    <row r="20" spans="1:9" s="122" customFormat="1" ht="16.5">
      <c r="A20" s="90" t="s">
        <v>773</v>
      </c>
      <c r="B20" s="90" t="s">
        <v>771</v>
      </c>
      <c r="C20" s="125"/>
      <c r="D20" s="125"/>
      <c r="E20" s="129"/>
      <c r="F20" s="129"/>
      <c r="G20" s="127"/>
      <c r="H20" s="127"/>
      <c r="I20" s="125"/>
    </row>
    <row r="21" spans="1:9" s="122" customFormat="1" ht="16.5">
      <c r="A21" s="90" t="s">
        <v>774</v>
      </c>
      <c r="B21" s="90" t="s">
        <v>771</v>
      </c>
      <c r="C21" s="125"/>
      <c r="D21" s="125"/>
      <c r="E21" s="129"/>
      <c r="F21" s="129"/>
      <c r="G21" s="127"/>
      <c r="H21" s="127"/>
      <c r="I21" s="125"/>
    </row>
    <row r="22" spans="1:9" s="122" customFormat="1" ht="16.5">
      <c r="A22" s="90" t="s">
        <v>775</v>
      </c>
      <c r="B22" s="90" t="s">
        <v>771</v>
      </c>
      <c r="C22" s="125"/>
      <c r="D22" s="125"/>
      <c r="E22" s="129"/>
      <c r="F22" s="129"/>
      <c r="G22" s="127"/>
      <c r="H22" s="127"/>
      <c r="I22" s="125"/>
    </row>
    <row r="23" spans="1:9" s="122" customFormat="1" ht="16.5">
      <c r="A23" s="90" t="s">
        <v>776</v>
      </c>
      <c r="B23" s="90" t="s">
        <v>777</v>
      </c>
      <c r="C23" s="125"/>
      <c r="D23" s="125"/>
      <c r="E23" s="129"/>
      <c r="F23" s="129"/>
      <c r="G23" s="127"/>
      <c r="H23" s="127"/>
      <c r="I23" s="125"/>
    </row>
    <row r="24" spans="1:9" s="122" customFormat="1" ht="16.5">
      <c r="A24" s="90" t="s">
        <v>778</v>
      </c>
      <c r="B24" s="90" t="s">
        <v>779</v>
      </c>
      <c r="C24" s="125"/>
      <c r="D24" s="125"/>
      <c r="E24" s="126"/>
      <c r="F24" s="127"/>
      <c r="G24" s="127"/>
      <c r="H24" s="127"/>
      <c r="I24" s="125"/>
    </row>
    <row r="25" spans="1:9" s="122" customFormat="1" ht="16.5">
      <c r="A25" s="90" t="s">
        <v>780</v>
      </c>
      <c r="B25" s="90" t="s">
        <v>779</v>
      </c>
      <c r="C25" s="125"/>
      <c r="D25" s="125"/>
      <c r="E25" s="126"/>
      <c r="F25" s="127"/>
      <c r="G25" s="127"/>
      <c r="H25" s="127"/>
      <c r="I25" s="125"/>
    </row>
    <row r="26" spans="1:9" s="122" customFormat="1" ht="16.5">
      <c r="A26" s="90" t="s">
        <v>781</v>
      </c>
      <c r="B26" s="90" t="s">
        <v>779</v>
      </c>
      <c r="C26" s="125"/>
      <c r="D26" s="125"/>
      <c r="E26" s="126"/>
      <c r="F26" s="127"/>
      <c r="G26" s="127"/>
      <c r="H26" s="127"/>
      <c r="I26" s="125"/>
    </row>
    <row r="27" spans="1:9" s="122" customFormat="1" ht="16.5">
      <c r="A27" s="92" t="s">
        <v>782</v>
      </c>
      <c r="B27" s="90" t="s">
        <v>779</v>
      </c>
      <c r="C27" s="131"/>
      <c r="D27" s="131"/>
      <c r="E27" s="126"/>
      <c r="F27" s="127"/>
      <c r="G27" s="127"/>
      <c r="H27" s="127"/>
      <c r="I27" s="131"/>
    </row>
    <row r="28" spans="1:9" s="122" customFormat="1" ht="16.5">
      <c r="A28" s="92" t="s">
        <v>783</v>
      </c>
      <c r="B28" s="90" t="s">
        <v>779</v>
      </c>
      <c r="C28" s="132"/>
      <c r="D28" s="132"/>
      <c r="E28" s="129"/>
      <c r="F28" s="127"/>
      <c r="G28" s="127"/>
      <c r="H28" s="127"/>
      <c r="I28" s="132"/>
    </row>
    <row r="29" spans="1:9" s="122" customFormat="1" ht="16.5">
      <c r="A29" s="92" t="s">
        <v>784</v>
      </c>
      <c r="B29" s="90" t="s">
        <v>779</v>
      </c>
      <c r="C29" s="132"/>
      <c r="D29" s="132"/>
      <c r="E29" s="126"/>
      <c r="F29" s="127"/>
      <c r="G29" s="127"/>
      <c r="H29" s="127"/>
      <c r="I29" s="132"/>
    </row>
    <row r="30" spans="1:9" s="122" customFormat="1" ht="16.5">
      <c r="A30" s="92" t="s">
        <v>785</v>
      </c>
      <c r="B30" s="90" t="s">
        <v>779</v>
      </c>
      <c r="C30" s="132"/>
      <c r="D30" s="132"/>
      <c r="E30" s="129"/>
      <c r="F30" s="127"/>
      <c r="G30" s="127"/>
      <c r="H30" s="127"/>
      <c r="I30" s="132"/>
    </row>
    <row r="31" spans="1:9" s="122" customFormat="1" ht="16.5">
      <c r="A31" s="92" t="s">
        <v>786</v>
      </c>
      <c r="B31" s="92" t="s">
        <v>787</v>
      </c>
      <c r="C31" s="132"/>
      <c r="D31" s="132"/>
      <c r="E31" s="126"/>
      <c r="F31" s="127"/>
      <c r="G31" s="127"/>
      <c r="H31" s="127"/>
      <c r="I31" s="132"/>
    </row>
    <row r="32" spans="1:9" s="122" customFormat="1" ht="16.5">
      <c r="A32" s="92" t="s">
        <v>788</v>
      </c>
      <c r="B32" s="92" t="s">
        <v>787</v>
      </c>
      <c r="C32" s="132"/>
      <c r="D32" s="132"/>
      <c r="E32" s="129"/>
      <c r="F32" s="127"/>
      <c r="G32" s="127"/>
      <c r="H32" s="127"/>
      <c r="I32" s="132"/>
    </row>
    <row r="33" spans="1:9" s="122" customFormat="1" ht="16.5">
      <c r="A33" s="92" t="s">
        <v>789</v>
      </c>
      <c r="B33" s="92" t="s">
        <v>787</v>
      </c>
      <c r="C33" s="132"/>
      <c r="D33" s="132"/>
      <c r="E33" s="129"/>
      <c r="F33" s="127"/>
      <c r="G33" s="127"/>
      <c r="H33" s="127"/>
      <c r="I33" s="132"/>
    </row>
    <row r="34" spans="1:9" s="122" customFormat="1" ht="16.5">
      <c r="A34" s="92" t="s">
        <v>790</v>
      </c>
      <c r="B34" s="92" t="s">
        <v>787</v>
      </c>
      <c r="C34" s="132"/>
      <c r="D34" s="132"/>
      <c r="E34" s="126"/>
      <c r="F34" s="127"/>
      <c r="G34" s="127"/>
      <c r="H34" s="127"/>
      <c r="I34" s="132"/>
    </row>
    <row r="35" spans="1:9" s="122" customFormat="1" ht="16.5">
      <c r="A35" s="92" t="s">
        <v>791</v>
      </c>
      <c r="B35" s="92" t="s">
        <v>787</v>
      </c>
      <c r="C35" s="132"/>
      <c r="D35" s="132"/>
      <c r="E35" s="129"/>
      <c r="F35" s="127"/>
      <c r="G35" s="127"/>
      <c r="H35" s="127"/>
      <c r="I35" s="132"/>
    </row>
    <row r="36" spans="1:9" s="122" customFormat="1" ht="16.5">
      <c r="A36" s="92" t="s">
        <v>792</v>
      </c>
      <c r="B36" s="92" t="s">
        <v>787</v>
      </c>
      <c r="C36" s="132"/>
      <c r="D36" s="132"/>
      <c r="E36" s="129"/>
      <c r="F36" s="127"/>
      <c r="G36" s="127"/>
      <c r="H36" s="127"/>
      <c r="I36" s="132"/>
    </row>
    <row r="37" spans="1:9" s="122" customFormat="1" ht="16.5">
      <c r="A37" s="92" t="s">
        <v>793</v>
      </c>
      <c r="B37" s="92" t="s">
        <v>787</v>
      </c>
      <c r="C37" s="132"/>
      <c r="D37" s="132"/>
      <c r="E37" s="127"/>
      <c r="F37" s="127"/>
      <c r="G37" s="127"/>
      <c r="H37" s="127"/>
      <c r="I37" s="132"/>
    </row>
    <row r="38" spans="1:9" s="122" customFormat="1" ht="16.5">
      <c r="A38" s="92" t="s">
        <v>794</v>
      </c>
      <c r="B38" s="92" t="s">
        <v>787</v>
      </c>
      <c r="C38" s="132"/>
      <c r="D38" s="132"/>
      <c r="E38" s="126"/>
      <c r="F38" s="127"/>
      <c r="G38" s="127"/>
      <c r="H38" s="127"/>
      <c r="I38" s="132"/>
    </row>
    <row r="39" spans="1:9" s="122" customFormat="1" ht="16.5">
      <c r="A39" s="92" t="s">
        <v>795</v>
      </c>
      <c r="B39" s="92" t="s">
        <v>787</v>
      </c>
      <c r="C39" s="132"/>
      <c r="D39" s="132"/>
      <c r="E39" s="126"/>
      <c r="F39" s="127"/>
      <c r="G39" s="127"/>
      <c r="H39" s="127"/>
      <c r="I39" s="132"/>
    </row>
    <row r="40" spans="1:9" s="122" customFormat="1" ht="16.5">
      <c r="A40" s="92" t="s">
        <v>796</v>
      </c>
      <c r="B40" s="92" t="s">
        <v>787</v>
      </c>
      <c r="C40" s="133"/>
      <c r="D40" s="133"/>
      <c r="E40" s="129"/>
      <c r="F40" s="127"/>
      <c r="G40" s="127"/>
      <c r="H40" s="127"/>
      <c r="I40" s="133"/>
    </row>
    <row r="41" spans="1:9" s="122" customFormat="1" ht="16.5">
      <c r="A41" s="92" t="s">
        <v>797</v>
      </c>
      <c r="B41" s="92" t="s">
        <v>798</v>
      </c>
      <c r="C41" s="133"/>
      <c r="D41" s="133"/>
      <c r="E41" s="126"/>
      <c r="F41" s="127"/>
      <c r="G41" s="127"/>
      <c r="H41" s="127"/>
      <c r="I41" s="133"/>
    </row>
    <row r="42" spans="1:9" s="122" customFormat="1" ht="16.5">
      <c r="A42" s="92" t="s">
        <v>799</v>
      </c>
      <c r="B42" s="92" t="s">
        <v>800</v>
      </c>
      <c r="C42" s="133"/>
      <c r="D42" s="133"/>
      <c r="E42" s="126"/>
      <c r="F42" s="127"/>
      <c r="G42" s="127"/>
      <c r="H42" s="127"/>
      <c r="I42" s="133"/>
    </row>
    <row r="43" spans="1:9" s="122" customFormat="1" ht="16.5">
      <c r="A43" s="92" t="s">
        <v>801</v>
      </c>
      <c r="B43" s="92" t="s">
        <v>802</v>
      </c>
      <c r="C43" s="133"/>
      <c r="D43" s="133"/>
      <c r="E43" s="126"/>
      <c r="F43" s="127"/>
      <c r="G43" s="127"/>
      <c r="H43" s="127"/>
      <c r="I43" s="133"/>
    </row>
    <row r="44" spans="1:9" s="122" customFormat="1" ht="16.5">
      <c r="A44" s="92" t="s">
        <v>803</v>
      </c>
      <c r="B44" s="92" t="s">
        <v>804</v>
      </c>
      <c r="C44" s="133"/>
      <c r="D44" s="133"/>
      <c r="E44" s="126"/>
      <c r="F44" s="127"/>
      <c r="G44" s="127"/>
      <c r="H44" s="127"/>
      <c r="I44" s="133"/>
    </row>
    <row r="45" spans="1:9" s="122" customFormat="1" ht="16.5">
      <c r="A45" s="92" t="s">
        <v>805</v>
      </c>
      <c r="B45" s="92" t="s">
        <v>806</v>
      </c>
      <c r="C45" s="133"/>
      <c r="D45" s="133"/>
      <c r="E45" s="126"/>
      <c r="F45" s="127"/>
      <c r="G45" s="127"/>
      <c r="H45" s="127"/>
      <c r="I45" s="133"/>
    </row>
    <row r="46" spans="1:9" s="122" customFormat="1" ht="16.5">
      <c r="A46" s="92" t="s">
        <v>807</v>
      </c>
      <c r="B46" s="92" t="s">
        <v>808</v>
      </c>
      <c r="C46" s="133"/>
      <c r="D46" s="133"/>
      <c r="E46" s="126"/>
      <c r="F46" s="127"/>
      <c r="G46" s="127"/>
      <c r="H46" s="127"/>
      <c r="I46" s="133"/>
    </row>
    <row r="47" spans="1:9" s="122" customFormat="1" ht="16.5">
      <c r="A47" s="92" t="s">
        <v>809</v>
      </c>
      <c r="B47" s="92" t="s">
        <v>808</v>
      </c>
      <c r="C47" s="133"/>
      <c r="D47" s="133"/>
      <c r="E47" s="126"/>
      <c r="F47" s="127"/>
      <c r="G47" s="127"/>
      <c r="H47" s="127"/>
      <c r="I47" s="133"/>
    </row>
    <row r="48" spans="1:9" s="122" customFormat="1">
      <c r="A48" s="71"/>
      <c r="B48" s="71"/>
      <c r="C48" s="71"/>
      <c r="D48" s="71"/>
      <c r="E48" s="129"/>
      <c r="F48" s="129"/>
      <c r="G48" s="127"/>
      <c r="H48" s="127"/>
      <c r="I48" s="71"/>
    </row>
    <row r="49" spans="1:9" s="122" customFormat="1">
      <c r="A49" s="71"/>
      <c r="B49" s="71"/>
      <c r="C49" s="71"/>
      <c r="D49" s="71"/>
      <c r="E49" s="129"/>
      <c r="F49" s="127"/>
      <c r="G49" s="127"/>
      <c r="H49" s="127"/>
      <c r="I49" s="71"/>
    </row>
    <row r="50" spans="1:9" s="122" customFormat="1">
      <c r="A50" s="103"/>
      <c r="B50" s="127"/>
      <c r="C50" s="127"/>
      <c r="D50" s="127"/>
      <c r="E50" s="129"/>
      <c r="F50" s="127"/>
      <c r="G50" s="127"/>
      <c r="H50" s="127"/>
      <c r="I50" s="127"/>
    </row>
    <row r="51" spans="1:9" s="122" customFormat="1">
      <c r="A51" s="103"/>
      <c r="B51" s="127"/>
      <c r="C51" s="127"/>
      <c r="D51" s="127"/>
      <c r="E51" s="129"/>
      <c r="F51" s="127"/>
      <c r="G51" s="127"/>
      <c r="H51" s="127"/>
      <c r="I51" s="127"/>
    </row>
    <row r="52" spans="1:9" s="122" customFormat="1">
      <c r="A52" s="103"/>
      <c r="B52" s="127"/>
      <c r="C52" s="127"/>
      <c r="D52" s="127"/>
      <c r="E52" s="126"/>
      <c r="F52" s="127"/>
      <c r="G52" s="127"/>
      <c r="H52" s="127"/>
      <c r="I52" s="127"/>
    </row>
    <row r="53" spans="1:9" s="122" customFormat="1">
      <c r="A53" s="103"/>
      <c r="B53" s="127"/>
      <c r="C53" s="127"/>
      <c r="D53" s="127"/>
      <c r="E53" s="126"/>
      <c r="F53" s="127"/>
      <c r="G53" s="127"/>
      <c r="H53" s="127"/>
      <c r="I53" s="127"/>
    </row>
    <row r="54" spans="1:9" s="122" customFormat="1">
      <c r="A54" s="103"/>
      <c r="B54" s="127"/>
      <c r="C54" s="127"/>
      <c r="D54" s="127"/>
      <c r="E54" s="126"/>
      <c r="F54" s="127"/>
      <c r="G54" s="127"/>
      <c r="H54" s="127"/>
      <c r="I54" s="127"/>
    </row>
    <row r="55" spans="1:9" s="122" customFormat="1">
      <c r="A55" s="103"/>
      <c r="B55" s="127"/>
      <c r="C55" s="127"/>
      <c r="D55" s="127"/>
      <c r="E55" s="126"/>
      <c r="F55" s="127"/>
      <c r="G55" s="127"/>
      <c r="H55" s="127"/>
      <c r="I55" s="127"/>
    </row>
    <row r="56" spans="1:9" s="122" customFormat="1">
      <c r="A56" s="103"/>
      <c r="B56" s="127"/>
      <c r="C56" s="127"/>
      <c r="D56" s="127"/>
      <c r="E56" s="126"/>
      <c r="F56" s="127"/>
      <c r="G56" s="127"/>
      <c r="H56" s="127"/>
      <c r="I56" s="127"/>
    </row>
    <row r="57" spans="1:9" s="122" customFormat="1">
      <c r="A57" s="103"/>
      <c r="B57" s="127"/>
      <c r="C57" s="127"/>
      <c r="D57" s="127"/>
      <c r="E57" s="129"/>
      <c r="F57" s="127"/>
      <c r="G57" s="127"/>
      <c r="H57" s="127"/>
      <c r="I57" s="127"/>
    </row>
    <row r="58" spans="1:9" s="122" customFormat="1">
      <c r="A58" s="128"/>
      <c r="B58" s="128"/>
      <c r="C58" s="128"/>
      <c r="D58" s="128"/>
      <c r="E58" s="129"/>
      <c r="F58" s="130"/>
      <c r="G58" s="127"/>
      <c r="H58" s="127"/>
      <c r="I58" s="128"/>
    </row>
    <row r="59" spans="1:9" s="122" customFormat="1">
      <c r="A59" s="125"/>
      <c r="B59" s="125"/>
      <c r="C59" s="125"/>
      <c r="D59" s="125"/>
      <c r="E59" s="129"/>
      <c r="F59" s="126"/>
      <c r="G59" s="127"/>
      <c r="H59" s="127"/>
      <c r="I59" s="125"/>
    </row>
    <row r="60" spans="1:9" s="122" customFormat="1">
      <c r="A60" s="125"/>
      <c r="B60" s="125"/>
      <c r="C60" s="125"/>
      <c r="D60" s="125"/>
      <c r="E60" s="126"/>
      <c r="F60" s="126"/>
      <c r="G60" s="127"/>
      <c r="H60" s="127"/>
      <c r="I60" s="125"/>
    </row>
    <row r="61" spans="1:9" s="122" customFormat="1">
      <c r="A61" s="125"/>
      <c r="B61" s="125"/>
      <c r="C61" s="125"/>
      <c r="D61" s="125"/>
      <c r="E61" s="126"/>
      <c r="F61" s="126"/>
      <c r="G61" s="129"/>
      <c r="H61" s="127"/>
      <c r="I61" s="125"/>
    </row>
    <row r="62" spans="1:9" s="122" customFormat="1">
      <c r="A62" s="125"/>
      <c r="B62" s="125"/>
      <c r="C62" s="125"/>
      <c r="D62" s="125"/>
      <c r="E62" s="129"/>
      <c r="F62" s="129"/>
      <c r="G62" s="127"/>
      <c r="H62" s="127"/>
      <c r="I62" s="125"/>
    </row>
    <row r="63" spans="1:9" s="122" customFormat="1">
      <c r="A63" s="125"/>
      <c r="B63" s="125"/>
      <c r="C63" s="125"/>
      <c r="D63" s="125"/>
      <c r="E63" s="129"/>
      <c r="F63" s="126"/>
      <c r="G63" s="127"/>
      <c r="H63" s="127"/>
      <c r="I63" s="125"/>
    </row>
    <row r="64" spans="1:9" s="122" customFormat="1">
      <c r="A64" s="125"/>
      <c r="B64" s="125"/>
      <c r="C64" s="125"/>
      <c r="D64" s="125"/>
      <c r="E64" s="129"/>
      <c r="F64" s="129"/>
      <c r="G64" s="127"/>
      <c r="H64" s="127"/>
      <c r="I64" s="125"/>
    </row>
    <row r="65" spans="1:9" s="122" customFormat="1">
      <c r="A65" s="125"/>
      <c r="B65" s="125"/>
      <c r="C65" s="125"/>
      <c r="D65" s="125"/>
      <c r="E65" s="129"/>
      <c r="F65" s="126"/>
      <c r="G65" s="127"/>
      <c r="H65" s="127"/>
      <c r="I65" s="125"/>
    </row>
    <row r="66" spans="1:9" s="122" customFormat="1">
      <c r="A66" s="125"/>
      <c r="B66" s="125"/>
      <c r="C66" s="125"/>
      <c r="D66" s="125"/>
      <c r="E66" s="126"/>
      <c r="F66" s="129"/>
      <c r="G66" s="127"/>
      <c r="H66" s="127"/>
      <c r="I66" s="125"/>
    </row>
    <row r="67" spans="1:9" s="122" customFormat="1">
      <c r="A67" s="125"/>
      <c r="B67" s="125"/>
      <c r="C67" s="125"/>
      <c r="D67" s="125"/>
      <c r="E67" s="129"/>
      <c r="F67" s="126"/>
      <c r="G67" s="127"/>
      <c r="H67" s="127"/>
      <c r="I67" s="125"/>
    </row>
    <row r="68" spans="1:9" s="122" customFormat="1">
      <c r="A68" s="125"/>
      <c r="B68" s="125"/>
      <c r="C68" s="125"/>
      <c r="D68" s="125"/>
      <c r="E68" s="129"/>
      <c r="F68" s="129"/>
      <c r="G68" s="127"/>
      <c r="H68" s="127"/>
      <c r="I68" s="125"/>
    </row>
    <row r="69" spans="1:9" s="122" customFormat="1">
      <c r="A69" s="125"/>
      <c r="B69" s="125"/>
      <c r="C69" s="125"/>
      <c r="D69" s="125"/>
      <c r="E69" s="129"/>
      <c r="F69" s="129"/>
      <c r="G69" s="127"/>
      <c r="H69" s="127"/>
      <c r="I69" s="125"/>
    </row>
    <row r="70" spans="1:9" s="122" customFormat="1">
      <c r="A70" s="125"/>
      <c r="B70" s="125"/>
      <c r="C70" s="125"/>
      <c r="D70" s="125"/>
      <c r="E70" s="129"/>
      <c r="F70" s="129"/>
      <c r="G70" s="127"/>
      <c r="H70" s="127"/>
      <c r="I70" s="125"/>
    </row>
    <row r="71" spans="1:9" s="122" customFormat="1">
      <c r="A71" s="125"/>
      <c r="B71" s="125"/>
      <c r="C71" s="125"/>
      <c r="D71" s="125"/>
      <c r="E71" s="129"/>
      <c r="F71" s="129"/>
      <c r="G71" s="127"/>
      <c r="H71" s="127"/>
      <c r="I71" s="125"/>
    </row>
    <row r="72" spans="1:9" s="122" customFormat="1">
      <c r="A72" s="125"/>
      <c r="B72" s="125"/>
      <c r="C72" s="125"/>
      <c r="D72" s="125"/>
      <c r="E72" s="129"/>
      <c r="F72" s="129"/>
      <c r="G72" s="127"/>
      <c r="H72" s="127"/>
      <c r="I72" s="125"/>
    </row>
    <row r="73" spans="1:9" s="122" customFormat="1">
      <c r="A73" s="125"/>
      <c r="B73" s="125"/>
      <c r="C73" s="125"/>
      <c r="D73" s="125"/>
      <c r="E73" s="129"/>
      <c r="F73" s="129"/>
      <c r="G73" s="127"/>
      <c r="H73" s="127"/>
      <c r="I73" s="125"/>
    </row>
    <row r="74" spans="1:9" s="122" customFormat="1">
      <c r="A74" s="125"/>
      <c r="B74" s="125"/>
      <c r="C74" s="125"/>
      <c r="D74" s="125"/>
      <c r="E74" s="129"/>
      <c r="F74" s="129"/>
      <c r="G74" s="127"/>
      <c r="H74" s="127"/>
      <c r="I74" s="125"/>
    </row>
    <row r="75" spans="1:9" s="122" customFormat="1">
      <c r="A75" s="125"/>
      <c r="B75" s="125"/>
      <c r="C75" s="125"/>
      <c r="D75" s="125"/>
      <c r="E75" s="126"/>
      <c r="F75" s="127"/>
      <c r="G75" s="127"/>
      <c r="H75" s="127"/>
      <c r="I75" s="125"/>
    </row>
    <row r="76" spans="1:9" s="122" customFormat="1">
      <c r="A76" s="125"/>
      <c r="B76" s="125"/>
      <c r="C76" s="125"/>
      <c r="D76" s="125"/>
      <c r="E76" s="126"/>
      <c r="F76" s="127"/>
      <c r="G76" s="127"/>
      <c r="H76" s="127"/>
      <c r="I76" s="125"/>
    </row>
    <row r="77" spans="1:9" s="122" customFormat="1">
      <c r="A77" s="125"/>
      <c r="B77" s="125"/>
      <c r="C77" s="125"/>
      <c r="D77" s="125"/>
      <c r="E77" s="126"/>
      <c r="F77" s="127"/>
      <c r="G77" s="127"/>
      <c r="H77" s="127"/>
      <c r="I77" s="125"/>
    </row>
    <row r="78" spans="1:9" s="122" customFormat="1">
      <c r="A78" s="128"/>
      <c r="B78" s="128"/>
      <c r="C78" s="128"/>
      <c r="D78" s="128"/>
      <c r="E78" s="129"/>
      <c r="F78" s="130"/>
      <c r="G78" s="127"/>
      <c r="H78" s="127"/>
      <c r="I78" s="128"/>
    </row>
    <row r="79" spans="1:9" s="122" customFormat="1">
      <c r="A79" s="125"/>
      <c r="B79" s="125"/>
      <c r="C79" s="125"/>
      <c r="D79" s="125"/>
      <c r="E79" s="129"/>
      <c r="F79" s="126"/>
      <c r="G79" s="127"/>
      <c r="H79" s="127"/>
      <c r="I79" s="125"/>
    </row>
    <row r="80" spans="1:9" s="122" customFormat="1">
      <c r="A80" s="125"/>
      <c r="B80" s="125"/>
      <c r="C80" s="125"/>
      <c r="D80" s="125"/>
      <c r="E80" s="126"/>
      <c r="F80" s="126"/>
      <c r="G80" s="127"/>
      <c r="H80" s="127"/>
      <c r="I80" s="125"/>
    </row>
    <row r="81" spans="1:9" s="122" customFormat="1">
      <c r="A81" s="125"/>
      <c r="B81" s="125"/>
      <c r="C81" s="125"/>
      <c r="D81" s="125"/>
      <c r="E81" s="126"/>
      <c r="F81" s="126"/>
      <c r="G81" s="129"/>
      <c r="H81" s="127"/>
      <c r="I81" s="125"/>
    </row>
    <row r="82" spans="1:9" s="122" customFormat="1">
      <c r="A82" s="125"/>
      <c r="B82" s="125"/>
      <c r="C82" s="125"/>
      <c r="D82" s="125"/>
      <c r="E82" s="129"/>
      <c r="F82" s="129"/>
      <c r="G82" s="127"/>
      <c r="H82" s="127"/>
      <c r="I82" s="125"/>
    </row>
    <row r="83" spans="1:9" s="122" customFormat="1">
      <c r="A83" s="125"/>
      <c r="B83" s="125"/>
      <c r="C83" s="125"/>
      <c r="D83" s="125"/>
      <c r="E83" s="129"/>
      <c r="F83" s="126"/>
      <c r="G83" s="127"/>
      <c r="H83" s="127"/>
      <c r="I83" s="125"/>
    </row>
    <row r="84" spans="1:9" s="122" customFormat="1">
      <c r="A84" s="125"/>
      <c r="B84" s="125"/>
      <c r="C84" s="125"/>
      <c r="D84" s="125"/>
      <c r="E84" s="129"/>
      <c r="F84" s="129"/>
      <c r="G84" s="127"/>
      <c r="H84" s="127"/>
      <c r="I84" s="125"/>
    </row>
    <row r="85" spans="1:9" s="122" customFormat="1">
      <c r="A85" s="125"/>
      <c r="B85" s="125"/>
      <c r="C85" s="125"/>
      <c r="D85" s="125"/>
      <c r="E85" s="129"/>
      <c r="F85" s="126"/>
      <c r="G85" s="127"/>
      <c r="H85" s="127"/>
      <c r="I85" s="125"/>
    </row>
    <row r="86" spans="1:9" s="122" customFormat="1">
      <c r="A86" s="125"/>
      <c r="B86" s="125"/>
      <c r="C86" s="125"/>
      <c r="D86" s="125"/>
      <c r="E86" s="126"/>
      <c r="F86" s="129"/>
      <c r="G86" s="127"/>
      <c r="H86" s="127"/>
      <c r="I86" s="125"/>
    </row>
    <row r="87" spans="1:9" s="122" customFormat="1">
      <c r="A87" s="125"/>
      <c r="B87" s="125"/>
      <c r="C87" s="125"/>
      <c r="D87" s="125"/>
      <c r="E87" s="129"/>
      <c r="F87" s="126"/>
      <c r="G87" s="127"/>
      <c r="H87" s="127"/>
      <c r="I87" s="125"/>
    </row>
    <row r="88" spans="1:9" s="122" customFormat="1">
      <c r="A88" s="125"/>
      <c r="B88" s="125"/>
      <c r="C88" s="125"/>
      <c r="D88" s="125"/>
      <c r="E88" s="129"/>
      <c r="F88" s="129"/>
      <c r="G88" s="127"/>
      <c r="H88" s="127"/>
      <c r="I88" s="125"/>
    </row>
    <row r="89" spans="1:9" s="122" customFormat="1">
      <c r="A89" s="125"/>
      <c r="B89" s="125"/>
      <c r="C89" s="125"/>
      <c r="D89" s="125"/>
      <c r="E89" s="129"/>
      <c r="F89" s="129"/>
      <c r="G89" s="127"/>
      <c r="H89" s="127"/>
      <c r="I89" s="125"/>
    </row>
    <row r="90" spans="1:9" s="122" customFormat="1">
      <c r="A90" s="125"/>
      <c r="B90" s="125"/>
      <c r="C90" s="125"/>
      <c r="D90" s="125"/>
      <c r="E90" s="129"/>
      <c r="F90" s="129"/>
      <c r="G90" s="127"/>
      <c r="H90" s="127"/>
      <c r="I90" s="125"/>
    </row>
    <row r="91" spans="1:9" s="122" customFormat="1">
      <c r="A91" s="125"/>
      <c r="B91" s="125"/>
      <c r="C91" s="125"/>
      <c r="D91" s="125"/>
      <c r="E91" s="129"/>
      <c r="F91" s="129"/>
      <c r="G91" s="127"/>
      <c r="H91" s="127"/>
      <c r="I91" s="125"/>
    </row>
    <row r="92" spans="1:9" s="122" customFormat="1">
      <c r="A92" s="125"/>
      <c r="B92" s="125"/>
      <c r="C92" s="125"/>
      <c r="D92" s="125"/>
      <c r="E92" s="129"/>
      <c r="F92" s="129"/>
      <c r="G92" s="127"/>
      <c r="H92" s="127"/>
      <c r="I92" s="125"/>
    </row>
    <row r="93" spans="1:9" s="122" customFormat="1">
      <c r="A93" s="125"/>
      <c r="B93" s="125"/>
      <c r="C93" s="125"/>
      <c r="D93" s="125"/>
      <c r="E93" s="129"/>
      <c r="F93" s="129"/>
      <c r="G93" s="127"/>
      <c r="H93" s="127"/>
      <c r="I93" s="125"/>
    </row>
    <row r="94" spans="1:9" s="122" customFormat="1">
      <c r="A94" s="125"/>
      <c r="B94" s="125"/>
      <c r="C94" s="125"/>
      <c r="D94" s="125"/>
      <c r="E94" s="129"/>
      <c r="F94" s="129"/>
      <c r="G94" s="127"/>
      <c r="H94" s="127"/>
      <c r="I94" s="125"/>
    </row>
    <row r="95" spans="1:9" s="122" customFormat="1">
      <c r="A95" s="125"/>
      <c r="B95" s="125"/>
      <c r="C95" s="125"/>
      <c r="D95" s="125"/>
      <c r="E95" s="126"/>
      <c r="F95" s="127"/>
      <c r="G95" s="127"/>
      <c r="H95" s="127"/>
      <c r="I95" s="125"/>
    </row>
    <row r="96" spans="1:9" s="122" customFormat="1">
      <c r="A96" s="125"/>
      <c r="B96" s="125"/>
      <c r="C96" s="125"/>
      <c r="D96" s="125"/>
      <c r="E96" s="126"/>
      <c r="F96" s="127"/>
      <c r="G96" s="127"/>
      <c r="H96" s="127"/>
      <c r="I96" s="125"/>
    </row>
    <row r="97" spans="1:9" s="122" customFormat="1">
      <c r="A97" s="125"/>
      <c r="B97" s="125"/>
      <c r="C97" s="125"/>
      <c r="D97" s="125"/>
      <c r="E97" s="126"/>
      <c r="F97" s="127"/>
      <c r="G97" s="127"/>
      <c r="H97" s="127"/>
      <c r="I97" s="125"/>
    </row>
    <row r="98" spans="1:9" s="122" customFormat="1">
      <c r="A98" s="128"/>
      <c r="B98" s="128"/>
      <c r="C98" s="128"/>
      <c r="D98" s="128"/>
      <c r="E98" s="129"/>
      <c r="F98" s="130"/>
      <c r="G98" s="127"/>
      <c r="H98" s="127"/>
      <c r="I98" s="128"/>
    </row>
    <row r="99" spans="1:9" s="122" customFormat="1">
      <c r="A99" s="125"/>
      <c r="B99" s="125"/>
      <c r="C99" s="125"/>
      <c r="D99" s="125"/>
      <c r="E99" s="129"/>
      <c r="F99" s="126"/>
      <c r="G99" s="127"/>
      <c r="H99" s="127"/>
      <c r="I99" s="125"/>
    </row>
    <row r="100" spans="1:9" s="122" customFormat="1">
      <c r="A100" s="125"/>
      <c r="B100" s="125"/>
      <c r="C100" s="125"/>
      <c r="D100" s="125"/>
      <c r="E100" s="126"/>
      <c r="F100" s="126"/>
      <c r="G100" s="127"/>
      <c r="H100" s="127"/>
      <c r="I100" s="125"/>
    </row>
    <row r="101" spans="1:9" s="122" customFormat="1">
      <c r="A101" s="125"/>
      <c r="B101" s="125"/>
      <c r="C101" s="125"/>
      <c r="D101" s="125"/>
      <c r="E101" s="126"/>
      <c r="F101" s="126"/>
      <c r="G101" s="129"/>
      <c r="H101" s="127"/>
      <c r="I101" s="125"/>
    </row>
    <row r="102" spans="1:9" s="122" customFormat="1">
      <c r="A102" s="125"/>
      <c r="B102" s="125"/>
      <c r="C102" s="125"/>
      <c r="D102" s="125"/>
      <c r="E102" s="129"/>
      <c r="F102" s="129"/>
      <c r="G102" s="127"/>
      <c r="H102" s="127"/>
      <c r="I102" s="125"/>
    </row>
    <row r="103" spans="1:9" s="122" customFormat="1">
      <c r="A103" s="125"/>
      <c r="B103" s="125"/>
      <c r="C103" s="125"/>
      <c r="D103" s="125"/>
      <c r="E103" s="129"/>
      <c r="F103" s="126"/>
      <c r="G103" s="127"/>
      <c r="H103" s="127"/>
      <c r="I103" s="125"/>
    </row>
    <row r="104" spans="1:9" s="122" customFormat="1">
      <c r="A104" s="125"/>
      <c r="B104" s="125"/>
      <c r="C104" s="125"/>
      <c r="D104" s="125"/>
      <c r="E104" s="129"/>
      <c r="F104" s="129"/>
      <c r="G104" s="127"/>
      <c r="H104" s="127"/>
      <c r="I104" s="125"/>
    </row>
    <row r="105" spans="1:9" s="122" customFormat="1">
      <c r="A105" s="125"/>
      <c r="B105" s="125"/>
      <c r="C105" s="125"/>
      <c r="D105" s="125"/>
      <c r="E105" s="129"/>
      <c r="F105" s="126"/>
      <c r="G105" s="127"/>
      <c r="H105" s="127"/>
      <c r="I105" s="125"/>
    </row>
    <row r="106" spans="1:9" s="122" customFormat="1">
      <c r="A106" s="125"/>
      <c r="B106" s="125"/>
      <c r="C106" s="125"/>
      <c r="D106" s="125"/>
      <c r="E106" s="126"/>
      <c r="F106" s="129"/>
      <c r="G106" s="127"/>
      <c r="H106" s="127"/>
      <c r="I106" s="125"/>
    </row>
    <row r="107" spans="1:9" s="122" customFormat="1">
      <c r="A107" s="125"/>
      <c r="B107" s="125"/>
      <c r="C107" s="125"/>
      <c r="D107" s="125"/>
      <c r="E107" s="129"/>
      <c r="F107" s="126"/>
      <c r="G107" s="127"/>
      <c r="H107" s="127"/>
      <c r="I107" s="125"/>
    </row>
    <row r="108" spans="1:9" s="122" customFormat="1">
      <c r="A108" s="125"/>
      <c r="B108" s="125"/>
      <c r="C108" s="125"/>
      <c r="D108" s="125"/>
      <c r="E108" s="129"/>
      <c r="F108" s="129"/>
      <c r="G108" s="127"/>
      <c r="H108" s="127"/>
      <c r="I108" s="125"/>
    </row>
    <row r="109" spans="1:9" s="122" customFormat="1">
      <c r="A109" s="125"/>
      <c r="B109" s="125"/>
      <c r="C109" s="125"/>
      <c r="D109" s="125"/>
      <c r="E109" s="129"/>
      <c r="F109" s="129"/>
      <c r="G109" s="127"/>
      <c r="H109" s="127"/>
      <c r="I109" s="125"/>
    </row>
    <row r="110" spans="1:9" s="122" customFormat="1">
      <c r="A110" s="125"/>
      <c r="B110" s="125"/>
      <c r="C110" s="125"/>
      <c r="D110" s="125"/>
      <c r="E110" s="129"/>
      <c r="F110" s="129"/>
      <c r="G110" s="127"/>
      <c r="H110" s="127"/>
      <c r="I110" s="125"/>
    </row>
    <row r="111" spans="1:9" s="122" customFormat="1">
      <c r="A111" s="125"/>
      <c r="B111" s="125"/>
      <c r="C111" s="125"/>
      <c r="D111" s="125"/>
      <c r="E111" s="129"/>
      <c r="F111" s="129"/>
      <c r="G111" s="127"/>
      <c r="H111" s="127"/>
      <c r="I111" s="125"/>
    </row>
    <row r="112" spans="1:9" s="122" customFormat="1">
      <c r="A112" s="125"/>
      <c r="B112" s="125"/>
      <c r="C112" s="125"/>
      <c r="D112" s="125"/>
      <c r="E112" s="129"/>
      <c r="F112" s="129"/>
      <c r="G112" s="127"/>
      <c r="H112" s="127"/>
      <c r="I112" s="125"/>
    </row>
    <row r="113" spans="1:9" s="122" customFormat="1">
      <c r="A113" s="125"/>
      <c r="B113" s="125"/>
      <c r="C113" s="125"/>
      <c r="D113" s="125"/>
      <c r="E113" s="129"/>
      <c r="F113" s="129"/>
      <c r="G113" s="127"/>
      <c r="H113" s="127"/>
      <c r="I113" s="125"/>
    </row>
    <row r="114" spans="1:9" s="122" customFormat="1">
      <c r="A114" s="125"/>
      <c r="B114" s="125"/>
      <c r="C114" s="125"/>
      <c r="D114" s="125"/>
      <c r="E114" s="129"/>
      <c r="F114" s="129"/>
      <c r="G114" s="127"/>
      <c r="H114" s="127"/>
      <c r="I114" s="125"/>
    </row>
    <row r="115" spans="1:9" s="122" customFormat="1">
      <c r="A115" s="125"/>
      <c r="B115" s="125"/>
      <c r="C115" s="125"/>
      <c r="D115" s="125"/>
      <c r="E115" s="126"/>
      <c r="F115" s="127"/>
      <c r="G115" s="127"/>
      <c r="H115" s="127"/>
      <c r="I115" s="125"/>
    </row>
    <row r="116" spans="1:9" s="122" customFormat="1">
      <c r="A116" s="125"/>
      <c r="B116" s="125"/>
      <c r="C116" s="125"/>
      <c r="D116" s="125"/>
      <c r="E116" s="126"/>
      <c r="F116" s="127"/>
      <c r="G116" s="127"/>
      <c r="H116" s="127"/>
      <c r="I116" s="125"/>
    </row>
    <row r="117" spans="1:9" s="122" customFormat="1">
      <c r="A117" s="125"/>
      <c r="B117" s="125"/>
      <c r="C117" s="125"/>
      <c r="D117" s="125"/>
      <c r="E117" s="126"/>
      <c r="F117" s="127"/>
      <c r="G117" s="127"/>
      <c r="H117" s="127"/>
      <c r="I117" s="125"/>
    </row>
    <row r="118" spans="1:9" s="122" customFormat="1">
      <c r="A118" s="128"/>
      <c r="B118" s="128"/>
      <c r="C118" s="128"/>
      <c r="D118" s="128"/>
      <c r="E118" s="129"/>
      <c r="F118" s="130"/>
      <c r="G118" s="127"/>
      <c r="H118" s="127"/>
      <c r="I118" s="128"/>
    </row>
    <row r="119" spans="1:9" s="122" customFormat="1">
      <c r="A119" s="125"/>
      <c r="B119" s="125"/>
      <c r="C119" s="125"/>
      <c r="D119" s="125"/>
      <c r="E119" s="129"/>
      <c r="F119" s="126"/>
      <c r="G119" s="127"/>
      <c r="H119" s="127"/>
      <c r="I119" s="125"/>
    </row>
    <row r="120" spans="1:9" s="122" customFormat="1">
      <c r="A120" s="125"/>
      <c r="B120" s="125"/>
      <c r="C120" s="125"/>
      <c r="D120" s="125"/>
      <c r="E120" s="126"/>
      <c r="F120" s="126"/>
      <c r="G120" s="127"/>
      <c r="H120" s="127"/>
      <c r="I120" s="125"/>
    </row>
    <row r="121" spans="1:9" s="122" customFormat="1">
      <c r="A121" s="125"/>
      <c r="B121" s="125"/>
      <c r="C121" s="125"/>
      <c r="D121" s="125"/>
      <c r="E121" s="126"/>
      <c r="F121" s="126"/>
      <c r="G121" s="129"/>
      <c r="H121" s="127"/>
      <c r="I121" s="125"/>
    </row>
    <row r="122" spans="1:9" s="122" customFormat="1">
      <c r="A122" s="125"/>
      <c r="B122" s="125"/>
      <c r="C122" s="125"/>
      <c r="D122" s="125"/>
      <c r="E122" s="129"/>
      <c r="F122" s="129"/>
      <c r="G122" s="127"/>
      <c r="H122" s="127"/>
      <c r="I122" s="125"/>
    </row>
    <row r="123" spans="1:9" s="122" customFormat="1">
      <c r="A123" s="125"/>
      <c r="B123" s="125"/>
      <c r="C123" s="125"/>
      <c r="D123" s="125"/>
      <c r="E123" s="129"/>
      <c r="F123" s="126"/>
      <c r="G123" s="127"/>
      <c r="H123" s="127"/>
      <c r="I123" s="125"/>
    </row>
    <row r="124" spans="1:9" s="122" customFormat="1">
      <c r="A124" s="125"/>
      <c r="B124" s="125"/>
      <c r="C124" s="125"/>
      <c r="D124" s="125"/>
      <c r="E124" s="129"/>
      <c r="F124" s="129"/>
      <c r="G124" s="127"/>
      <c r="H124" s="127"/>
      <c r="I124" s="125"/>
    </row>
    <row r="125" spans="1:9" s="122" customFormat="1">
      <c r="A125" s="125"/>
      <c r="B125" s="125"/>
      <c r="C125" s="125"/>
      <c r="D125" s="125"/>
      <c r="E125" s="129"/>
      <c r="F125" s="126"/>
      <c r="G125" s="127"/>
      <c r="H125" s="127"/>
      <c r="I125" s="125"/>
    </row>
    <row r="126" spans="1:9" s="122" customFormat="1">
      <c r="A126" s="125"/>
      <c r="B126" s="125"/>
      <c r="C126" s="125"/>
      <c r="D126" s="125"/>
      <c r="E126" s="126"/>
      <c r="F126" s="129"/>
      <c r="G126" s="127"/>
      <c r="H126" s="127"/>
      <c r="I126" s="125"/>
    </row>
    <row r="127" spans="1:9" s="122" customFormat="1">
      <c r="A127" s="125"/>
      <c r="B127" s="125"/>
      <c r="C127" s="125"/>
      <c r="D127" s="125"/>
      <c r="E127" s="129"/>
      <c r="F127" s="126"/>
      <c r="G127" s="127"/>
      <c r="H127" s="127"/>
      <c r="I127" s="125"/>
    </row>
    <row r="128" spans="1:9" s="122" customFormat="1">
      <c r="A128" s="125"/>
      <c r="B128" s="125"/>
      <c r="C128" s="125"/>
      <c r="D128" s="125"/>
      <c r="E128" s="129"/>
      <c r="F128" s="129"/>
      <c r="G128" s="127"/>
      <c r="H128" s="127"/>
      <c r="I128" s="125"/>
    </row>
    <row r="129" spans="1:9" s="122" customFormat="1">
      <c r="A129" s="125"/>
      <c r="B129" s="125"/>
      <c r="C129" s="125"/>
      <c r="D129" s="125"/>
      <c r="E129" s="129"/>
      <c r="F129" s="129"/>
      <c r="G129" s="127"/>
      <c r="H129" s="127"/>
      <c r="I129" s="125"/>
    </row>
    <row r="130" spans="1:9" s="122" customFormat="1">
      <c r="A130" s="125"/>
      <c r="B130" s="125"/>
      <c r="C130" s="125"/>
      <c r="D130" s="125"/>
      <c r="E130" s="129"/>
      <c r="F130" s="129"/>
      <c r="G130" s="127"/>
      <c r="H130" s="127"/>
      <c r="I130" s="125"/>
    </row>
    <row r="131" spans="1:9" s="122" customFormat="1">
      <c r="A131" s="125"/>
      <c r="B131" s="125"/>
      <c r="C131" s="125"/>
      <c r="D131" s="125"/>
      <c r="E131" s="129"/>
      <c r="F131" s="129"/>
      <c r="G131" s="127"/>
      <c r="H131" s="127"/>
      <c r="I131" s="125"/>
    </row>
    <row r="132" spans="1:9" s="122" customFormat="1">
      <c r="A132" s="125"/>
      <c r="B132" s="125"/>
      <c r="C132" s="125"/>
      <c r="D132" s="125"/>
      <c r="E132" s="129"/>
      <c r="F132" s="129"/>
      <c r="G132" s="127"/>
      <c r="H132" s="127"/>
      <c r="I132" s="125"/>
    </row>
    <row r="133" spans="1:9" s="122" customFormat="1">
      <c r="A133" s="125"/>
      <c r="B133" s="125"/>
      <c r="C133" s="125"/>
      <c r="D133" s="125"/>
      <c r="E133" s="129"/>
      <c r="F133" s="129"/>
      <c r="G133" s="127"/>
      <c r="H133" s="127"/>
      <c r="I133" s="125"/>
    </row>
    <row r="134" spans="1:9" s="122" customFormat="1">
      <c r="A134" s="125"/>
      <c r="B134" s="125"/>
      <c r="C134" s="125"/>
      <c r="D134" s="125"/>
      <c r="E134" s="129"/>
      <c r="F134" s="129"/>
      <c r="G134" s="127"/>
      <c r="H134" s="127"/>
      <c r="I134" s="125"/>
    </row>
    <row r="135" spans="1:9" s="122" customFormat="1">
      <c r="A135" s="125"/>
      <c r="B135" s="125"/>
      <c r="C135" s="125"/>
      <c r="D135" s="125"/>
      <c r="E135" s="126"/>
      <c r="F135" s="127"/>
      <c r="G135" s="127"/>
      <c r="H135" s="127"/>
      <c r="I135" s="125"/>
    </row>
    <row r="136" spans="1:9" s="122" customFormat="1">
      <c r="A136" s="125"/>
      <c r="B136" s="125"/>
      <c r="C136" s="125"/>
      <c r="D136" s="125"/>
      <c r="E136" s="126"/>
      <c r="F136" s="127"/>
      <c r="G136" s="127"/>
      <c r="H136" s="127"/>
      <c r="I136" s="125"/>
    </row>
    <row r="137" spans="1:9" s="122" customFormat="1">
      <c r="A137" s="125"/>
      <c r="B137" s="125"/>
      <c r="C137" s="125"/>
      <c r="D137" s="125"/>
      <c r="E137" s="126"/>
      <c r="F137" s="127"/>
      <c r="G137" s="127"/>
      <c r="H137" s="127"/>
      <c r="I137" s="125"/>
    </row>
    <row r="138" spans="1:9" s="122" customFormat="1">
      <c r="A138" s="128"/>
      <c r="B138" s="128"/>
      <c r="C138" s="128"/>
      <c r="D138" s="128"/>
      <c r="E138" s="129"/>
      <c r="F138" s="130"/>
      <c r="G138" s="127"/>
      <c r="H138" s="127"/>
      <c r="I138" s="128"/>
    </row>
    <row r="139" spans="1:9" s="122" customFormat="1">
      <c r="A139" s="125"/>
      <c r="B139" s="125"/>
      <c r="C139" s="125"/>
      <c r="D139" s="125"/>
      <c r="E139" s="129"/>
      <c r="F139" s="126"/>
      <c r="G139" s="127"/>
      <c r="H139" s="127"/>
      <c r="I139" s="125"/>
    </row>
    <row r="140" spans="1:9" s="122" customFormat="1">
      <c r="A140" s="125"/>
      <c r="B140" s="125"/>
      <c r="C140" s="125"/>
      <c r="D140" s="125"/>
      <c r="E140" s="126"/>
      <c r="F140" s="126"/>
      <c r="G140" s="127"/>
      <c r="H140" s="127"/>
      <c r="I140" s="125"/>
    </row>
    <row r="141" spans="1:9" s="122" customFormat="1">
      <c r="A141" s="125"/>
      <c r="B141" s="125"/>
      <c r="C141" s="125"/>
      <c r="D141" s="125"/>
      <c r="E141" s="126"/>
      <c r="F141" s="126"/>
      <c r="G141" s="129"/>
      <c r="H141" s="127"/>
      <c r="I141" s="125"/>
    </row>
    <row r="142" spans="1:9" s="122" customFormat="1">
      <c r="A142" s="125"/>
      <c r="B142" s="125"/>
      <c r="C142" s="125"/>
      <c r="D142" s="125"/>
      <c r="E142" s="129"/>
      <c r="F142" s="129"/>
      <c r="G142" s="127"/>
      <c r="H142" s="127"/>
      <c r="I142" s="125"/>
    </row>
    <row r="143" spans="1:9" s="122" customFormat="1">
      <c r="A143" s="125"/>
      <c r="B143" s="125"/>
      <c r="C143" s="125"/>
      <c r="D143" s="125"/>
      <c r="E143" s="129"/>
      <c r="F143" s="126"/>
      <c r="G143" s="127"/>
      <c r="H143" s="127"/>
      <c r="I143" s="125"/>
    </row>
    <row r="144" spans="1:9" s="122" customFormat="1">
      <c r="A144" s="125"/>
      <c r="B144" s="125"/>
      <c r="C144" s="125"/>
      <c r="D144" s="125"/>
      <c r="E144" s="129"/>
      <c r="F144" s="129"/>
      <c r="G144" s="127"/>
      <c r="H144" s="127"/>
      <c r="I144" s="125"/>
    </row>
    <row r="145" spans="1:9" s="122" customFormat="1">
      <c r="A145" s="125"/>
      <c r="B145" s="125"/>
      <c r="C145" s="125"/>
      <c r="D145" s="125"/>
      <c r="E145" s="129"/>
      <c r="F145" s="126"/>
      <c r="G145" s="127"/>
      <c r="H145" s="127"/>
      <c r="I145" s="125"/>
    </row>
    <row r="146" spans="1:9" s="122" customFormat="1">
      <c r="A146" s="125"/>
      <c r="B146" s="125"/>
      <c r="C146" s="125"/>
      <c r="D146" s="125"/>
      <c r="E146" s="126"/>
      <c r="F146" s="129"/>
      <c r="G146" s="127"/>
      <c r="H146" s="127"/>
      <c r="I146" s="125"/>
    </row>
    <row r="147" spans="1:9" s="122" customFormat="1">
      <c r="A147" s="125"/>
      <c r="B147" s="125"/>
      <c r="C147" s="125"/>
      <c r="D147" s="125"/>
      <c r="E147" s="129"/>
      <c r="F147" s="126"/>
      <c r="G147" s="127"/>
      <c r="H147" s="127"/>
      <c r="I147" s="125"/>
    </row>
    <row r="148" spans="1:9" s="122" customFormat="1">
      <c r="A148" s="125"/>
      <c r="B148" s="125"/>
      <c r="C148" s="125"/>
      <c r="D148" s="125"/>
      <c r="E148" s="129"/>
      <c r="F148" s="129"/>
      <c r="G148" s="127"/>
      <c r="H148" s="127"/>
      <c r="I148" s="125"/>
    </row>
    <row r="149" spans="1:9" s="122" customFormat="1">
      <c r="A149" s="125"/>
      <c r="B149" s="125"/>
      <c r="C149" s="125"/>
      <c r="D149" s="125"/>
      <c r="E149" s="129"/>
      <c r="F149" s="129"/>
      <c r="G149" s="127"/>
      <c r="H149" s="127"/>
      <c r="I149" s="125"/>
    </row>
    <row r="150" spans="1:9" s="122" customFormat="1">
      <c r="A150" s="125"/>
      <c r="B150" s="125"/>
      <c r="C150" s="125"/>
      <c r="D150" s="125"/>
      <c r="E150" s="129"/>
      <c r="F150" s="129"/>
      <c r="G150" s="127"/>
      <c r="H150" s="127"/>
      <c r="I150" s="125"/>
    </row>
    <row r="151" spans="1:9" s="122" customFormat="1">
      <c r="A151" s="125"/>
      <c r="B151" s="125"/>
      <c r="C151" s="125"/>
      <c r="D151" s="125"/>
      <c r="E151" s="129"/>
      <c r="F151" s="129"/>
      <c r="G151" s="127"/>
      <c r="H151" s="127"/>
      <c r="I151" s="125"/>
    </row>
    <row r="152" spans="1:9" s="122" customFormat="1">
      <c r="A152" s="125"/>
      <c r="B152" s="125"/>
      <c r="C152" s="125"/>
      <c r="D152" s="125"/>
      <c r="E152" s="129"/>
      <c r="F152" s="129"/>
      <c r="G152" s="127"/>
      <c r="H152" s="127"/>
      <c r="I152" s="125"/>
    </row>
    <row r="153" spans="1:9" s="122" customFormat="1">
      <c r="A153" s="125"/>
      <c r="B153" s="125"/>
      <c r="C153" s="125"/>
      <c r="D153" s="125"/>
      <c r="E153" s="129"/>
      <c r="F153" s="129"/>
      <c r="G153" s="127"/>
      <c r="H153" s="127"/>
      <c r="I153" s="125"/>
    </row>
    <row r="154" spans="1:9" s="122" customFormat="1">
      <c r="A154" s="125"/>
      <c r="B154" s="125"/>
      <c r="C154" s="125"/>
      <c r="D154" s="125"/>
      <c r="E154" s="129"/>
      <c r="F154" s="129"/>
      <c r="G154" s="127"/>
      <c r="H154" s="127"/>
      <c r="I154" s="125"/>
    </row>
    <row r="155" spans="1:9" s="122" customFormat="1">
      <c r="A155" s="125"/>
      <c r="B155" s="125"/>
      <c r="C155" s="125"/>
      <c r="D155" s="125"/>
      <c r="E155" s="126"/>
      <c r="F155" s="127"/>
      <c r="G155" s="127"/>
      <c r="H155" s="127"/>
      <c r="I155" s="125"/>
    </row>
    <row r="156" spans="1:9" s="122" customFormat="1">
      <c r="A156" s="125"/>
      <c r="B156" s="125"/>
      <c r="C156" s="125"/>
      <c r="D156" s="125"/>
      <c r="E156" s="126"/>
      <c r="F156" s="127"/>
      <c r="G156" s="127"/>
      <c r="H156" s="127"/>
      <c r="I156" s="125"/>
    </row>
    <row r="157" spans="1:9" s="122" customFormat="1">
      <c r="A157" s="125"/>
      <c r="B157" s="125"/>
      <c r="C157" s="125"/>
      <c r="D157" s="125"/>
      <c r="E157" s="126"/>
      <c r="F157" s="127"/>
      <c r="G157" s="127"/>
      <c r="H157" s="127"/>
      <c r="I157" s="125"/>
    </row>
    <row r="158" spans="1:9" s="122" customFormat="1">
      <c r="A158" s="128"/>
      <c r="B158" s="128"/>
      <c r="C158" s="128"/>
      <c r="D158" s="128"/>
      <c r="E158" s="129"/>
      <c r="F158" s="130"/>
      <c r="G158" s="127"/>
      <c r="H158" s="127"/>
      <c r="I158" s="128"/>
    </row>
    <row r="159" spans="1:9" s="122" customFormat="1">
      <c r="A159" s="125"/>
      <c r="B159" s="125"/>
      <c r="C159" s="125"/>
      <c r="D159" s="125"/>
      <c r="E159" s="129"/>
      <c r="F159" s="126"/>
      <c r="G159" s="127"/>
      <c r="H159" s="127"/>
      <c r="I159" s="125"/>
    </row>
    <row r="160" spans="1:9" s="122" customFormat="1">
      <c r="A160" s="125"/>
      <c r="B160" s="125"/>
      <c r="C160" s="125"/>
      <c r="D160" s="125"/>
      <c r="E160" s="126"/>
      <c r="F160" s="126"/>
      <c r="G160" s="127"/>
      <c r="H160" s="127"/>
      <c r="I160" s="125"/>
    </row>
    <row r="161" spans="1:9" s="122" customFormat="1">
      <c r="A161" s="125"/>
      <c r="B161" s="125"/>
      <c r="C161" s="125"/>
      <c r="D161" s="125"/>
      <c r="E161" s="126"/>
      <c r="F161" s="126"/>
      <c r="G161" s="129"/>
      <c r="H161" s="127"/>
      <c r="I161" s="125"/>
    </row>
    <row r="162" spans="1:9" s="122" customFormat="1">
      <c r="A162" s="125"/>
      <c r="B162" s="125"/>
      <c r="C162" s="125"/>
      <c r="D162" s="125"/>
      <c r="E162" s="129"/>
      <c r="F162" s="129"/>
      <c r="G162" s="127"/>
      <c r="H162" s="127"/>
      <c r="I162" s="125"/>
    </row>
    <row r="163" spans="1:9" s="122" customFormat="1">
      <c r="A163" s="125"/>
      <c r="B163" s="125"/>
      <c r="C163" s="125"/>
      <c r="D163" s="125"/>
      <c r="E163" s="129"/>
      <c r="F163" s="126"/>
      <c r="G163" s="127"/>
      <c r="H163" s="127"/>
      <c r="I163" s="125"/>
    </row>
    <row r="164" spans="1:9" s="122" customFormat="1">
      <c r="A164" s="125"/>
      <c r="B164" s="125"/>
      <c r="C164" s="125"/>
      <c r="D164" s="125"/>
      <c r="E164" s="129"/>
      <c r="F164" s="129"/>
      <c r="G164" s="127"/>
      <c r="H164" s="127"/>
      <c r="I164" s="125"/>
    </row>
    <row r="165" spans="1:9" s="122" customFormat="1">
      <c r="A165" s="125"/>
      <c r="B165" s="125"/>
      <c r="C165" s="125"/>
      <c r="D165" s="125"/>
      <c r="E165" s="129"/>
      <c r="F165" s="126"/>
      <c r="G165" s="127"/>
      <c r="H165" s="127"/>
      <c r="I165" s="125"/>
    </row>
    <row r="166" spans="1:9" s="122" customFormat="1">
      <c r="A166" s="125"/>
      <c r="B166" s="125"/>
      <c r="C166" s="125"/>
      <c r="D166" s="125"/>
      <c r="E166" s="126"/>
      <c r="F166" s="129"/>
      <c r="G166" s="127"/>
      <c r="H166" s="127"/>
      <c r="I166" s="125"/>
    </row>
    <row r="167" spans="1:9" s="122" customFormat="1">
      <c r="A167" s="125"/>
      <c r="B167" s="125"/>
      <c r="C167" s="125"/>
      <c r="D167" s="125"/>
      <c r="E167" s="129"/>
      <c r="F167" s="126"/>
      <c r="G167" s="127"/>
      <c r="H167" s="127"/>
      <c r="I167" s="125"/>
    </row>
    <row r="168" spans="1:9" s="122" customFormat="1">
      <c r="A168" s="125"/>
      <c r="B168" s="125"/>
      <c r="C168" s="125"/>
      <c r="D168" s="125"/>
      <c r="E168" s="129"/>
      <c r="F168" s="129"/>
      <c r="G168" s="127"/>
      <c r="H168" s="127"/>
      <c r="I168" s="125"/>
    </row>
    <row r="169" spans="1:9" s="122" customFormat="1">
      <c r="A169" s="125"/>
      <c r="B169" s="125"/>
      <c r="C169" s="125"/>
      <c r="D169" s="125"/>
      <c r="E169" s="129"/>
      <c r="F169" s="129"/>
      <c r="G169" s="127"/>
      <c r="H169" s="127"/>
      <c r="I169" s="125"/>
    </row>
    <row r="170" spans="1:9" s="122" customFormat="1">
      <c r="A170" s="125"/>
      <c r="B170" s="125"/>
      <c r="C170" s="125"/>
      <c r="D170" s="125"/>
      <c r="E170" s="129"/>
      <c r="F170" s="129"/>
      <c r="G170" s="127"/>
      <c r="H170" s="127"/>
      <c r="I170" s="125"/>
    </row>
    <row r="171" spans="1:9" s="122" customFormat="1">
      <c r="A171" s="125"/>
      <c r="B171" s="125"/>
      <c r="C171" s="125"/>
      <c r="D171" s="125"/>
      <c r="E171" s="129"/>
      <c r="F171" s="129"/>
      <c r="G171" s="127"/>
      <c r="H171" s="127"/>
      <c r="I171" s="125"/>
    </row>
    <row r="172" spans="1:9" s="122" customFormat="1">
      <c r="A172" s="125"/>
      <c r="B172" s="125"/>
      <c r="C172" s="125"/>
      <c r="D172" s="125"/>
      <c r="E172" s="129"/>
      <c r="F172" s="129"/>
      <c r="G172" s="127"/>
      <c r="H172" s="127"/>
      <c r="I172" s="125"/>
    </row>
    <row r="173" spans="1:9" s="122" customFormat="1">
      <c r="A173" s="125"/>
      <c r="B173" s="125"/>
      <c r="C173" s="125"/>
      <c r="D173" s="125"/>
      <c r="E173" s="129"/>
      <c r="F173" s="129"/>
      <c r="G173" s="127"/>
      <c r="H173" s="127"/>
      <c r="I173" s="125"/>
    </row>
    <row r="174" spans="1:9" s="122" customFormat="1">
      <c r="A174" s="125"/>
      <c r="B174" s="125"/>
      <c r="C174" s="125"/>
      <c r="D174" s="125"/>
      <c r="E174" s="129"/>
      <c r="F174" s="129"/>
      <c r="G174" s="127"/>
      <c r="H174" s="127"/>
      <c r="I174" s="125"/>
    </row>
    <row r="175" spans="1:9" s="122" customFormat="1">
      <c r="A175" s="125"/>
      <c r="B175" s="125"/>
      <c r="C175" s="125"/>
      <c r="D175" s="125"/>
      <c r="E175" s="126"/>
      <c r="F175" s="127"/>
      <c r="G175" s="127"/>
      <c r="H175" s="127"/>
      <c r="I175" s="125"/>
    </row>
    <row r="176" spans="1:9" s="122" customFormat="1">
      <c r="A176" s="125"/>
      <c r="B176" s="125"/>
      <c r="C176" s="125"/>
      <c r="D176" s="125"/>
      <c r="E176" s="126"/>
      <c r="F176" s="127"/>
      <c r="G176" s="127"/>
      <c r="H176" s="127"/>
      <c r="I176" s="125"/>
    </row>
    <row r="177" spans="1:9" s="122" customFormat="1">
      <c r="A177" s="125"/>
      <c r="B177" s="125"/>
      <c r="C177" s="125"/>
      <c r="D177" s="125"/>
      <c r="E177" s="126"/>
      <c r="F177" s="127"/>
      <c r="G177" s="127"/>
      <c r="H177" s="127"/>
      <c r="I177" s="125"/>
    </row>
    <row r="178" spans="1:9" s="122" customFormat="1">
      <c r="A178" s="128"/>
      <c r="B178" s="128"/>
      <c r="C178" s="128"/>
      <c r="D178" s="128"/>
      <c r="E178" s="129"/>
      <c r="F178" s="130"/>
      <c r="G178" s="127"/>
      <c r="H178" s="127"/>
      <c r="I178" s="128"/>
    </row>
    <row r="179" spans="1:9" s="122" customFormat="1">
      <c r="A179" s="125"/>
      <c r="B179" s="125"/>
      <c r="C179" s="125"/>
      <c r="D179" s="125"/>
      <c r="E179" s="129"/>
      <c r="F179" s="126"/>
      <c r="G179" s="127"/>
      <c r="H179" s="127"/>
      <c r="I179" s="125"/>
    </row>
    <row r="180" spans="1:9" s="122" customFormat="1">
      <c r="A180" s="125"/>
      <c r="B180" s="125"/>
      <c r="C180" s="125"/>
      <c r="D180" s="125"/>
      <c r="E180" s="126"/>
      <c r="F180" s="126"/>
      <c r="G180" s="127"/>
      <c r="H180" s="127"/>
      <c r="I180" s="125"/>
    </row>
    <row r="181" spans="1:9" s="122" customFormat="1">
      <c r="A181" s="125"/>
      <c r="B181" s="125"/>
      <c r="C181" s="125"/>
      <c r="D181" s="125"/>
      <c r="E181" s="126"/>
      <c r="F181" s="126"/>
      <c r="G181" s="129"/>
      <c r="H181" s="127"/>
      <c r="I181" s="125"/>
    </row>
    <row r="182" spans="1:9" s="122" customFormat="1">
      <c r="A182" s="125"/>
      <c r="B182" s="125"/>
      <c r="C182" s="125"/>
      <c r="D182" s="125"/>
      <c r="E182" s="129"/>
      <c r="F182" s="129"/>
      <c r="G182" s="127"/>
      <c r="H182" s="127"/>
      <c r="I182" s="125"/>
    </row>
    <row r="183" spans="1:9" s="122" customFormat="1">
      <c r="A183" s="125"/>
      <c r="B183" s="125"/>
      <c r="C183" s="125"/>
      <c r="D183" s="125"/>
      <c r="E183" s="129"/>
      <c r="F183" s="126"/>
      <c r="G183" s="127"/>
      <c r="H183" s="127"/>
      <c r="I183" s="125"/>
    </row>
    <row r="184" spans="1:9" s="122" customFormat="1">
      <c r="A184" s="125"/>
      <c r="B184" s="125"/>
      <c r="C184" s="125"/>
      <c r="D184" s="125"/>
      <c r="E184" s="129"/>
      <c r="F184" s="129"/>
      <c r="G184" s="127"/>
      <c r="H184" s="127"/>
      <c r="I184" s="125"/>
    </row>
    <row r="185" spans="1:9" s="122" customFormat="1">
      <c r="A185" s="125"/>
      <c r="B185" s="125"/>
      <c r="C185" s="125"/>
      <c r="D185" s="125"/>
      <c r="E185" s="129"/>
      <c r="F185" s="126"/>
      <c r="G185" s="127"/>
      <c r="H185" s="127"/>
      <c r="I185" s="125"/>
    </row>
    <row r="186" spans="1:9" s="122" customFormat="1">
      <c r="A186" s="125"/>
      <c r="B186" s="125"/>
      <c r="C186" s="125"/>
      <c r="D186" s="125"/>
      <c r="E186" s="126"/>
      <c r="F186" s="129"/>
      <c r="G186" s="127"/>
      <c r="H186" s="127"/>
      <c r="I186" s="125"/>
    </row>
    <row r="187" spans="1:9" s="122" customFormat="1">
      <c r="A187" s="125"/>
      <c r="B187" s="125"/>
      <c r="C187" s="125"/>
      <c r="D187" s="125"/>
      <c r="E187" s="129"/>
      <c r="F187" s="126"/>
      <c r="G187" s="127"/>
      <c r="H187" s="127"/>
      <c r="I187" s="125"/>
    </row>
    <row r="188" spans="1:9" s="122" customFormat="1">
      <c r="A188" s="125"/>
      <c r="B188" s="125"/>
      <c r="C188" s="125"/>
      <c r="D188" s="125"/>
      <c r="E188" s="129"/>
      <c r="F188" s="129"/>
      <c r="G188" s="127"/>
      <c r="H188" s="127"/>
      <c r="I188" s="125"/>
    </row>
    <row r="189" spans="1:9" s="122" customFormat="1">
      <c r="A189" s="125"/>
      <c r="B189" s="125"/>
      <c r="C189" s="125"/>
      <c r="D189" s="125"/>
      <c r="E189" s="129"/>
      <c r="F189" s="129"/>
      <c r="G189" s="127"/>
      <c r="H189" s="127"/>
      <c r="I189" s="125"/>
    </row>
    <row r="190" spans="1:9" s="122" customFormat="1">
      <c r="A190" s="125"/>
      <c r="B190" s="125"/>
      <c r="C190" s="125"/>
      <c r="D190" s="125"/>
      <c r="E190" s="129"/>
      <c r="F190" s="129"/>
      <c r="G190" s="127"/>
      <c r="H190" s="127"/>
      <c r="I190" s="125"/>
    </row>
    <row r="191" spans="1:9" s="122" customFormat="1">
      <c r="A191" s="125"/>
      <c r="B191" s="125"/>
      <c r="C191" s="125"/>
      <c r="D191" s="125"/>
      <c r="E191" s="129"/>
      <c r="F191" s="129"/>
      <c r="G191" s="127"/>
      <c r="H191" s="127"/>
      <c r="I191" s="125"/>
    </row>
    <row r="192" spans="1:9" s="122" customFormat="1">
      <c r="A192" s="125"/>
      <c r="B192" s="125"/>
      <c r="C192" s="125"/>
      <c r="D192" s="125"/>
      <c r="E192" s="129"/>
      <c r="F192" s="129"/>
      <c r="G192" s="127"/>
      <c r="H192" s="127"/>
      <c r="I192" s="125"/>
    </row>
    <row r="193" spans="1:9" s="122" customFormat="1">
      <c r="A193" s="125"/>
      <c r="B193" s="125"/>
      <c r="C193" s="125"/>
      <c r="D193" s="125"/>
      <c r="E193" s="129"/>
      <c r="F193" s="129"/>
      <c r="G193" s="127"/>
      <c r="H193" s="127"/>
      <c r="I193" s="125"/>
    </row>
    <row r="194" spans="1:9" s="122" customFormat="1">
      <c r="A194" s="125"/>
      <c r="B194" s="125"/>
      <c r="C194" s="125"/>
      <c r="D194" s="125"/>
      <c r="E194" s="129"/>
      <c r="F194" s="129"/>
      <c r="G194" s="127"/>
      <c r="H194" s="127"/>
      <c r="I194" s="125"/>
    </row>
    <row r="195" spans="1:9" s="122" customFormat="1">
      <c r="A195" s="125"/>
      <c r="B195" s="125"/>
      <c r="C195" s="125"/>
      <c r="D195" s="125"/>
      <c r="E195" s="126"/>
      <c r="F195" s="127"/>
      <c r="G195" s="127"/>
      <c r="H195" s="127"/>
      <c r="I195" s="125"/>
    </row>
    <row r="196" spans="1:9" s="122" customFormat="1">
      <c r="A196" s="125"/>
      <c r="B196" s="125"/>
      <c r="C196" s="125"/>
      <c r="D196" s="125"/>
      <c r="E196" s="126"/>
      <c r="F196" s="127"/>
      <c r="G196" s="127"/>
      <c r="H196" s="127"/>
      <c r="I196" s="125"/>
    </row>
    <row r="197" spans="1:9" s="122" customFormat="1">
      <c r="A197" s="125"/>
      <c r="B197" s="125"/>
      <c r="C197" s="125"/>
      <c r="D197" s="125"/>
      <c r="E197" s="126"/>
      <c r="F197" s="127"/>
      <c r="G197" s="127"/>
      <c r="H197" s="127"/>
      <c r="I197" s="125"/>
    </row>
    <row r="198" spans="1:9" s="122" customFormat="1">
      <c r="A198" s="128"/>
      <c r="B198" s="128"/>
      <c r="C198" s="128"/>
      <c r="D198" s="128"/>
      <c r="E198" s="129"/>
      <c r="F198" s="130"/>
      <c r="G198" s="127"/>
      <c r="H198" s="127"/>
      <c r="I198" s="128"/>
    </row>
    <row r="199" spans="1:9" s="122" customFormat="1">
      <c r="A199" s="125"/>
      <c r="B199" s="125"/>
      <c r="C199" s="125"/>
      <c r="D199" s="125"/>
      <c r="E199" s="129"/>
      <c r="F199" s="126"/>
      <c r="G199" s="127"/>
      <c r="H199" s="127"/>
      <c r="I199" s="125"/>
    </row>
    <row r="200" spans="1:9" s="122" customFormat="1">
      <c r="A200" s="125"/>
      <c r="B200" s="125"/>
      <c r="C200" s="125"/>
      <c r="D200" s="125"/>
      <c r="E200" s="126"/>
      <c r="F200" s="126"/>
      <c r="G200" s="127"/>
      <c r="H200" s="127"/>
      <c r="I200" s="125"/>
    </row>
    <row r="201" spans="1:9" s="122" customFormat="1">
      <c r="A201" s="125"/>
      <c r="B201" s="125"/>
      <c r="C201" s="125"/>
      <c r="D201" s="125"/>
      <c r="E201" s="126"/>
      <c r="F201" s="126"/>
      <c r="G201" s="129"/>
      <c r="H201" s="127"/>
      <c r="I201" s="125"/>
    </row>
    <row r="202" spans="1:9" s="122" customFormat="1">
      <c r="A202" s="125"/>
      <c r="B202" s="125"/>
      <c r="C202" s="125"/>
      <c r="D202" s="125"/>
      <c r="E202" s="129"/>
      <c r="F202" s="129"/>
      <c r="G202" s="127"/>
      <c r="H202" s="127"/>
      <c r="I202" s="125"/>
    </row>
    <row r="203" spans="1:9" s="122" customFormat="1">
      <c r="A203" s="125"/>
      <c r="B203" s="125"/>
      <c r="C203" s="125"/>
      <c r="D203" s="125"/>
      <c r="E203" s="129"/>
      <c r="F203" s="126"/>
      <c r="G203" s="127"/>
      <c r="H203" s="127"/>
      <c r="I203" s="125"/>
    </row>
    <row r="204" spans="1:9" s="122" customFormat="1">
      <c r="A204" s="125"/>
      <c r="B204" s="125"/>
      <c r="C204" s="125"/>
      <c r="D204" s="125"/>
      <c r="E204" s="129"/>
      <c r="F204" s="129"/>
      <c r="G204" s="127"/>
      <c r="H204" s="127"/>
      <c r="I204" s="125"/>
    </row>
    <row r="205" spans="1:9" s="122" customFormat="1">
      <c r="A205" s="125"/>
      <c r="B205" s="125"/>
      <c r="C205" s="125"/>
      <c r="D205" s="125"/>
      <c r="E205" s="129"/>
      <c r="F205" s="126"/>
      <c r="G205" s="127"/>
      <c r="H205" s="127"/>
      <c r="I205" s="125"/>
    </row>
    <row r="206" spans="1:9" s="122" customFormat="1">
      <c r="A206" s="125"/>
      <c r="B206" s="125"/>
      <c r="C206" s="125"/>
      <c r="D206" s="125"/>
      <c r="E206" s="126"/>
      <c r="F206" s="129"/>
      <c r="G206" s="127"/>
      <c r="H206" s="127"/>
      <c r="I206" s="125"/>
    </row>
    <row r="207" spans="1:9" s="122" customFormat="1">
      <c r="A207" s="125"/>
      <c r="B207" s="125"/>
      <c r="C207" s="125"/>
      <c r="D207" s="125"/>
      <c r="E207" s="129"/>
      <c r="F207" s="126"/>
      <c r="G207" s="127"/>
      <c r="H207" s="127"/>
      <c r="I207" s="125"/>
    </row>
    <row r="208" spans="1:9" s="122" customFormat="1">
      <c r="A208" s="125"/>
      <c r="B208" s="125"/>
      <c r="C208" s="125"/>
      <c r="D208" s="125"/>
      <c r="E208" s="129"/>
      <c r="F208" s="129"/>
      <c r="G208" s="127"/>
      <c r="H208" s="127"/>
      <c r="I208" s="125"/>
    </row>
    <row r="209" spans="1:9" s="122" customFormat="1">
      <c r="A209" s="125"/>
      <c r="B209" s="125"/>
      <c r="C209" s="125"/>
      <c r="D209" s="125"/>
      <c r="E209" s="129"/>
      <c r="F209" s="129"/>
      <c r="G209" s="127"/>
      <c r="H209" s="127"/>
      <c r="I209" s="125"/>
    </row>
    <row r="210" spans="1:9" s="122" customFormat="1">
      <c r="A210" s="125"/>
      <c r="B210" s="125"/>
      <c r="C210" s="125"/>
      <c r="D210" s="125"/>
      <c r="E210" s="129"/>
      <c r="F210" s="129"/>
      <c r="G210" s="127"/>
      <c r="H210" s="127"/>
      <c r="I210" s="125"/>
    </row>
    <row r="211" spans="1:9" s="122" customFormat="1">
      <c r="A211" s="125"/>
      <c r="B211" s="125"/>
      <c r="C211" s="125"/>
      <c r="D211" s="125"/>
      <c r="E211" s="129"/>
      <c r="F211" s="129"/>
      <c r="G211" s="127"/>
      <c r="H211" s="127"/>
      <c r="I211" s="125"/>
    </row>
    <row r="212" spans="1:9" s="122" customFormat="1">
      <c r="A212" s="125"/>
      <c r="B212" s="125"/>
      <c r="C212" s="125"/>
      <c r="D212" s="125"/>
      <c r="E212" s="129"/>
      <c r="F212" s="129"/>
      <c r="G212" s="127"/>
      <c r="H212" s="127"/>
      <c r="I212" s="125"/>
    </row>
    <row r="213" spans="1:9" s="122" customFormat="1">
      <c r="A213" s="125"/>
      <c r="B213" s="125"/>
      <c r="C213" s="125"/>
      <c r="D213" s="125"/>
      <c r="E213" s="129"/>
      <c r="F213" s="129"/>
      <c r="G213" s="127"/>
      <c r="H213" s="127"/>
      <c r="I213" s="125"/>
    </row>
    <row r="214" spans="1:9" s="122" customFormat="1">
      <c r="A214" s="125"/>
      <c r="B214" s="125"/>
      <c r="C214" s="125"/>
      <c r="D214" s="125"/>
      <c r="E214" s="129"/>
      <c r="F214" s="129"/>
      <c r="G214" s="127"/>
      <c r="H214" s="127"/>
      <c r="I214" s="125"/>
    </row>
    <row r="215" spans="1:9" s="122" customFormat="1">
      <c r="A215" s="125"/>
      <c r="B215" s="125"/>
      <c r="C215" s="125"/>
      <c r="D215" s="125"/>
      <c r="E215" s="126"/>
      <c r="F215" s="127"/>
      <c r="G215" s="127"/>
      <c r="H215" s="127"/>
      <c r="I215" s="125"/>
    </row>
    <row r="216" spans="1:9" s="122" customFormat="1">
      <c r="A216" s="125"/>
      <c r="B216" s="125"/>
      <c r="C216" s="125"/>
      <c r="D216" s="125"/>
      <c r="E216" s="126"/>
      <c r="F216" s="127"/>
      <c r="G216" s="127"/>
      <c r="H216" s="127"/>
      <c r="I216" s="125"/>
    </row>
    <row r="217" spans="1:9" s="122" customFormat="1">
      <c r="A217" s="125"/>
      <c r="B217" s="125"/>
      <c r="C217" s="125"/>
      <c r="D217" s="125"/>
      <c r="E217" s="126"/>
      <c r="F217" s="127"/>
      <c r="G217" s="127"/>
      <c r="H217" s="127"/>
      <c r="I217" s="125"/>
    </row>
    <row r="218" spans="1:9" s="122" customFormat="1">
      <c r="A218" s="128"/>
      <c r="B218" s="128"/>
      <c r="C218" s="128"/>
      <c r="D218" s="128"/>
      <c r="E218" s="129"/>
      <c r="F218" s="130"/>
      <c r="G218" s="127"/>
      <c r="H218" s="127"/>
      <c r="I218" s="128"/>
    </row>
    <row r="219" spans="1:9" s="122" customFormat="1">
      <c r="A219" s="125"/>
      <c r="B219" s="125"/>
      <c r="C219" s="125"/>
      <c r="D219" s="125"/>
      <c r="E219" s="129"/>
      <c r="F219" s="126"/>
      <c r="G219" s="127"/>
      <c r="H219" s="127"/>
      <c r="I219" s="125"/>
    </row>
    <row r="220" spans="1:9" s="122" customFormat="1">
      <c r="A220" s="125"/>
      <c r="B220" s="125"/>
      <c r="C220" s="125"/>
      <c r="D220" s="125"/>
      <c r="E220" s="126"/>
      <c r="F220" s="126"/>
      <c r="G220" s="127"/>
      <c r="H220" s="127"/>
      <c r="I220" s="125"/>
    </row>
    <row r="221" spans="1:9" s="122" customFormat="1">
      <c r="A221" s="125"/>
      <c r="B221" s="125"/>
      <c r="C221" s="125"/>
      <c r="D221" s="125"/>
      <c r="E221" s="126"/>
      <c r="F221" s="126"/>
      <c r="G221" s="129"/>
      <c r="H221" s="127"/>
      <c r="I221" s="125"/>
    </row>
    <row r="222" spans="1:9" s="122" customFormat="1">
      <c r="A222" s="125"/>
      <c r="B222" s="125"/>
      <c r="C222" s="125"/>
      <c r="D222" s="125"/>
      <c r="E222" s="129"/>
      <c r="F222" s="129"/>
      <c r="G222" s="127"/>
      <c r="H222" s="127"/>
      <c r="I222" s="125"/>
    </row>
    <row r="223" spans="1:9" s="122" customFormat="1">
      <c r="A223" s="125"/>
      <c r="B223" s="125"/>
      <c r="C223" s="125"/>
      <c r="D223" s="125"/>
      <c r="E223" s="129"/>
      <c r="F223" s="126"/>
      <c r="G223" s="127"/>
      <c r="H223" s="127"/>
      <c r="I223" s="125"/>
    </row>
    <row r="224" spans="1:9" s="122" customFormat="1">
      <c r="A224" s="125"/>
      <c r="B224" s="125"/>
      <c r="C224" s="125"/>
      <c r="D224" s="125"/>
      <c r="E224" s="129"/>
      <c r="F224" s="129"/>
      <c r="G224" s="127"/>
      <c r="H224" s="127"/>
      <c r="I224" s="125"/>
    </row>
    <row r="225" spans="1:9" s="122" customFormat="1">
      <c r="A225" s="125"/>
      <c r="B225" s="125"/>
      <c r="C225" s="125"/>
      <c r="D225" s="125"/>
      <c r="E225" s="129"/>
      <c r="F225" s="126"/>
      <c r="G225" s="127"/>
      <c r="H225" s="127"/>
      <c r="I225" s="125"/>
    </row>
    <row r="226" spans="1:9" s="122" customFormat="1">
      <c r="A226" s="125"/>
      <c r="B226" s="125"/>
      <c r="C226" s="125"/>
      <c r="D226" s="125"/>
      <c r="E226" s="126"/>
      <c r="F226" s="129"/>
      <c r="G226" s="127"/>
      <c r="H226" s="127"/>
      <c r="I226" s="125"/>
    </row>
    <row r="227" spans="1:9" s="122" customFormat="1">
      <c r="A227" s="125"/>
      <c r="B227" s="125"/>
      <c r="C227" s="125"/>
      <c r="D227" s="125"/>
      <c r="E227" s="129"/>
      <c r="F227" s="126"/>
      <c r="G227" s="127"/>
      <c r="H227" s="127"/>
      <c r="I227" s="125"/>
    </row>
    <row r="228" spans="1:9" s="122" customFormat="1">
      <c r="A228" s="125"/>
      <c r="B228" s="125"/>
      <c r="C228" s="125"/>
      <c r="D228" s="125"/>
      <c r="E228" s="129"/>
      <c r="F228" s="129"/>
      <c r="G228" s="127"/>
      <c r="H228" s="127"/>
      <c r="I228" s="125"/>
    </row>
    <row r="229" spans="1:9" s="122" customFormat="1">
      <c r="A229" s="125"/>
      <c r="B229" s="125"/>
      <c r="C229" s="125"/>
      <c r="D229" s="125"/>
      <c r="E229" s="129"/>
      <c r="F229" s="129"/>
      <c r="G229" s="127"/>
      <c r="H229" s="127"/>
      <c r="I229" s="125"/>
    </row>
    <row r="230" spans="1:9" s="122" customFormat="1">
      <c r="A230" s="125"/>
      <c r="B230" s="125"/>
      <c r="C230" s="125"/>
      <c r="D230" s="125"/>
      <c r="E230" s="129"/>
      <c r="F230" s="129"/>
      <c r="G230" s="127"/>
      <c r="H230" s="127"/>
      <c r="I230" s="125"/>
    </row>
    <row r="231" spans="1:9" s="122" customFormat="1">
      <c r="A231" s="125"/>
      <c r="B231" s="125"/>
      <c r="C231" s="125"/>
      <c r="D231" s="125"/>
      <c r="E231" s="129"/>
      <c r="F231" s="129"/>
      <c r="G231" s="127"/>
      <c r="H231" s="127"/>
      <c r="I231" s="125"/>
    </row>
    <row r="232" spans="1:9" s="122" customFormat="1">
      <c r="A232" s="125"/>
      <c r="B232" s="125"/>
      <c r="C232" s="125"/>
      <c r="D232" s="125"/>
      <c r="E232" s="129"/>
      <c r="F232" s="129"/>
      <c r="G232" s="127"/>
      <c r="H232" s="127"/>
      <c r="I232" s="125"/>
    </row>
    <row r="233" spans="1:9" s="122" customFormat="1">
      <c r="A233" s="125"/>
      <c r="B233" s="125"/>
      <c r="C233" s="125"/>
      <c r="D233" s="125"/>
      <c r="E233" s="129"/>
      <c r="F233" s="129"/>
      <c r="G233" s="127"/>
      <c r="H233" s="127"/>
      <c r="I233" s="125"/>
    </row>
    <row r="234" spans="1:9" s="122" customFormat="1">
      <c r="A234" s="125"/>
      <c r="B234" s="125"/>
      <c r="C234" s="125"/>
      <c r="D234" s="125"/>
      <c r="E234" s="129"/>
      <c r="F234" s="129"/>
      <c r="G234" s="127"/>
      <c r="H234" s="127"/>
      <c r="I234" s="125"/>
    </row>
    <row r="235" spans="1:9" s="122" customFormat="1">
      <c r="A235" s="125"/>
      <c r="B235" s="125"/>
      <c r="C235" s="125"/>
      <c r="D235" s="125"/>
      <c r="E235" s="126"/>
      <c r="F235" s="127"/>
      <c r="G235" s="127"/>
      <c r="H235" s="127"/>
      <c r="I235" s="125"/>
    </row>
    <row r="236" spans="1:9" s="122" customFormat="1">
      <c r="A236" s="125"/>
      <c r="B236" s="125"/>
      <c r="C236" s="125"/>
      <c r="D236" s="125"/>
      <c r="E236" s="126"/>
      <c r="F236" s="127"/>
      <c r="G236" s="127"/>
      <c r="H236" s="127"/>
      <c r="I236" s="125"/>
    </row>
    <row r="237" spans="1:9" s="122" customFormat="1">
      <c r="A237" s="125"/>
      <c r="B237" s="125"/>
      <c r="C237" s="125"/>
      <c r="D237" s="125"/>
      <c r="E237" s="126"/>
      <c r="F237" s="127"/>
      <c r="G237" s="127"/>
      <c r="H237" s="127"/>
      <c r="I237" s="125"/>
    </row>
    <row r="238" spans="1:9" s="122" customFormat="1">
      <c r="A238" s="128"/>
      <c r="B238" s="128"/>
      <c r="C238" s="128"/>
      <c r="D238" s="128"/>
      <c r="E238" s="129"/>
      <c r="F238" s="130"/>
      <c r="G238" s="127"/>
      <c r="H238" s="127"/>
      <c r="I238" s="128"/>
    </row>
    <row r="239" spans="1:9" s="122" customFormat="1">
      <c r="A239" s="125"/>
      <c r="B239" s="125"/>
      <c r="C239" s="125"/>
      <c r="D239" s="125"/>
      <c r="E239" s="129"/>
      <c r="F239" s="126"/>
      <c r="G239" s="127"/>
      <c r="H239" s="127"/>
      <c r="I239" s="125"/>
    </row>
    <row r="240" spans="1:9" s="122" customFormat="1">
      <c r="A240" s="125"/>
      <c r="B240" s="125"/>
      <c r="C240" s="125"/>
      <c r="D240" s="125"/>
      <c r="E240" s="126"/>
      <c r="F240" s="126"/>
      <c r="G240" s="127"/>
      <c r="H240" s="127"/>
      <c r="I240" s="125"/>
    </row>
    <row r="241" spans="1:9" s="122" customFormat="1">
      <c r="A241" s="125"/>
      <c r="B241" s="125"/>
      <c r="C241" s="125"/>
      <c r="D241" s="125"/>
      <c r="E241" s="126"/>
      <c r="F241" s="126"/>
      <c r="G241" s="129"/>
      <c r="H241" s="127"/>
      <c r="I241" s="125"/>
    </row>
    <row r="242" spans="1:9" s="122" customFormat="1">
      <c r="A242" s="125"/>
      <c r="B242" s="125"/>
      <c r="C242" s="125"/>
      <c r="D242" s="125"/>
      <c r="E242" s="129"/>
      <c r="F242" s="129"/>
      <c r="G242" s="127"/>
      <c r="H242" s="127"/>
      <c r="I242" s="125"/>
    </row>
    <row r="243" spans="1:9" s="122" customFormat="1">
      <c r="A243" s="125"/>
      <c r="B243" s="125"/>
      <c r="C243" s="125"/>
      <c r="D243" s="125"/>
      <c r="E243" s="129"/>
      <c r="F243" s="126"/>
      <c r="G243" s="127"/>
      <c r="H243" s="127"/>
      <c r="I243" s="125"/>
    </row>
    <row r="244" spans="1:9" s="122" customFormat="1">
      <c r="A244" s="125"/>
      <c r="B244" s="125"/>
      <c r="C244" s="125"/>
      <c r="D244" s="125"/>
      <c r="E244" s="129"/>
      <c r="F244" s="129"/>
      <c r="G244" s="127"/>
      <c r="H244" s="127"/>
      <c r="I244" s="125"/>
    </row>
    <row r="245" spans="1:9" s="122" customFormat="1">
      <c r="A245" s="125"/>
      <c r="B245" s="125"/>
      <c r="C245" s="125"/>
      <c r="D245" s="125"/>
      <c r="E245" s="129"/>
      <c r="F245" s="126"/>
      <c r="G245" s="127"/>
      <c r="H245" s="127"/>
      <c r="I245" s="125"/>
    </row>
    <row r="246" spans="1:9" s="122" customFormat="1">
      <c r="A246" s="125"/>
      <c r="B246" s="125"/>
      <c r="C246" s="125"/>
      <c r="D246" s="125"/>
      <c r="E246" s="126"/>
      <c r="F246" s="129"/>
      <c r="G246" s="127"/>
      <c r="H246" s="127"/>
      <c r="I246" s="125"/>
    </row>
    <row r="247" spans="1:9" s="122" customFormat="1">
      <c r="A247" s="125"/>
      <c r="B247" s="125"/>
      <c r="C247" s="125"/>
      <c r="D247" s="125"/>
      <c r="E247" s="129"/>
      <c r="F247" s="126"/>
      <c r="G247" s="127"/>
      <c r="H247" s="127"/>
      <c r="I247" s="125"/>
    </row>
    <row r="248" spans="1:9" s="122" customFormat="1">
      <c r="A248" s="125"/>
      <c r="B248" s="125"/>
      <c r="C248" s="125"/>
      <c r="D248" s="125"/>
      <c r="E248" s="129"/>
      <c r="F248" s="129"/>
      <c r="G248" s="127"/>
      <c r="H248" s="127"/>
      <c r="I248" s="125"/>
    </row>
    <row r="249" spans="1:9" s="122" customFormat="1">
      <c r="A249" s="125"/>
      <c r="B249" s="125"/>
      <c r="C249" s="125"/>
      <c r="D249" s="125"/>
      <c r="E249" s="129"/>
      <c r="F249" s="129"/>
      <c r="G249" s="127"/>
      <c r="H249" s="127"/>
      <c r="I249" s="125"/>
    </row>
    <row r="250" spans="1:9" s="122" customFormat="1">
      <c r="A250" s="125"/>
      <c r="B250" s="125"/>
      <c r="C250" s="125"/>
      <c r="D250" s="125"/>
      <c r="E250" s="129"/>
      <c r="F250" s="129"/>
      <c r="G250" s="127"/>
      <c r="H250" s="127"/>
      <c r="I250" s="125"/>
    </row>
    <row r="251" spans="1:9" s="122" customFormat="1">
      <c r="A251" s="125"/>
      <c r="B251" s="125"/>
      <c r="C251" s="125"/>
      <c r="D251" s="125"/>
      <c r="E251" s="129"/>
      <c r="F251" s="129"/>
      <c r="G251" s="127"/>
      <c r="H251" s="127"/>
      <c r="I251" s="125"/>
    </row>
    <row r="252" spans="1:9" s="122" customFormat="1">
      <c r="A252" s="125"/>
      <c r="B252" s="125"/>
      <c r="C252" s="125"/>
      <c r="D252" s="125"/>
      <c r="E252" s="129"/>
      <c r="F252" s="129"/>
      <c r="G252" s="127"/>
      <c r="H252" s="127"/>
      <c r="I252" s="125"/>
    </row>
    <row r="253" spans="1:9" s="122" customFormat="1">
      <c r="A253" s="125"/>
      <c r="B253" s="125"/>
      <c r="C253" s="125"/>
      <c r="D253" s="125"/>
      <c r="E253" s="129"/>
      <c r="F253" s="129"/>
      <c r="G253" s="127"/>
      <c r="H253" s="127"/>
      <c r="I253" s="125"/>
    </row>
    <row r="254" spans="1:9" s="122" customFormat="1">
      <c r="A254" s="125"/>
      <c r="B254" s="125"/>
      <c r="C254" s="125"/>
      <c r="D254" s="125"/>
      <c r="E254" s="129"/>
      <c r="F254" s="129"/>
      <c r="G254" s="127"/>
      <c r="H254" s="127"/>
      <c r="I254" s="125"/>
    </row>
    <row r="255" spans="1:9" s="122" customFormat="1">
      <c r="A255" s="125"/>
      <c r="B255" s="125"/>
      <c r="C255" s="125"/>
      <c r="D255" s="125"/>
      <c r="E255" s="126"/>
      <c r="F255" s="127"/>
      <c r="G255" s="127"/>
      <c r="H255" s="127"/>
      <c r="I255" s="125"/>
    </row>
    <row r="256" spans="1:9" s="122" customFormat="1">
      <c r="A256" s="125"/>
      <c r="B256" s="125"/>
      <c r="C256" s="125"/>
      <c r="D256" s="125"/>
      <c r="E256" s="126"/>
      <c r="F256" s="127"/>
      <c r="G256" s="127"/>
      <c r="H256" s="127"/>
      <c r="I256" s="125"/>
    </row>
    <row r="257" spans="1:9" s="122" customFormat="1">
      <c r="A257" s="125"/>
      <c r="B257" s="125"/>
      <c r="C257" s="125"/>
      <c r="D257" s="125"/>
      <c r="E257" s="126"/>
      <c r="F257" s="127"/>
      <c r="G257" s="127"/>
      <c r="H257" s="127"/>
      <c r="I257" s="125"/>
    </row>
    <row r="258" spans="1:9" s="122" customFormat="1">
      <c r="A258" s="128"/>
      <c r="B258" s="128"/>
      <c r="C258" s="128"/>
      <c r="D258" s="128"/>
      <c r="E258" s="129"/>
      <c r="F258" s="130"/>
      <c r="G258" s="127"/>
      <c r="H258" s="127"/>
      <c r="I258" s="128"/>
    </row>
    <row r="259" spans="1:9" s="122" customFormat="1">
      <c r="A259" s="125"/>
      <c r="B259" s="125"/>
      <c r="C259" s="125"/>
      <c r="D259" s="125"/>
      <c r="E259" s="129"/>
      <c r="F259" s="126"/>
      <c r="G259" s="127"/>
      <c r="H259" s="127"/>
      <c r="I259" s="125"/>
    </row>
    <row r="260" spans="1:9" s="122" customFormat="1">
      <c r="A260" s="125"/>
      <c r="B260" s="125"/>
      <c r="C260" s="125"/>
      <c r="D260" s="125"/>
      <c r="E260" s="126"/>
      <c r="F260" s="126"/>
      <c r="G260" s="127"/>
      <c r="H260" s="127"/>
      <c r="I260" s="125"/>
    </row>
    <row r="261" spans="1:9" s="122" customFormat="1">
      <c r="A261" s="125"/>
      <c r="B261" s="125"/>
      <c r="C261" s="125"/>
      <c r="D261" s="125"/>
      <c r="E261" s="126"/>
      <c r="F261" s="126"/>
      <c r="G261" s="129"/>
      <c r="H261" s="127"/>
      <c r="I261" s="125"/>
    </row>
    <row r="262" spans="1:9" s="122" customFormat="1">
      <c r="A262" s="125"/>
      <c r="B262" s="125"/>
      <c r="C262" s="125"/>
      <c r="D262" s="125"/>
      <c r="E262" s="129"/>
      <c r="F262" s="129"/>
      <c r="G262" s="127"/>
      <c r="H262" s="127"/>
      <c r="I262" s="125"/>
    </row>
    <row r="263" spans="1:9" s="122" customFormat="1">
      <c r="A263" s="125"/>
      <c r="B263" s="125"/>
      <c r="C263" s="125"/>
      <c r="D263" s="125"/>
      <c r="E263" s="129"/>
      <c r="F263" s="126"/>
      <c r="G263" s="127"/>
      <c r="H263" s="127"/>
      <c r="I263" s="125"/>
    </row>
    <row r="264" spans="1:9" s="122" customFormat="1">
      <c r="A264" s="125"/>
      <c r="B264" s="125"/>
      <c r="C264" s="125"/>
      <c r="D264" s="125"/>
      <c r="E264" s="129"/>
      <c r="F264" s="129"/>
      <c r="G264" s="127"/>
      <c r="H264" s="127"/>
      <c r="I264" s="125"/>
    </row>
    <row r="265" spans="1:9" s="122" customFormat="1">
      <c r="A265" s="125"/>
      <c r="B265" s="125"/>
      <c r="C265" s="125"/>
      <c r="D265" s="125"/>
      <c r="E265" s="129"/>
      <c r="F265" s="126"/>
      <c r="G265" s="127"/>
      <c r="H265" s="127"/>
      <c r="I265" s="125"/>
    </row>
    <row r="266" spans="1:9" s="122" customFormat="1">
      <c r="A266" s="125"/>
      <c r="B266" s="125"/>
      <c r="C266" s="125"/>
      <c r="D266" s="125"/>
      <c r="E266" s="126"/>
      <c r="F266" s="129"/>
      <c r="G266" s="127"/>
      <c r="H266" s="127"/>
      <c r="I266" s="125"/>
    </row>
    <row r="267" spans="1:9" s="122" customFormat="1">
      <c r="A267" s="125"/>
      <c r="B267" s="125"/>
      <c r="C267" s="125"/>
      <c r="D267" s="125"/>
      <c r="E267" s="129"/>
      <c r="F267" s="126"/>
      <c r="G267" s="127"/>
      <c r="H267" s="127"/>
      <c r="I267" s="125"/>
    </row>
    <row r="268" spans="1:9" s="122" customFormat="1">
      <c r="A268" s="125"/>
      <c r="B268" s="125"/>
      <c r="C268" s="125"/>
      <c r="D268" s="125"/>
      <c r="E268" s="129"/>
      <c r="F268" s="129"/>
      <c r="G268" s="127"/>
      <c r="H268" s="127"/>
      <c r="I268" s="125"/>
    </row>
    <row r="269" spans="1:9" s="122" customFormat="1">
      <c r="A269" s="125"/>
      <c r="B269" s="125"/>
      <c r="C269" s="125"/>
      <c r="D269" s="125"/>
      <c r="E269" s="129"/>
      <c r="F269" s="129"/>
      <c r="G269" s="127"/>
      <c r="H269" s="127"/>
      <c r="I269" s="125"/>
    </row>
    <row r="270" spans="1:9" s="122" customFormat="1">
      <c r="A270" s="125"/>
      <c r="B270" s="125"/>
      <c r="C270" s="125"/>
      <c r="D270" s="125"/>
      <c r="E270" s="129"/>
      <c r="F270" s="129"/>
      <c r="G270" s="127"/>
      <c r="H270" s="127"/>
      <c r="I270" s="125"/>
    </row>
    <row r="271" spans="1:9" s="122" customFormat="1">
      <c r="A271" s="125"/>
      <c r="B271" s="125"/>
      <c r="C271" s="125"/>
      <c r="D271" s="125"/>
      <c r="E271" s="129"/>
      <c r="F271" s="129"/>
      <c r="G271" s="127"/>
      <c r="H271" s="127"/>
      <c r="I271" s="125"/>
    </row>
    <row r="272" spans="1:9" s="122" customFormat="1">
      <c r="A272" s="125"/>
      <c r="B272" s="125"/>
      <c r="C272" s="125"/>
      <c r="D272" s="125"/>
      <c r="E272" s="129"/>
      <c r="F272" s="129"/>
      <c r="G272" s="127"/>
      <c r="H272" s="127"/>
      <c r="I272" s="125"/>
    </row>
    <row r="273" spans="1:9" s="122" customFormat="1">
      <c r="A273" s="125"/>
      <c r="B273" s="125"/>
      <c r="C273" s="125"/>
      <c r="D273" s="125"/>
      <c r="E273" s="129"/>
      <c r="F273" s="129"/>
      <c r="G273" s="127"/>
      <c r="H273" s="127"/>
      <c r="I273" s="125"/>
    </row>
    <row r="274" spans="1:9" s="122" customFormat="1">
      <c r="A274" s="125"/>
      <c r="B274" s="125"/>
      <c r="C274" s="125"/>
      <c r="D274" s="125"/>
      <c r="E274" s="129"/>
      <c r="F274" s="129"/>
      <c r="G274" s="127"/>
      <c r="H274" s="127"/>
      <c r="I274" s="125"/>
    </row>
    <row r="275" spans="1:9" s="122" customFormat="1">
      <c r="A275" s="125"/>
      <c r="B275" s="125"/>
      <c r="C275" s="125"/>
      <c r="D275" s="125"/>
      <c r="E275" s="126"/>
      <c r="F275" s="127"/>
      <c r="G275" s="127"/>
      <c r="H275" s="127"/>
      <c r="I275" s="125"/>
    </row>
    <row r="276" spans="1:9" s="122" customFormat="1">
      <c r="A276" s="125"/>
      <c r="B276" s="125"/>
      <c r="C276" s="125"/>
      <c r="D276" s="125"/>
      <c r="E276" s="126"/>
      <c r="F276" s="127"/>
      <c r="G276" s="127"/>
      <c r="H276" s="127"/>
      <c r="I276" s="125"/>
    </row>
    <row r="277" spans="1:9" s="122" customFormat="1">
      <c r="A277" s="125"/>
      <c r="B277" s="125"/>
      <c r="C277" s="125"/>
      <c r="D277" s="125"/>
      <c r="E277" s="126"/>
      <c r="F277" s="127"/>
      <c r="G277" s="127"/>
      <c r="H277" s="127"/>
      <c r="I277" s="125"/>
    </row>
    <row r="278" spans="1:9" s="122" customFormat="1">
      <c r="A278" s="128"/>
      <c r="B278" s="128"/>
      <c r="C278" s="128"/>
      <c r="D278" s="128"/>
      <c r="E278" s="129"/>
      <c r="F278" s="130"/>
      <c r="G278" s="127"/>
      <c r="H278" s="127"/>
      <c r="I278" s="128"/>
    </row>
    <row r="279" spans="1:9" s="122" customFormat="1">
      <c r="A279" s="125"/>
      <c r="B279" s="125"/>
      <c r="C279" s="125"/>
      <c r="D279" s="125"/>
      <c r="E279" s="129"/>
      <c r="F279" s="126"/>
      <c r="G279" s="127"/>
      <c r="H279" s="127"/>
      <c r="I279" s="125"/>
    </row>
    <row r="280" spans="1:9" s="122" customFormat="1">
      <c r="A280" s="125"/>
      <c r="B280" s="125"/>
      <c r="C280" s="125"/>
      <c r="D280" s="125"/>
      <c r="E280" s="126"/>
      <c r="F280" s="126"/>
      <c r="G280" s="127"/>
      <c r="H280" s="127"/>
      <c r="I280" s="125"/>
    </row>
    <row r="281" spans="1:9" s="122" customFormat="1">
      <c r="A281" s="125"/>
      <c r="B281" s="125"/>
      <c r="C281" s="125"/>
      <c r="D281" s="125"/>
      <c r="E281" s="126"/>
      <c r="F281" s="126"/>
      <c r="G281" s="129"/>
      <c r="H281" s="127"/>
      <c r="I281" s="125"/>
    </row>
    <row r="282" spans="1:9" s="122" customFormat="1">
      <c r="A282" s="125"/>
      <c r="B282" s="125"/>
      <c r="C282" s="125"/>
      <c r="D282" s="125"/>
      <c r="E282" s="129"/>
      <c r="F282" s="129"/>
      <c r="G282" s="127"/>
      <c r="H282" s="127"/>
      <c r="I282" s="125"/>
    </row>
    <row r="283" spans="1:9" s="122" customFormat="1">
      <c r="A283" s="125"/>
      <c r="B283" s="125"/>
      <c r="C283" s="125"/>
      <c r="D283" s="125"/>
      <c r="E283" s="129"/>
      <c r="F283" s="126"/>
      <c r="G283" s="127"/>
      <c r="H283" s="127"/>
      <c r="I283" s="125"/>
    </row>
    <row r="284" spans="1:9" s="122" customFormat="1">
      <c r="A284" s="125"/>
      <c r="B284" s="125"/>
      <c r="C284" s="125"/>
      <c r="D284" s="125"/>
      <c r="E284" s="129"/>
      <c r="F284" s="129"/>
      <c r="G284" s="127"/>
      <c r="H284" s="127"/>
      <c r="I284" s="125"/>
    </row>
    <row r="285" spans="1:9" s="122" customFormat="1">
      <c r="A285" s="125"/>
      <c r="B285" s="125"/>
      <c r="C285" s="125"/>
      <c r="D285" s="125"/>
      <c r="E285" s="129"/>
      <c r="F285" s="126"/>
      <c r="G285" s="127"/>
      <c r="H285" s="127"/>
      <c r="I285" s="125"/>
    </row>
    <row r="286" spans="1:9" s="122" customFormat="1">
      <c r="A286" s="125"/>
      <c r="B286" s="125"/>
      <c r="C286" s="125"/>
      <c r="D286" s="125"/>
      <c r="E286" s="126"/>
      <c r="F286" s="129"/>
      <c r="G286" s="127"/>
      <c r="H286" s="127"/>
      <c r="I286" s="125"/>
    </row>
    <row r="287" spans="1:9" s="122" customFormat="1">
      <c r="A287" s="125"/>
      <c r="B287" s="125"/>
      <c r="C287" s="125"/>
      <c r="D287" s="125"/>
      <c r="E287" s="129"/>
      <c r="F287" s="126"/>
      <c r="G287" s="127"/>
      <c r="H287" s="127"/>
      <c r="I287" s="125"/>
    </row>
    <row r="288" spans="1:9" s="122" customFormat="1">
      <c r="A288" s="125"/>
      <c r="B288" s="125"/>
      <c r="C288" s="125"/>
      <c r="D288" s="125"/>
      <c r="E288" s="129"/>
      <c r="F288" s="129"/>
      <c r="G288" s="127"/>
      <c r="H288" s="127"/>
      <c r="I288" s="125"/>
    </row>
    <row r="289" spans="1:9" s="122" customFormat="1">
      <c r="A289" s="125"/>
      <c r="B289" s="125"/>
      <c r="C289" s="125"/>
      <c r="D289" s="125"/>
      <c r="E289" s="129"/>
      <c r="F289" s="129"/>
      <c r="G289" s="127"/>
      <c r="H289" s="127"/>
      <c r="I289" s="125"/>
    </row>
    <row r="290" spans="1:9" s="122" customFormat="1">
      <c r="A290" s="125"/>
      <c r="B290" s="125"/>
      <c r="C290" s="125"/>
      <c r="D290" s="125"/>
      <c r="E290" s="129"/>
      <c r="F290" s="129"/>
      <c r="G290" s="127"/>
      <c r="H290" s="127"/>
      <c r="I290" s="125"/>
    </row>
    <row r="291" spans="1:9" s="122" customFormat="1">
      <c r="A291" s="125"/>
      <c r="B291" s="125"/>
      <c r="C291" s="125"/>
      <c r="D291" s="125"/>
      <c r="E291" s="129"/>
      <c r="F291" s="129"/>
      <c r="G291" s="127"/>
      <c r="H291" s="127"/>
      <c r="I291" s="125"/>
    </row>
    <row r="292" spans="1:9" s="122" customFormat="1">
      <c r="A292" s="125"/>
      <c r="B292" s="125"/>
      <c r="C292" s="125"/>
      <c r="D292" s="125"/>
      <c r="E292" s="129"/>
      <c r="F292" s="129"/>
      <c r="G292" s="127"/>
      <c r="H292" s="127"/>
      <c r="I292" s="125"/>
    </row>
    <row r="293" spans="1:9" s="122" customFormat="1">
      <c r="A293" s="125"/>
      <c r="B293" s="125"/>
      <c r="C293" s="125"/>
      <c r="D293" s="125"/>
      <c r="E293" s="129"/>
      <c r="F293" s="129"/>
      <c r="G293" s="127"/>
      <c r="H293" s="127"/>
      <c r="I293" s="125"/>
    </row>
    <row r="294" spans="1:9" s="122" customFormat="1">
      <c r="A294" s="125"/>
      <c r="B294" s="125"/>
      <c r="C294" s="125"/>
      <c r="D294" s="125"/>
      <c r="E294" s="129"/>
      <c r="F294" s="129"/>
      <c r="G294" s="127"/>
      <c r="H294" s="127"/>
      <c r="I294" s="125"/>
    </row>
    <row r="295" spans="1:9" s="122" customFormat="1">
      <c r="A295" s="125"/>
      <c r="B295" s="125"/>
      <c r="C295" s="125"/>
      <c r="D295" s="125"/>
      <c r="E295" s="126"/>
      <c r="F295" s="127"/>
      <c r="G295" s="127"/>
      <c r="H295" s="127"/>
      <c r="I295" s="125"/>
    </row>
    <row r="296" spans="1:9" s="122" customFormat="1">
      <c r="A296" s="125"/>
      <c r="B296" s="125"/>
      <c r="C296" s="125"/>
      <c r="D296" s="125"/>
      <c r="E296" s="126"/>
      <c r="F296" s="127"/>
      <c r="G296" s="127"/>
      <c r="H296" s="127"/>
      <c r="I296" s="125"/>
    </row>
    <row r="297" spans="1:9" s="122" customFormat="1">
      <c r="A297" s="125"/>
      <c r="B297" s="125"/>
      <c r="C297" s="125"/>
      <c r="D297" s="125"/>
      <c r="E297" s="126"/>
      <c r="F297" s="127"/>
      <c r="G297" s="127"/>
      <c r="H297" s="127"/>
      <c r="I297" s="125"/>
    </row>
    <row r="298" spans="1:9" s="122" customFormat="1">
      <c r="A298" s="128"/>
      <c r="B298" s="128"/>
      <c r="C298" s="128"/>
      <c r="D298" s="128"/>
      <c r="E298" s="129"/>
      <c r="F298" s="130"/>
      <c r="G298" s="127"/>
      <c r="H298" s="127"/>
      <c r="I298" s="128"/>
    </row>
    <row r="299" spans="1:9" s="122" customFormat="1">
      <c r="A299" s="125"/>
      <c r="B299" s="125"/>
      <c r="C299" s="125"/>
      <c r="D299" s="125"/>
      <c r="E299" s="129"/>
      <c r="F299" s="126"/>
      <c r="G299" s="127"/>
      <c r="H299" s="127"/>
      <c r="I299" s="125"/>
    </row>
    <row r="300" spans="1:9" s="122" customFormat="1">
      <c r="A300" s="125"/>
      <c r="B300" s="125"/>
      <c r="C300" s="125"/>
      <c r="D300" s="125"/>
      <c r="E300" s="126"/>
      <c r="F300" s="126"/>
      <c r="G300" s="127"/>
      <c r="H300" s="127"/>
      <c r="I300" s="125"/>
    </row>
    <row r="301" spans="1:9" s="122" customFormat="1">
      <c r="A301" s="125"/>
      <c r="B301" s="125"/>
      <c r="C301" s="125"/>
      <c r="D301" s="125"/>
      <c r="E301" s="126"/>
      <c r="F301" s="126"/>
      <c r="G301" s="129"/>
      <c r="H301" s="127"/>
      <c r="I301" s="125"/>
    </row>
    <row r="302" spans="1:9" s="122" customFormat="1">
      <c r="A302" s="125"/>
      <c r="B302" s="125"/>
      <c r="C302" s="125"/>
      <c r="D302" s="125"/>
      <c r="E302" s="129"/>
      <c r="F302" s="129"/>
      <c r="G302" s="127"/>
      <c r="H302" s="127"/>
      <c r="I302" s="125"/>
    </row>
    <row r="303" spans="1:9" s="122" customFormat="1">
      <c r="A303" s="125"/>
      <c r="B303" s="125"/>
      <c r="C303" s="125"/>
      <c r="D303" s="125"/>
      <c r="E303" s="129"/>
      <c r="F303" s="126"/>
      <c r="G303" s="127"/>
      <c r="H303" s="127"/>
      <c r="I303" s="125"/>
    </row>
    <row r="304" spans="1:9" s="122" customFormat="1">
      <c r="A304" s="125"/>
      <c r="B304" s="125"/>
      <c r="C304" s="125"/>
      <c r="D304" s="125"/>
      <c r="E304" s="129"/>
      <c r="F304" s="129"/>
      <c r="G304" s="127"/>
      <c r="H304" s="127"/>
      <c r="I304" s="125"/>
    </row>
    <row r="305" spans="1:9" s="122" customFormat="1">
      <c r="A305" s="125"/>
      <c r="B305" s="125"/>
      <c r="C305" s="125"/>
      <c r="D305" s="125"/>
      <c r="E305" s="129"/>
      <c r="F305" s="126"/>
      <c r="G305" s="127"/>
      <c r="H305" s="127"/>
      <c r="I305" s="125"/>
    </row>
    <row r="306" spans="1:9" s="122" customFormat="1">
      <c r="A306" s="125"/>
      <c r="B306" s="125"/>
      <c r="C306" s="125"/>
      <c r="D306" s="125"/>
      <c r="E306" s="126"/>
      <c r="F306" s="129"/>
      <c r="G306" s="127"/>
      <c r="H306" s="127"/>
      <c r="I306" s="125"/>
    </row>
    <row r="307" spans="1:9" s="122" customFormat="1">
      <c r="A307" s="125"/>
      <c r="B307" s="125"/>
      <c r="C307" s="125"/>
      <c r="D307" s="125"/>
      <c r="E307" s="129"/>
      <c r="F307" s="126"/>
      <c r="G307" s="127"/>
      <c r="H307" s="127"/>
      <c r="I307" s="125"/>
    </row>
    <row r="308" spans="1:9" s="122" customFormat="1">
      <c r="A308" s="125"/>
      <c r="B308" s="125"/>
      <c r="C308" s="125"/>
      <c r="D308" s="125"/>
      <c r="E308" s="129"/>
      <c r="F308" s="129"/>
      <c r="G308" s="127"/>
      <c r="H308" s="127"/>
      <c r="I308" s="125"/>
    </row>
    <row r="309" spans="1:9" s="122" customFormat="1">
      <c r="A309" s="125"/>
      <c r="B309" s="125"/>
      <c r="C309" s="125"/>
      <c r="D309" s="125"/>
      <c r="E309" s="129"/>
      <c r="F309" s="129"/>
      <c r="G309" s="127"/>
      <c r="H309" s="127"/>
      <c r="I309" s="125"/>
    </row>
    <row r="310" spans="1:9" s="122" customFormat="1">
      <c r="A310" s="125"/>
      <c r="B310" s="125"/>
      <c r="C310" s="125"/>
      <c r="D310" s="125"/>
      <c r="E310" s="129"/>
      <c r="F310" s="129"/>
      <c r="G310" s="127"/>
      <c r="H310" s="127"/>
      <c r="I310" s="125"/>
    </row>
    <row r="311" spans="1:9" s="122" customFormat="1">
      <c r="A311" s="125"/>
      <c r="B311" s="125"/>
      <c r="C311" s="125"/>
      <c r="D311" s="125"/>
      <c r="E311" s="129"/>
      <c r="F311" s="129"/>
      <c r="G311" s="127"/>
      <c r="H311" s="127"/>
      <c r="I311" s="125"/>
    </row>
    <row r="312" spans="1:9" s="122" customFormat="1">
      <c r="A312" s="125"/>
      <c r="B312" s="125"/>
      <c r="C312" s="125"/>
      <c r="D312" s="125"/>
      <c r="E312" s="129"/>
      <c r="F312" s="129"/>
      <c r="G312" s="127"/>
      <c r="H312" s="127"/>
      <c r="I312" s="125"/>
    </row>
    <row r="313" spans="1:9" s="122" customFormat="1">
      <c r="A313" s="125"/>
      <c r="B313" s="125"/>
      <c r="C313" s="125"/>
      <c r="D313" s="125"/>
      <c r="E313" s="129"/>
      <c r="F313" s="129"/>
      <c r="G313" s="127"/>
      <c r="H313" s="127"/>
      <c r="I313" s="125"/>
    </row>
    <row r="314" spans="1:9" s="122" customFormat="1">
      <c r="A314" s="125"/>
      <c r="B314" s="125"/>
      <c r="C314" s="125"/>
      <c r="D314" s="125"/>
      <c r="E314" s="129"/>
      <c r="F314" s="129"/>
      <c r="G314" s="127"/>
      <c r="H314" s="127"/>
      <c r="I314" s="125"/>
    </row>
    <row r="315" spans="1:9" s="122" customFormat="1">
      <c r="A315" s="125"/>
      <c r="B315" s="125"/>
      <c r="C315" s="125"/>
      <c r="D315" s="125"/>
      <c r="E315" s="126"/>
      <c r="F315" s="127"/>
      <c r="G315" s="127"/>
      <c r="H315" s="127"/>
      <c r="I315" s="125"/>
    </row>
    <row r="316" spans="1:9" s="122" customFormat="1">
      <c r="A316" s="125"/>
      <c r="B316" s="125"/>
      <c r="C316" s="125"/>
      <c r="D316" s="125"/>
      <c r="E316" s="126"/>
      <c r="F316" s="127"/>
      <c r="G316" s="127"/>
      <c r="H316" s="127"/>
      <c r="I316" s="125"/>
    </row>
    <row r="317" spans="1:9" s="122" customFormat="1">
      <c r="A317" s="125"/>
      <c r="B317" s="125"/>
      <c r="C317" s="125"/>
      <c r="D317" s="125"/>
      <c r="E317" s="126"/>
      <c r="F317" s="127"/>
      <c r="G317" s="127"/>
      <c r="H317" s="127"/>
      <c r="I317" s="125"/>
    </row>
    <row r="318" spans="1:9" s="122" customFormat="1">
      <c r="A318" s="134"/>
      <c r="B318" s="134"/>
      <c r="C318" s="134"/>
      <c r="D318" s="134"/>
      <c r="E318" s="134"/>
      <c r="I318" s="134"/>
    </row>
    <row r="319" spans="1:9" s="122" customFormat="1">
      <c r="A319" s="134"/>
      <c r="B319" s="134"/>
      <c r="C319" s="134"/>
      <c r="D319" s="134"/>
      <c r="E319" s="134"/>
      <c r="I319" s="134"/>
    </row>
    <row r="320" spans="1:9" s="122" customFormat="1">
      <c r="A320" s="134"/>
      <c r="B320" s="134"/>
      <c r="C320" s="134"/>
      <c r="D320" s="134"/>
      <c r="E320" s="134"/>
      <c r="I320" s="134"/>
    </row>
    <row r="321" spans="1:9" s="122" customFormat="1">
      <c r="A321" s="134"/>
      <c r="B321" s="134"/>
      <c r="C321" s="134"/>
      <c r="D321" s="134"/>
      <c r="E321" s="134"/>
      <c r="I321" s="134"/>
    </row>
    <row r="322" spans="1:9" s="122" customFormat="1">
      <c r="A322" s="134"/>
      <c r="B322" s="134"/>
      <c r="C322" s="134"/>
      <c r="D322" s="134"/>
      <c r="E322" s="134"/>
      <c r="I322" s="134"/>
    </row>
    <row r="323" spans="1:9" s="122" customFormat="1">
      <c r="A323" s="134"/>
      <c r="B323" s="134"/>
      <c r="C323" s="134"/>
      <c r="D323" s="134"/>
      <c r="E323" s="134"/>
      <c r="I323" s="134"/>
    </row>
    <row r="324" spans="1:9" s="122" customFormat="1">
      <c r="A324" s="134"/>
      <c r="B324" s="134"/>
      <c r="C324" s="134"/>
      <c r="D324" s="134"/>
      <c r="E324" s="134"/>
      <c r="I324" s="134"/>
    </row>
    <row r="325" spans="1:9" s="122" customFormat="1">
      <c r="A325" s="134"/>
      <c r="B325" s="134"/>
      <c r="C325" s="134"/>
      <c r="D325" s="134"/>
      <c r="E325" s="134"/>
      <c r="I325" s="134"/>
    </row>
    <row r="326" spans="1:9" s="122" customFormat="1">
      <c r="A326" s="134"/>
      <c r="B326" s="134"/>
      <c r="C326" s="134"/>
      <c r="D326" s="134"/>
      <c r="E326" s="134"/>
      <c r="I326" s="134"/>
    </row>
    <row r="327" spans="1:9" s="122" customFormat="1">
      <c r="A327" s="134"/>
      <c r="B327" s="134"/>
      <c r="C327" s="134"/>
      <c r="D327" s="134"/>
      <c r="E327" s="134"/>
      <c r="I327" s="134"/>
    </row>
    <row r="328" spans="1:9" s="122" customFormat="1">
      <c r="A328" s="134"/>
      <c r="B328" s="134"/>
      <c r="C328" s="134"/>
      <c r="D328" s="134"/>
      <c r="E328" s="134"/>
      <c r="I328" s="134"/>
    </row>
    <row r="329" spans="1:9" s="122" customFormat="1">
      <c r="A329" s="134"/>
      <c r="B329" s="134"/>
      <c r="C329" s="134"/>
      <c r="D329" s="134"/>
      <c r="E329" s="134"/>
      <c r="I329" s="134"/>
    </row>
    <row r="330" spans="1:9" s="122" customFormat="1">
      <c r="A330" s="134"/>
      <c r="B330" s="134"/>
      <c r="C330" s="134"/>
      <c r="D330" s="134"/>
      <c r="E330" s="134"/>
      <c r="I330" s="134"/>
    </row>
    <row r="331" spans="1:9" s="122" customFormat="1">
      <c r="A331" s="134"/>
      <c r="B331" s="134"/>
      <c r="C331" s="134"/>
      <c r="D331" s="134"/>
      <c r="E331" s="134"/>
      <c r="I331" s="134"/>
    </row>
    <row r="332" spans="1:9" s="122" customFormat="1">
      <c r="A332" s="134"/>
      <c r="B332" s="134"/>
      <c r="C332" s="134"/>
      <c r="D332" s="134"/>
      <c r="E332" s="134"/>
      <c r="I332" s="134"/>
    </row>
    <row r="333" spans="1:9" s="122" customFormat="1">
      <c r="A333" s="134"/>
      <c r="B333" s="134"/>
      <c r="C333" s="134"/>
      <c r="D333" s="134"/>
      <c r="E333" s="134"/>
      <c r="I333" s="134"/>
    </row>
    <row r="334" spans="1:9" s="122" customFormat="1">
      <c r="A334" s="134"/>
      <c r="B334" s="134"/>
      <c r="C334" s="134"/>
      <c r="D334" s="134"/>
      <c r="E334" s="134"/>
      <c r="I334" s="134"/>
    </row>
    <row r="335" spans="1:9" s="122" customFormat="1">
      <c r="A335" s="134"/>
      <c r="B335" s="134"/>
      <c r="C335" s="134"/>
      <c r="D335" s="134"/>
      <c r="E335" s="134"/>
      <c r="I335" s="134"/>
    </row>
    <row r="336" spans="1:9" s="122" customFormat="1">
      <c r="A336" s="134"/>
      <c r="B336" s="134"/>
      <c r="C336" s="134"/>
      <c r="D336" s="134"/>
      <c r="E336" s="134"/>
      <c r="I336" s="134"/>
    </row>
    <row r="337" spans="1:9" s="122" customFormat="1">
      <c r="A337" s="134"/>
      <c r="B337" s="134"/>
      <c r="C337" s="134"/>
      <c r="D337" s="134"/>
      <c r="E337" s="134"/>
      <c r="I337" s="134"/>
    </row>
    <row r="338" spans="1:9" s="122" customFormat="1">
      <c r="A338" s="134"/>
      <c r="B338" s="134"/>
      <c r="C338" s="134"/>
      <c r="D338" s="134"/>
      <c r="E338" s="134"/>
      <c r="I338" s="134"/>
    </row>
    <row r="339" spans="1:9" s="122" customFormat="1">
      <c r="A339" s="134"/>
      <c r="B339" s="134"/>
      <c r="C339" s="134"/>
      <c r="D339" s="134"/>
      <c r="E339" s="134"/>
      <c r="I339" s="134"/>
    </row>
    <row r="340" spans="1:9" s="122" customFormat="1">
      <c r="A340" s="134"/>
      <c r="B340" s="134"/>
      <c r="C340" s="134"/>
      <c r="D340" s="134"/>
      <c r="E340" s="134"/>
      <c r="I340" s="134"/>
    </row>
    <row r="341" spans="1:9" s="122" customFormat="1">
      <c r="A341" s="134"/>
      <c r="B341" s="134"/>
      <c r="C341" s="134"/>
      <c r="D341" s="134"/>
      <c r="E341" s="134"/>
      <c r="I341" s="134"/>
    </row>
    <row r="342" spans="1:9" s="122" customFormat="1">
      <c r="A342" s="134"/>
      <c r="B342" s="134"/>
      <c r="C342" s="134"/>
      <c r="D342" s="134"/>
      <c r="E342" s="134"/>
      <c r="I342" s="134"/>
    </row>
    <row r="343" spans="1:9" s="122" customFormat="1">
      <c r="A343" s="134"/>
      <c r="B343" s="134"/>
      <c r="C343" s="134"/>
      <c r="D343" s="134"/>
      <c r="E343" s="134"/>
      <c r="I343" s="134"/>
    </row>
    <row r="344" spans="1:9" s="122" customFormat="1">
      <c r="A344" s="134"/>
      <c r="B344" s="134"/>
      <c r="C344" s="134"/>
      <c r="D344" s="134"/>
      <c r="E344" s="134"/>
      <c r="I344" s="134"/>
    </row>
    <row r="345" spans="1:9" s="122" customFormat="1">
      <c r="A345" s="134"/>
      <c r="B345" s="134"/>
      <c r="C345" s="134"/>
      <c r="D345" s="134"/>
      <c r="E345" s="134"/>
      <c r="I345" s="134"/>
    </row>
    <row r="346" spans="1:9" s="122" customFormat="1">
      <c r="A346" s="134"/>
      <c r="B346" s="134"/>
      <c r="C346" s="134"/>
      <c r="D346" s="134"/>
      <c r="E346" s="134"/>
      <c r="I346" s="134"/>
    </row>
    <row r="347" spans="1:9" s="122" customFormat="1">
      <c r="A347" s="134"/>
      <c r="B347" s="134"/>
      <c r="C347" s="134"/>
      <c r="D347" s="134"/>
      <c r="E347" s="134"/>
      <c r="I347" s="134"/>
    </row>
    <row r="348" spans="1:9" s="122" customFormat="1">
      <c r="A348" s="134"/>
      <c r="B348" s="134"/>
      <c r="C348" s="134"/>
      <c r="D348" s="134"/>
      <c r="E348" s="134"/>
      <c r="I348" s="134"/>
    </row>
    <row r="349" spans="1:9" s="122" customFormat="1">
      <c r="A349" s="134"/>
      <c r="B349" s="134"/>
      <c r="C349" s="134"/>
      <c r="D349" s="134"/>
      <c r="E349" s="134"/>
      <c r="I349" s="134"/>
    </row>
    <row r="350" spans="1:9" s="122" customFormat="1">
      <c r="A350" s="134"/>
      <c r="B350" s="134"/>
      <c r="C350" s="134"/>
      <c r="D350" s="134"/>
      <c r="E350" s="134"/>
      <c r="I350" s="134"/>
    </row>
    <row r="351" spans="1:9" s="122" customFormat="1">
      <c r="A351" s="134"/>
      <c r="B351" s="134"/>
      <c r="C351" s="134"/>
      <c r="D351" s="134"/>
      <c r="E351" s="134"/>
      <c r="I351" s="134"/>
    </row>
    <row r="352" spans="1:9" s="122" customFormat="1">
      <c r="A352" s="134"/>
      <c r="B352" s="134"/>
      <c r="C352" s="134"/>
      <c r="D352" s="134"/>
      <c r="E352" s="134"/>
      <c r="I352" s="134"/>
    </row>
    <row r="353" spans="1:9" s="122" customFormat="1">
      <c r="A353" s="134"/>
      <c r="B353" s="134"/>
      <c r="C353" s="134"/>
      <c r="D353" s="134"/>
      <c r="E353" s="134"/>
      <c r="I353" s="134"/>
    </row>
    <row r="354" spans="1:9" s="122" customFormat="1">
      <c r="A354" s="134"/>
      <c r="B354" s="134"/>
      <c r="C354" s="134"/>
      <c r="D354" s="134"/>
      <c r="E354" s="134"/>
      <c r="I354" s="134"/>
    </row>
    <row r="355" spans="1:9" s="122" customFormat="1">
      <c r="A355" s="134"/>
      <c r="B355" s="134"/>
      <c r="C355" s="134"/>
      <c r="D355" s="134"/>
      <c r="E355" s="134"/>
      <c r="I355" s="134"/>
    </row>
    <row r="356" spans="1:9" s="122" customFormat="1">
      <c r="A356" s="134"/>
      <c r="B356" s="134"/>
      <c r="C356" s="134"/>
      <c r="D356" s="134"/>
      <c r="E356" s="134"/>
      <c r="I356" s="134"/>
    </row>
    <row r="357" spans="1:9" s="122" customFormat="1">
      <c r="A357" s="134"/>
      <c r="B357" s="134"/>
      <c r="C357" s="134"/>
      <c r="D357" s="134"/>
      <c r="E357" s="134"/>
      <c r="I357" s="134"/>
    </row>
    <row r="358" spans="1:9" s="122" customFormat="1">
      <c r="A358" s="134"/>
      <c r="B358" s="134"/>
      <c r="C358" s="134"/>
      <c r="D358" s="134"/>
      <c r="E358" s="134"/>
      <c r="I358" s="134"/>
    </row>
    <row r="359" spans="1:9" s="122" customFormat="1">
      <c r="A359" s="134"/>
      <c r="B359" s="134"/>
      <c r="C359" s="134"/>
      <c r="D359" s="134"/>
      <c r="E359" s="134"/>
      <c r="I359" s="134"/>
    </row>
    <row r="360" spans="1:9" s="122" customFormat="1">
      <c r="A360" s="134"/>
      <c r="B360" s="134"/>
      <c r="C360" s="134"/>
      <c r="D360" s="134"/>
      <c r="E360" s="134"/>
      <c r="I360" s="134"/>
    </row>
    <row r="361" spans="1:9" s="122" customFormat="1">
      <c r="A361" s="134"/>
      <c r="B361" s="134"/>
      <c r="C361" s="134"/>
      <c r="D361" s="134"/>
      <c r="E361" s="134"/>
      <c r="I361" s="134"/>
    </row>
    <row r="362" spans="1:9" s="122" customFormat="1">
      <c r="A362" s="134"/>
      <c r="B362" s="134"/>
      <c r="C362" s="134"/>
      <c r="D362" s="134"/>
      <c r="E362" s="134"/>
      <c r="I362" s="134"/>
    </row>
    <row r="363" spans="1:9" s="122" customFormat="1">
      <c r="A363" s="134"/>
      <c r="B363" s="134"/>
      <c r="C363" s="134"/>
      <c r="D363" s="134"/>
      <c r="E363" s="134"/>
      <c r="I363" s="134"/>
    </row>
    <row r="364" spans="1:9" s="122" customFormat="1">
      <c r="A364" s="134"/>
      <c r="B364" s="134"/>
      <c r="C364" s="134"/>
      <c r="D364" s="134"/>
      <c r="E364" s="134"/>
      <c r="I364" s="134"/>
    </row>
    <row r="365" spans="1:9" s="122" customFormat="1">
      <c r="A365" s="134"/>
      <c r="B365" s="134"/>
      <c r="C365" s="134"/>
      <c r="D365" s="134"/>
      <c r="E365" s="134"/>
      <c r="I365" s="134"/>
    </row>
    <row r="366" spans="1:9" s="122" customFormat="1">
      <c r="A366" s="134"/>
      <c r="B366" s="134"/>
      <c r="C366" s="134"/>
      <c r="D366" s="134"/>
      <c r="E366" s="134"/>
      <c r="I366" s="134"/>
    </row>
    <row r="367" spans="1:9" s="122" customFormat="1">
      <c r="A367" s="134"/>
      <c r="B367" s="134"/>
      <c r="C367" s="134"/>
      <c r="D367" s="134"/>
      <c r="E367" s="134"/>
      <c r="I367" s="134"/>
    </row>
    <row r="368" spans="1:9" s="122" customFormat="1">
      <c r="A368" s="134"/>
      <c r="B368" s="134"/>
      <c r="C368" s="134"/>
      <c r="D368" s="134"/>
      <c r="E368" s="134"/>
      <c r="I368" s="134"/>
    </row>
    <row r="369" spans="1:9" s="122" customFormat="1">
      <c r="A369" s="134"/>
      <c r="B369" s="134"/>
      <c r="C369" s="134"/>
      <c r="D369" s="134"/>
      <c r="E369" s="134"/>
      <c r="I369" s="134"/>
    </row>
    <row r="370" spans="1:9" s="122" customFormat="1">
      <c r="A370" s="134"/>
      <c r="B370" s="134"/>
      <c r="C370" s="134"/>
      <c r="D370" s="134"/>
      <c r="E370" s="134"/>
      <c r="I370" s="134"/>
    </row>
    <row r="371" spans="1:9" s="122" customFormat="1">
      <c r="A371" s="134"/>
      <c r="B371" s="134"/>
      <c r="C371" s="134"/>
      <c r="D371" s="134"/>
      <c r="E371" s="134"/>
      <c r="I371" s="134"/>
    </row>
    <row r="372" spans="1:9" s="122" customFormat="1">
      <c r="A372" s="134"/>
      <c r="B372" s="134"/>
      <c r="C372" s="134"/>
      <c r="D372" s="134"/>
      <c r="E372" s="134"/>
      <c r="I372" s="134"/>
    </row>
    <row r="373" spans="1:9" s="122" customFormat="1">
      <c r="A373" s="134"/>
      <c r="B373" s="134"/>
      <c r="C373" s="134"/>
      <c r="D373" s="134"/>
      <c r="E373" s="134"/>
      <c r="I373" s="134"/>
    </row>
    <row r="374" spans="1:9" s="122" customFormat="1">
      <c r="A374" s="134"/>
      <c r="B374" s="134"/>
      <c r="C374" s="134"/>
      <c r="D374" s="134"/>
      <c r="E374" s="134"/>
      <c r="I374" s="134"/>
    </row>
    <row r="375" spans="1:9" s="122" customFormat="1">
      <c r="A375" s="134"/>
      <c r="B375" s="134"/>
      <c r="C375" s="134"/>
      <c r="D375" s="134"/>
      <c r="E375" s="134"/>
      <c r="I375" s="134"/>
    </row>
    <row r="376" spans="1:9" s="122" customFormat="1">
      <c r="A376" s="134"/>
      <c r="B376" s="134"/>
      <c r="C376" s="134"/>
      <c r="D376" s="134"/>
      <c r="E376" s="134"/>
      <c r="I376" s="134"/>
    </row>
    <row r="377" spans="1:9" s="122" customFormat="1">
      <c r="A377" s="134"/>
      <c r="B377" s="134"/>
      <c r="C377" s="134"/>
      <c r="D377" s="134"/>
      <c r="E377" s="134"/>
      <c r="I377" s="134"/>
    </row>
    <row r="378" spans="1:9" s="122" customFormat="1">
      <c r="A378" s="134"/>
      <c r="B378" s="134"/>
      <c r="C378" s="134"/>
      <c r="D378" s="134"/>
      <c r="E378" s="134"/>
      <c r="I378" s="134"/>
    </row>
    <row r="379" spans="1:9" s="122" customFormat="1">
      <c r="A379" s="134"/>
      <c r="B379" s="134"/>
      <c r="C379" s="134"/>
      <c r="D379" s="134"/>
      <c r="E379" s="134"/>
      <c r="I379" s="134"/>
    </row>
    <row r="380" spans="1:9" s="122" customFormat="1">
      <c r="A380" s="134"/>
      <c r="B380" s="134"/>
      <c r="C380" s="134"/>
      <c r="D380" s="134"/>
      <c r="E380" s="134"/>
      <c r="I380" s="134"/>
    </row>
    <row r="381" spans="1:9" s="122" customFormat="1">
      <c r="A381" s="134"/>
      <c r="B381" s="134"/>
      <c r="C381" s="134"/>
      <c r="D381" s="134"/>
      <c r="E381" s="134"/>
      <c r="I381" s="134"/>
    </row>
    <row r="382" spans="1:9" s="122" customFormat="1">
      <c r="A382" s="134"/>
      <c r="B382" s="134"/>
      <c r="C382" s="134"/>
      <c r="D382" s="134"/>
      <c r="E382" s="134"/>
      <c r="I382" s="134"/>
    </row>
    <row r="383" spans="1:9" s="122" customFormat="1">
      <c r="A383" s="134"/>
      <c r="B383" s="134"/>
      <c r="C383" s="134"/>
      <c r="D383" s="134"/>
      <c r="E383" s="134"/>
      <c r="I383" s="134"/>
    </row>
    <row r="384" spans="1:9" s="122" customFormat="1">
      <c r="A384" s="134"/>
      <c r="B384" s="134"/>
      <c r="C384" s="134"/>
      <c r="D384" s="134"/>
      <c r="E384" s="134"/>
      <c r="I384" s="134"/>
    </row>
    <row r="385" spans="1:9" s="122" customFormat="1">
      <c r="A385" s="134"/>
      <c r="B385" s="134"/>
      <c r="C385" s="134"/>
      <c r="D385" s="134"/>
      <c r="E385" s="134"/>
      <c r="I385" s="134"/>
    </row>
    <row r="386" spans="1:9" s="122" customFormat="1">
      <c r="A386" s="134"/>
      <c r="B386" s="134"/>
      <c r="C386" s="134"/>
      <c r="D386" s="134"/>
      <c r="E386" s="134"/>
      <c r="I386" s="134"/>
    </row>
    <row r="387" spans="1:9" s="122" customFormat="1">
      <c r="A387" s="134"/>
      <c r="B387" s="134"/>
      <c r="C387" s="134"/>
      <c r="D387" s="134"/>
      <c r="E387" s="134"/>
      <c r="I387" s="134"/>
    </row>
    <row r="388" spans="1:9" s="122" customFormat="1">
      <c r="A388" s="134"/>
      <c r="B388" s="134"/>
      <c r="C388" s="134"/>
      <c r="D388" s="134"/>
      <c r="E388" s="134"/>
      <c r="I388" s="134"/>
    </row>
    <row r="389" spans="1:9" s="122" customFormat="1">
      <c r="A389" s="134"/>
      <c r="B389" s="134"/>
      <c r="C389" s="134"/>
      <c r="D389" s="134"/>
      <c r="E389" s="134"/>
      <c r="I389" s="134"/>
    </row>
    <row r="390" spans="1:9" s="122" customFormat="1">
      <c r="A390" s="134"/>
      <c r="B390" s="134"/>
      <c r="C390" s="134"/>
      <c r="D390" s="134"/>
      <c r="E390" s="134"/>
      <c r="I390" s="134"/>
    </row>
    <row r="391" spans="1:9" s="122" customFormat="1">
      <c r="A391" s="134"/>
      <c r="B391" s="134"/>
      <c r="C391" s="134"/>
      <c r="D391" s="134"/>
      <c r="E391" s="134"/>
      <c r="I391" s="134"/>
    </row>
    <row r="392" spans="1:9" s="122" customFormat="1">
      <c r="A392" s="134"/>
      <c r="B392" s="134"/>
      <c r="C392" s="134"/>
      <c r="D392" s="134"/>
      <c r="E392" s="134"/>
      <c r="I392" s="134"/>
    </row>
    <row r="393" spans="1:9" s="122" customFormat="1">
      <c r="A393" s="134"/>
      <c r="B393" s="134"/>
      <c r="C393" s="134"/>
      <c r="D393" s="134"/>
      <c r="E393" s="134"/>
      <c r="I393" s="134"/>
    </row>
    <row r="394" spans="1:9" s="122" customFormat="1">
      <c r="A394" s="134"/>
      <c r="B394" s="134"/>
      <c r="C394" s="134"/>
      <c r="D394" s="134"/>
      <c r="E394" s="134"/>
      <c r="I394" s="134"/>
    </row>
    <row r="395" spans="1:9" s="122" customFormat="1">
      <c r="A395" s="134"/>
      <c r="B395" s="134"/>
      <c r="C395" s="134"/>
      <c r="D395" s="134"/>
      <c r="E395" s="134"/>
      <c r="I395" s="134"/>
    </row>
    <row r="396" spans="1:9" s="122" customFormat="1">
      <c r="A396" s="134"/>
      <c r="B396" s="134"/>
      <c r="C396" s="134"/>
      <c r="D396" s="134"/>
      <c r="E396" s="134"/>
      <c r="I396" s="134"/>
    </row>
    <row r="397" spans="1:9" s="122" customFormat="1">
      <c r="A397" s="134"/>
      <c r="B397" s="134"/>
      <c r="C397" s="134"/>
      <c r="D397" s="134"/>
      <c r="E397" s="134"/>
      <c r="I397" s="134"/>
    </row>
    <row r="398" spans="1:9" s="122" customFormat="1">
      <c r="A398" s="134"/>
      <c r="B398" s="134"/>
      <c r="C398" s="134"/>
      <c r="D398" s="134"/>
      <c r="E398" s="134"/>
      <c r="I398" s="134"/>
    </row>
    <row r="399" spans="1:9" s="122" customFormat="1">
      <c r="A399" s="134"/>
      <c r="B399" s="134"/>
      <c r="C399" s="134"/>
      <c r="D399" s="134"/>
      <c r="E399" s="134"/>
      <c r="I399" s="134"/>
    </row>
    <row r="400" spans="1:9" s="122" customFormat="1">
      <c r="A400" s="134"/>
      <c r="B400" s="134"/>
      <c r="C400" s="134"/>
      <c r="D400" s="134"/>
      <c r="E400" s="134"/>
      <c r="I400" s="134"/>
    </row>
    <row r="401" spans="1:9" s="122" customFormat="1">
      <c r="A401" s="134"/>
      <c r="B401" s="134"/>
      <c r="C401" s="134"/>
      <c r="D401" s="134"/>
      <c r="E401" s="134"/>
      <c r="I401" s="134"/>
    </row>
    <row r="402" spans="1:9" s="122" customFormat="1">
      <c r="A402" s="134"/>
      <c r="B402" s="134"/>
      <c r="C402" s="134"/>
      <c r="D402" s="134"/>
      <c r="E402" s="134"/>
      <c r="I402" s="134"/>
    </row>
    <row r="403" spans="1:9" s="122" customFormat="1">
      <c r="A403" s="134"/>
      <c r="B403" s="134"/>
      <c r="C403" s="134"/>
      <c r="D403" s="134"/>
      <c r="E403" s="134"/>
      <c r="I403" s="134"/>
    </row>
    <row r="404" spans="1:9" s="122" customFormat="1">
      <c r="A404" s="134"/>
      <c r="B404" s="134"/>
      <c r="C404" s="134"/>
      <c r="D404" s="134"/>
      <c r="E404" s="134"/>
      <c r="I404" s="134"/>
    </row>
    <row r="405" spans="1:9" s="122" customFormat="1">
      <c r="A405" s="134"/>
      <c r="B405" s="134"/>
      <c r="C405" s="134"/>
      <c r="D405" s="134"/>
      <c r="E405" s="134"/>
      <c r="I405" s="134"/>
    </row>
    <row r="406" spans="1:9" s="122" customFormat="1">
      <c r="A406" s="134"/>
      <c r="B406" s="134"/>
      <c r="C406" s="134"/>
      <c r="D406" s="134"/>
      <c r="E406" s="134"/>
      <c r="I406" s="134"/>
    </row>
    <row r="407" spans="1:9" s="122" customFormat="1">
      <c r="A407" s="134"/>
      <c r="B407" s="134"/>
      <c r="C407" s="134"/>
      <c r="D407" s="134"/>
      <c r="E407" s="134"/>
      <c r="I407" s="134"/>
    </row>
    <row r="408" spans="1:9" s="122" customFormat="1">
      <c r="A408" s="134"/>
      <c r="B408" s="134"/>
      <c r="C408" s="134"/>
      <c r="D408" s="134"/>
      <c r="E408" s="134"/>
      <c r="I408" s="134"/>
    </row>
    <row r="409" spans="1:9" s="122" customFormat="1">
      <c r="A409" s="134"/>
      <c r="B409" s="134"/>
      <c r="C409" s="134"/>
      <c r="D409" s="134"/>
      <c r="E409" s="134"/>
      <c r="I409" s="134"/>
    </row>
    <row r="410" spans="1:9" s="122" customFormat="1">
      <c r="A410" s="134"/>
      <c r="B410" s="134"/>
      <c r="C410" s="134"/>
      <c r="D410" s="134"/>
      <c r="E410" s="134"/>
      <c r="I410" s="134"/>
    </row>
    <row r="411" spans="1:9" s="122" customFormat="1">
      <c r="A411" s="134"/>
      <c r="B411" s="134"/>
      <c r="C411" s="134"/>
      <c r="D411" s="134"/>
      <c r="E411" s="134"/>
      <c r="I411" s="134"/>
    </row>
    <row r="412" spans="1:9" s="122" customFormat="1">
      <c r="A412" s="134"/>
      <c r="B412" s="134"/>
      <c r="C412" s="134"/>
      <c r="D412" s="134"/>
      <c r="E412" s="134"/>
      <c r="I412" s="134"/>
    </row>
    <row r="413" spans="1:9" s="122" customFormat="1">
      <c r="A413" s="134"/>
      <c r="B413" s="134"/>
      <c r="C413" s="134"/>
      <c r="D413" s="134"/>
      <c r="E413" s="134"/>
      <c r="I413" s="134"/>
    </row>
    <row r="414" spans="1:9" s="122" customFormat="1">
      <c r="A414" s="134"/>
      <c r="B414" s="134"/>
      <c r="C414" s="134"/>
      <c r="D414" s="134"/>
      <c r="E414" s="134"/>
      <c r="I414" s="134"/>
    </row>
    <row r="415" spans="1:9" s="122" customFormat="1">
      <c r="A415" s="134"/>
      <c r="B415" s="134"/>
      <c r="C415" s="134"/>
      <c r="D415" s="134"/>
      <c r="E415" s="134"/>
      <c r="I415" s="134"/>
    </row>
    <row r="416" spans="1:9" s="122" customFormat="1">
      <c r="A416" s="134"/>
      <c r="B416" s="134"/>
      <c r="C416" s="134"/>
      <c r="D416" s="134"/>
      <c r="E416" s="134"/>
      <c r="I416" s="134"/>
    </row>
    <row r="417" spans="1:9" s="122" customFormat="1">
      <c r="A417" s="134"/>
      <c r="B417" s="134"/>
      <c r="C417" s="134"/>
      <c r="D417" s="134"/>
      <c r="E417" s="134"/>
      <c r="I417" s="134"/>
    </row>
    <row r="418" spans="1:9" s="122" customFormat="1">
      <c r="A418" s="134"/>
      <c r="B418" s="134"/>
      <c r="C418" s="134"/>
      <c r="D418" s="134"/>
      <c r="E418" s="134"/>
      <c r="I418" s="134"/>
    </row>
    <row r="419" spans="1:9" s="122" customFormat="1">
      <c r="A419" s="134"/>
      <c r="B419" s="134"/>
      <c r="C419" s="134"/>
      <c r="D419" s="134"/>
      <c r="E419" s="134"/>
      <c r="I419" s="134"/>
    </row>
    <row r="420" spans="1:9" s="122" customFormat="1">
      <c r="A420" s="134"/>
      <c r="B420" s="134"/>
      <c r="C420" s="134"/>
      <c r="D420" s="134"/>
      <c r="E420" s="134"/>
      <c r="I420" s="134"/>
    </row>
    <row r="421" spans="1:9" s="122" customFormat="1">
      <c r="A421" s="134"/>
      <c r="B421" s="134"/>
      <c r="C421" s="134"/>
      <c r="D421" s="134"/>
      <c r="E421" s="134"/>
      <c r="I421" s="134"/>
    </row>
    <row r="422" spans="1:9" s="122" customFormat="1">
      <c r="A422" s="134"/>
      <c r="B422" s="134"/>
      <c r="C422" s="134"/>
      <c r="D422" s="134"/>
      <c r="E422" s="134"/>
      <c r="I422" s="134"/>
    </row>
    <row r="423" spans="1:9" s="122" customFormat="1">
      <c r="A423" s="134"/>
      <c r="B423" s="134"/>
      <c r="C423" s="134"/>
      <c r="D423" s="134"/>
      <c r="E423" s="134"/>
      <c r="I423" s="134"/>
    </row>
    <row r="424" spans="1:9" s="122" customFormat="1">
      <c r="A424" s="134"/>
      <c r="B424" s="134"/>
      <c r="C424" s="134"/>
      <c r="D424" s="134"/>
      <c r="E424" s="134"/>
      <c r="I424" s="134"/>
    </row>
    <row r="425" spans="1:9" s="122" customFormat="1">
      <c r="A425" s="134"/>
      <c r="B425" s="134"/>
      <c r="C425" s="134"/>
      <c r="D425" s="134"/>
      <c r="E425" s="134"/>
      <c r="I425" s="134"/>
    </row>
    <row r="426" spans="1:9" s="122" customFormat="1">
      <c r="A426" s="134"/>
      <c r="B426" s="134"/>
      <c r="C426" s="134"/>
      <c r="D426" s="134"/>
      <c r="E426" s="134"/>
      <c r="I426" s="134"/>
    </row>
    <row r="427" spans="1:9" s="122" customFormat="1">
      <c r="A427" s="134"/>
      <c r="B427" s="134"/>
      <c r="C427" s="134"/>
      <c r="D427" s="134"/>
      <c r="E427" s="134"/>
      <c r="I427" s="134"/>
    </row>
    <row r="428" spans="1:9" s="122" customFormat="1">
      <c r="A428" s="134"/>
      <c r="B428" s="134"/>
      <c r="C428" s="134"/>
      <c r="D428" s="134"/>
      <c r="E428" s="134"/>
      <c r="I428" s="134"/>
    </row>
    <row r="429" spans="1:9" s="122" customFormat="1">
      <c r="A429" s="134"/>
      <c r="B429" s="134"/>
      <c r="C429" s="134"/>
      <c r="D429" s="134"/>
      <c r="E429" s="134"/>
      <c r="I429" s="134"/>
    </row>
    <row r="430" spans="1:9" s="122" customFormat="1">
      <c r="A430" s="134"/>
      <c r="B430" s="134"/>
      <c r="C430" s="134"/>
      <c r="D430" s="134"/>
      <c r="E430" s="134"/>
      <c r="I430" s="134"/>
    </row>
    <row r="431" spans="1:9" s="122" customFormat="1">
      <c r="A431" s="134"/>
      <c r="B431" s="134"/>
      <c r="C431" s="134"/>
      <c r="D431" s="134"/>
      <c r="E431" s="134"/>
      <c r="I431" s="134"/>
    </row>
    <row r="432" spans="1:9" s="122" customFormat="1">
      <c r="A432" s="134"/>
      <c r="B432" s="134"/>
      <c r="C432" s="134"/>
      <c r="D432" s="134"/>
      <c r="E432" s="134"/>
      <c r="I432" s="134"/>
    </row>
    <row r="433" spans="1:9" s="122" customFormat="1">
      <c r="A433" s="134"/>
      <c r="B433" s="134"/>
      <c r="C433" s="134"/>
      <c r="D433" s="134"/>
      <c r="E433" s="134"/>
      <c r="I433" s="134"/>
    </row>
    <row r="434" spans="1:9" s="122" customFormat="1">
      <c r="A434" s="134"/>
      <c r="B434" s="134"/>
      <c r="C434" s="134"/>
      <c r="D434" s="134"/>
      <c r="E434" s="134"/>
      <c r="I434" s="134"/>
    </row>
    <row r="435" spans="1:9" s="122" customFormat="1">
      <c r="A435" s="134"/>
      <c r="B435" s="134"/>
      <c r="C435" s="134"/>
      <c r="D435" s="134"/>
      <c r="E435" s="134"/>
      <c r="I435" s="134"/>
    </row>
    <row r="436" spans="1:9" s="122" customFormat="1">
      <c r="A436" s="134"/>
      <c r="B436" s="134"/>
      <c r="C436" s="134"/>
      <c r="D436" s="134"/>
      <c r="E436" s="134"/>
      <c r="I436" s="134"/>
    </row>
    <row r="437" spans="1:9" s="122" customFormat="1">
      <c r="A437" s="134"/>
      <c r="B437" s="134"/>
      <c r="C437" s="134"/>
      <c r="D437" s="134"/>
      <c r="E437" s="134"/>
      <c r="I437" s="134"/>
    </row>
    <row r="438" spans="1:9" s="122" customFormat="1">
      <c r="A438" s="134"/>
      <c r="B438" s="134"/>
      <c r="C438" s="134"/>
      <c r="D438" s="134"/>
      <c r="E438" s="134"/>
      <c r="I438" s="134"/>
    </row>
    <row r="439" spans="1:9" s="122" customFormat="1">
      <c r="A439" s="134"/>
      <c r="B439" s="134"/>
      <c r="C439" s="134"/>
      <c r="D439" s="134"/>
      <c r="E439" s="134"/>
      <c r="I439" s="134"/>
    </row>
    <row r="440" spans="1:9" s="122" customFormat="1">
      <c r="A440" s="134"/>
      <c r="B440" s="134"/>
      <c r="C440" s="134"/>
      <c r="D440" s="134"/>
      <c r="E440" s="134"/>
      <c r="I440" s="134"/>
    </row>
    <row r="441" spans="1:9" s="122" customFormat="1">
      <c r="A441" s="134"/>
      <c r="B441" s="134"/>
      <c r="C441" s="134"/>
      <c r="D441" s="134"/>
      <c r="E441" s="134"/>
      <c r="I441" s="134"/>
    </row>
    <row r="442" spans="1:9" s="122" customFormat="1">
      <c r="A442" s="134"/>
      <c r="B442" s="134"/>
      <c r="C442" s="134"/>
      <c r="D442" s="134"/>
      <c r="E442" s="134"/>
      <c r="I442" s="134"/>
    </row>
    <row r="443" spans="1:9" s="122" customFormat="1">
      <c r="A443" s="134"/>
      <c r="B443" s="134"/>
      <c r="C443" s="134"/>
      <c r="D443" s="134"/>
      <c r="E443" s="134"/>
      <c r="I443" s="134"/>
    </row>
    <row r="444" spans="1:9" s="122" customFormat="1">
      <c r="A444" s="134"/>
      <c r="B444" s="134"/>
      <c r="C444" s="134"/>
      <c r="D444" s="134"/>
      <c r="E444" s="134"/>
      <c r="I444" s="134"/>
    </row>
    <row r="445" spans="1:9" s="122" customFormat="1">
      <c r="A445" s="134"/>
      <c r="B445" s="134"/>
      <c r="C445" s="134"/>
      <c r="D445" s="134"/>
      <c r="E445" s="134"/>
      <c r="I445" s="134"/>
    </row>
    <row r="446" spans="1:9" s="122" customFormat="1">
      <c r="A446" s="134"/>
      <c r="B446" s="134"/>
      <c r="C446" s="134"/>
      <c r="D446" s="134"/>
      <c r="E446" s="134"/>
      <c r="I446" s="134"/>
    </row>
    <row r="447" spans="1:9" s="122" customFormat="1">
      <c r="A447" s="134"/>
      <c r="B447" s="134"/>
      <c r="C447" s="134"/>
      <c r="D447" s="134"/>
      <c r="E447" s="134"/>
      <c r="I447" s="134"/>
    </row>
    <row r="448" spans="1:9" s="122" customFormat="1">
      <c r="A448" s="134"/>
      <c r="B448" s="134"/>
      <c r="C448" s="134"/>
      <c r="D448" s="134"/>
      <c r="E448" s="134"/>
      <c r="I448" s="134"/>
    </row>
    <row r="449" spans="1:9" s="122" customFormat="1">
      <c r="A449" s="134"/>
      <c r="B449" s="134"/>
      <c r="C449" s="134"/>
      <c r="D449" s="134"/>
      <c r="E449" s="134"/>
      <c r="I449" s="134"/>
    </row>
    <row r="450" spans="1:9" s="122" customFormat="1">
      <c r="A450" s="134"/>
      <c r="B450" s="134"/>
      <c r="C450" s="134"/>
      <c r="D450" s="134"/>
      <c r="E450" s="134"/>
      <c r="I450" s="134"/>
    </row>
    <row r="451" spans="1:9" s="122" customFormat="1">
      <c r="A451" s="134"/>
      <c r="B451" s="134"/>
      <c r="C451" s="134"/>
      <c r="D451" s="134"/>
      <c r="E451" s="134"/>
      <c r="I451" s="134"/>
    </row>
    <row r="452" spans="1:9" s="122" customFormat="1">
      <c r="A452" s="134"/>
      <c r="B452" s="134"/>
      <c r="C452" s="134"/>
      <c r="D452" s="134"/>
      <c r="E452" s="134"/>
      <c r="I452" s="134"/>
    </row>
    <row r="453" spans="1:9" s="122" customFormat="1">
      <c r="A453" s="134"/>
      <c r="B453" s="134"/>
      <c r="C453" s="134"/>
      <c r="D453" s="134"/>
      <c r="E453" s="134"/>
      <c r="I453" s="134"/>
    </row>
    <row r="454" spans="1:9" s="122" customFormat="1">
      <c r="A454" s="134"/>
      <c r="B454" s="134"/>
      <c r="C454" s="134"/>
      <c r="D454" s="134"/>
      <c r="E454" s="134"/>
      <c r="I454" s="134"/>
    </row>
    <row r="455" spans="1:9" s="122" customFormat="1">
      <c r="A455" s="134"/>
      <c r="B455" s="134"/>
      <c r="C455" s="134"/>
      <c r="D455" s="134"/>
      <c r="E455" s="134"/>
      <c r="I455" s="134"/>
    </row>
    <row r="456" spans="1:9" s="122" customFormat="1">
      <c r="A456" s="134"/>
      <c r="B456" s="134"/>
      <c r="C456" s="134"/>
      <c r="D456" s="134"/>
      <c r="E456" s="134"/>
      <c r="I456" s="134"/>
    </row>
    <row r="457" spans="1:9" s="122" customFormat="1">
      <c r="A457" s="134"/>
      <c r="B457" s="134"/>
      <c r="C457" s="134"/>
      <c r="D457" s="134"/>
      <c r="E457" s="134"/>
      <c r="I457" s="134"/>
    </row>
    <row r="458" spans="1:9" s="122" customFormat="1">
      <c r="A458" s="134"/>
      <c r="B458" s="134"/>
      <c r="C458" s="134"/>
      <c r="D458" s="134"/>
      <c r="E458" s="134"/>
      <c r="I458" s="134"/>
    </row>
    <row r="459" spans="1:9" s="122" customFormat="1">
      <c r="A459" s="134"/>
      <c r="B459" s="134"/>
      <c r="C459" s="134"/>
      <c r="D459" s="134"/>
      <c r="E459" s="134"/>
      <c r="I459" s="134"/>
    </row>
    <row r="460" spans="1:9" s="122" customFormat="1">
      <c r="A460" s="134"/>
      <c r="B460" s="134"/>
      <c r="C460" s="134"/>
      <c r="D460" s="134"/>
      <c r="E460" s="134"/>
      <c r="I460" s="134"/>
    </row>
    <row r="461" spans="1:9" s="122" customFormat="1">
      <c r="A461" s="134"/>
      <c r="B461" s="134"/>
      <c r="C461" s="134"/>
      <c r="D461" s="134"/>
      <c r="E461" s="134"/>
      <c r="I461" s="134"/>
    </row>
    <row r="462" spans="1:9" s="122" customFormat="1">
      <c r="A462" s="134"/>
      <c r="B462" s="134"/>
      <c r="C462" s="134"/>
      <c r="D462" s="134"/>
      <c r="E462" s="134"/>
      <c r="I462" s="134"/>
    </row>
    <row r="463" spans="1:9" s="122" customFormat="1">
      <c r="A463" s="134"/>
      <c r="B463" s="134"/>
      <c r="C463" s="134"/>
      <c r="D463" s="134"/>
      <c r="E463" s="134"/>
      <c r="I463" s="134"/>
    </row>
    <row r="464" spans="1:9" s="122" customFormat="1">
      <c r="A464" s="134"/>
      <c r="B464" s="134"/>
      <c r="C464" s="134"/>
      <c r="D464" s="134"/>
      <c r="E464" s="134"/>
      <c r="I464" s="134"/>
    </row>
    <row r="465" spans="1:9" s="122" customFormat="1">
      <c r="A465" s="134"/>
      <c r="B465" s="134"/>
      <c r="C465" s="134"/>
      <c r="D465" s="134"/>
      <c r="E465" s="134"/>
      <c r="I465" s="134"/>
    </row>
    <row r="466" spans="1:9" s="122" customFormat="1">
      <c r="A466" s="134"/>
      <c r="B466" s="134"/>
      <c r="C466" s="134"/>
      <c r="D466" s="134"/>
      <c r="E466" s="134"/>
      <c r="I466" s="134"/>
    </row>
    <row r="467" spans="1:9" s="122" customFormat="1">
      <c r="A467" s="134"/>
      <c r="B467" s="134"/>
      <c r="C467" s="134"/>
      <c r="D467" s="134"/>
      <c r="E467" s="134"/>
      <c r="I467" s="134"/>
    </row>
    <row r="468" spans="1:9" s="122" customFormat="1">
      <c r="A468" s="134"/>
      <c r="B468" s="134"/>
      <c r="C468" s="134"/>
      <c r="D468" s="134"/>
      <c r="E468" s="134"/>
      <c r="I468" s="134"/>
    </row>
    <row r="469" spans="1:9" s="122" customFormat="1">
      <c r="A469" s="134"/>
      <c r="B469" s="134"/>
      <c r="C469" s="134"/>
      <c r="D469" s="134"/>
      <c r="E469" s="134"/>
      <c r="I469" s="134"/>
    </row>
    <row r="470" spans="1:9" s="122" customFormat="1">
      <c r="A470" s="134"/>
      <c r="B470" s="134"/>
      <c r="C470" s="134"/>
      <c r="D470" s="134"/>
      <c r="E470" s="134"/>
      <c r="I470" s="134"/>
    </row>
    <row r="471" spans="1:9" s="122" customFormat="1">
      <c r="A471" s="134"/>
      <c r="B471" s="134"/>
      <c r="C471" s="134"/>
      <c r="D471" s="134"/>
      <c r="E471" s="134"/>
      <c r="I471" s="134"/>
    </row>
    <row r="472" spans="1:9" s="122" customFormat="1">
      <c r="A472" s="134"/>
      <c r="B472" s="134"/>
      <c r="C472" s="134"/>
      <c r="D472" s="134"/>
      <c r="E472" s="134"/>
      <c r="I472" s="134"/>
    </row>
    <row r="473" spans="1:9" s="122" customFormat="1">
      <c r="A473" s="134"/>
      <c r="B473" s="134"/>
      <c r="C473" s="134"/>
      <c r="D473" s="134"/>
      <c r="E473" s="134"/>
      <c r="I473" s="134"/>
    </row>
    <row r="474" spans="1:9" s="122" customFormat="1">
      <c r="A474" s="134"/>
      <c r="B474" s="134"/>
      <c r="C474" s="134"/>
      <c r="D474" s="134"/>
      <c r="E474" s="134"/>
      <c r="I474" s="134"/>
    </row>
    <row r="475" spans="1:9" s="122" customFormat="1">
      <c r="A475" s="134"/>
      <c r="B475" s="134"/>
      <c r="C475" s="134"/>
      <c r="D475" s="134"/>
      <c r="E475" s="134"/>
      <c r="I475" s="134"/>
    </row>
    <row r="476" spans="1:9" s="122" customFormat="1">
      <c r="A476" s="134"/>
      <c r="B476" s="134"/>
      <c r="C476" s="134"/>
      <c r="D476" s="134"/>
      <c r="E476" s="134"/>
      <c r="I476" s="134"/>
    </row>
    <row r="477" spans="1:9" s="122" customFormat="1">
      <c r="A477" s="134"/>
      <c r="B477" s="134"/>
      <c r="C477" s="134"/>
      <c r="D477" s="134"/>
      <c r="E477" s="134"/>
      <c r="I477" s="134"/>
    </row>
    <row r="478" spans="1:9" s="122" customFormat="1">
      <c r="A478" s="134"/>
      <c r="B478" s="134"/>
      <c r="C478" s="134"/>
      <c r="D478" s="134"/>
      <c r="E478" s="134"/>
      <c r="I478" s="134"/>
    </row>
    <row r="479" spans="1:9" s="122" customFormat="1">
      <c r="A479" s="134"/>
      <c r="B479" s="134"/>
      <c r="C479" s="134"/>
      <c r="D479" s="134"/>
      <c r="E479" s="134"/>
      <c r="I479" s="134"/>
    </row>
    <row r="480" spans="1:9" s="122" customFormat="1">
      <c r="A480" s="134"/>
      <c r="B480" s="134"/>
      <c r="C480" s="134"/>
      <c r="D480" s="134"/>
      <c r="E480" s="134"/>
      <c r="I480" s="134"/>
    </row>
    <row r="481" spans="1:9" s="122" customFormat="1">
      <c r="A481" s="134"/>
      <c r="B481" s="134"/>
      <c r="C481" s="134"/>
      <c r="D481" s="134"/>
      <c r="E481" s="134"/>
      <c r="I481" s="134"/>
    </row>
    <row r="482" spans="1:9" s="122" customFormat="1">
      <c r="A482" s="134"/>
      <c r="B482" s="134"/>
      <c r="C482" s="134"/>
      <c r="D482" s="134"/>
      <c r="E482" s="134"/>
      <c r="I482" s="134"/>
    </row>
    <row r="483" spans="1:9" s="122" customFormat="1">
      <c r="A483" s="134"/>
      <c r="B483" s="134"/>
      <c r="C483" s="134"/>
      <c r="D483" s="134"/>
      <c r="E483" s="134"/>
      <c r="I483" s="134"/>
    </row>
    <row r="484" spans="1:9" s="122" customFormat="1">
      <c r="A484" s="134"/>
      <c r="B484" s="134"/>
      <c r="C484" s="134"/>
      <c r="D484" s="134"/>
      <c r="E484" s="134"/>
      <c r="I484" s="134"/>
    </row>
    <row r="485" spans="1:9" s="122" customFormat="1">
      <c r="A485" s="134"/>
      <c r="B485" s="134"/>
      <c r="C485" s="134"/>
      <c r="D485" s="134"/>
      <c r="E485" s="134"/>
      <c r="I485" s="134"/>
    </row>
    <row r="486" spans="1:9" s="122" customFormat="1">
      <c r="A486" s="134"/>
      <c r="B486" s="134"/>
      <c r="C486" s="134"/>
      <c r="D486" s="134"/>
      <c r="E486" s="134"/>
      <c r="I486" s="134"/>
    </row>
    <row r="487" spans="1:9" s="122" customFormat="1">
      <c r="A487" s="134"/>
      <c r="B487" s="134"/>
      <c r="C487" s="134"/>
      <c r="D487" s="134"/>
      <c r="E487" s="134"/>
      <c r="I487" s="134"/>
    </row>
    <row r="488" spans="1:9" s="122" customFormat="1">
      <c r="A488" s="134"/>
      <c r="B488" s="134"/>
      <c r="C488" s="134"/>
      <c r="D488" s="134"/>
      <c r="E488" s="134"/>
      <c r="I488" s="134"/>
    </row>
    <row r="489" spans="1:9" s="122" customFormat="1">
      <c r="A489" s="134"/>
      <c r="B489" s="134"/>
      <c r="C489" s="134"/>
      <c r="D489" s="134"/>
      <c r="E489" s="134"/>
      <c r="I489" s="134"/>
    </row>
    <row r="490" spans="1:9" s="122" customFormat="1">
      <c r="A490" s="134"/>
      <c r="B490" s="134"/>
      <c r="C490" s="134"/>
      <c r="D490" s="134"/>
      <c r="E490" s="134"/>
      <c r="I490" s="134"/>
    </row>
    <row r="491" spans="1:9" s="122" customFormat="1">
      <c r="A491" s="134"/>
      <c r="B491" s="134"/>
      <c r="C491" s="134"/>
      <c r="D491" s="134"/>
      <c r="E491" s="134"/>
      <c r="I491" s="134"/>
    </row>
    <row r="492" spans="1:9" s="122" customFormat="1">
      <c r="A492" s="134"/>
      <c r="B492" s="134"/>
      <c r="C492" s="134"/>
      <c r="D492" s="134"/>
      <c r="E492" s="134"/>
      <c r="I492" s="134"/>
    </row>
    <row r="493" spans="1:9" s="122" customFormat="1">
      <c r="A493" s="134"/>
      <c r="B493" s="134"/>
      <c r="C493" s="134"/>
      <c r="D493" s="134"/>
      <c r="E493" s="134"/>
      <c r="I493" s="134"/>
    </row>
    <row r="494" spans="1:9" s="122" customFormat="1">
      <c r="A494" s="134"/>
      <c r="B494" s="134"/>
      <c r="C494" s="134"/>
      <c r="D494" s="134"/>
      <c r="E494" s="134"/>
      <c r="I494" s="134"/>
    </row>
    <row r="495" spans="1:9" s="122" customFormat="1">
      <c r="A495" s="134"/>
      <c r="B495" s="134"/>
      <c r="C495" s="134"/>
      <c r="D495" s="134"/>
      <c r="E495" s="134"/>
      <c r="I495" s="134"/>
    </row>
    <row r="496" spans="1:9" s="122" customFormat="1">
      <c r="A496" s="134"/>
      <c r="B496" s="134"/>
      <c r="C496" s="134"/>
      <c r="D496" s="134"/>
      <c r="E496" s="134"/>
      <c r="I496" s="134"/>
    </row>
    <row r="497" spans="1:9" s="122" customFormat="1">
      <c r="A497" s="134"/>
      <c r="B497" s="134"/>
      <c r="C497" s="134"/>
      <c r="D497" s="134"/>
      <c r="E497" s="134"/>
      <c r="I497" s="134"/>
    </row>
    <row r="498" spans="1:9" s="122" customFormat="1">
      <c r="A498" s="134"/>
      <c r="B498" s="134"/>
      <c r="C498" s="134"/>
      <c r="D498" s="134"/>
      <c r="E498" s="134"/>
      <c r="I498" s="134"/>
    </row>
    <row r="499" spans="1:9" s="122" customFormat="1">
      <c r="A499" s="134"/>
      <c r="B499" s="134"/>
      <c r="C499" s="134"/>
      <c r="D499" s="134"/>
      <c r="E499" s="134"/>
      <c r="I499" s="134"/>
    </row>
    <row r="500" spans="1:9" s="122" customFormat="1">
      <c r="A500" s="134"/>
      <c r="B500" s="134"/>
      <c r="C500" s="134"/>
      <c r="D500" s="134"/>
      <c r="E500" s="134"/>
      <c r="I500" s="134"/>
    </row>
    <row r="501" spans="1:9" s="122" customFormat="1">
      <c r="A501" s="134"/>
      <c r="B501" s="134"/>
      <c r="C501" s="134"/>
      <c r="D501" s="134"/>
      <c r="E501" s="134"/>
      <c r="I501" s="134"/>
    </row>
    <row r="502" spans="1:9" s="122" customFormat="1">
      <c r="A502" s="134"/>
      <c r="B502" s="134"/>
      <c r="C502" s="134"/>
      <c r="D502" s="134"/>
      <c r="E502" s="134"/>
      <c r="I502" s="134"/>
    </row>
    <row r="503" spans="1:9" s="122" customFormat="1">
      <c r="A503" s="134"/>
      <c r="B503" s="134"/>
      <c r="C503" s="134"/>
      <c r="D503" s="134"/>
      <c r="E503" s="134"/>
      <c r="I503" s="134"/>
    </row>
    <row r="504" spans="1:9" s="122" customFormat="1">
      <c r="A504" s="134"/>
      <c r="B504" s="134"/>
      <c r="C504" s="134"/>
      <c r="D504" s="134"/>
      <c r="E504" s="134"/>
      <c r="I504" s="134"/>
    </row>
    <row r="505" spans="1:9" s="122" customFormat="1">
      <c r="A505" s="134"/>
      <c r="B505" s="134"/>
      <c r="C505" s="134"/>
      <c r="D505" s="134"/>
      <c r="E505" s="134"/>
      <c r="I505" s="134"/>
    </row>
    <row r="506" spans="1:9" s="122" customFormat="1">
      <c r="A506" s="134"/>
      <c r="B506" s="134"/>
      <c r="C506" s="134"/>
      <c r="D506" s="134"/>
      <c r="E506" s="134"/>
      <c r="I506" s="134"/>
    </row>
    <row r="507" spans="1:9" s="122" customFormat="1">
      <c r="A507" s="134"/>
      <c r="B507" s="134"/>
      <c r="C507" s="134"/>
      <c r="D507" s="134"/>
      <c r="E507" s="134"/>
      <c r="I507" s="134"/>
    </row>
    <row r="508" spans="1:9" s="122" customFormat="1">
      <c r="A508" s="134"/>
      <c r="B508" s="134"/>
      <c r="C508" s="134"/>
      <c r="D508" s="134"/>
      <c r="E508" s="134"/>
      <c r="I508" s="134"/>
    </row>
    <row r="509" spans="1:9" s="122" customFormat="1">
      <c r="A509" s="134"/>
      <c r="B509" s="134"/>
      <c r="C509" s="134"/>
      <c r="D509" s="134"/>
      <c r="E509" s="134"/>
      <c r="I509" s="134"/>
    </row>
    <row r="510" spans="1:9" s="122" customFormat="1">
      <c r="A510" s="134"/>
      <c r="B510" s="134"/>
      <c r="C510" s="134"/>
      <c r="D510" s="134"/>
      <c r="E510" s="134"/>
      <c r="I510" s="134"/>
    </row>
    <row r="511" spans="1:9" s="122" customFormat="1">
      <c r="A511" s="134"/>
      <c r="B511" s="134"/>
      <c r="C511" s="134"/>
      <c r="D511" s="134"/>
      <c r="E511" s="134"/>
      <c r="I511" s="134"/>
    </row>
    <row r="512" spans="1:9" s="122" customFormat="1">
      <c r="A512" s="134"/>
      <c r="B512" s="134"/>
      <c r="C512" s="134"/>
      <c r="D512" s="134"/>
      <c r="E512" s="134"/>
      <c r="I512" s="134"/>
    </row>
    <row r="513" spans="1:9" s="122" customFormat="1">
      <c r="A513" s="134"/>
      <c r="B513" s="134"/>
      <c r="C513" s="134"/>
      <c r="D513" s="134"/>
      <c r="E513" s="134"/>
      <c r="I513" s="134"/>
    </row>
    <row r="514" spans="1:9" s="122" customFormat="1">
      <c r="A514" s="134"/>
      <c r="B514" s="134"/>
      <c r="C514" s="134"/>
      <c r="D514" s="134"/>
      <c r="E514" s="134"/>
      <c r="I514" s="134"/>
    </row>
    <row r="515" spans="1:9" s="122" customFormat="1">
      <c r="A515" s="134"/>
      <c r="B515" s="134"/>
      <c r="C515" s="134"/>
      <c r="D515" s="134"/>
      <c r="E515" s="134"/>
      <c r="I515" s="134"/>
    </row>
    <row r="516" spans="1:9" s="122" customFormat="1">
      <c r="A516" s="134"/>
      <c r="B516" s="134"/>
      <c r="C516" s="134"/>
      <c r="D516" s="134"/>
      <c r="E516" s="134"/>
      <c r="I516" s="134"/>
    </row>
    <row r="517" spans="1:9" s="122" customFormat="1">
      <c r="A517" s="134"/>
      <c r="B517" s="134"/>
      <c r="C517" s="134"/>
      <c r="D517" s="134"/>
      <c r="E517" s="134"/>
      <c r="I517" s="134"/>
    </row>
    <row r="518" spans="1:9" s="122" customFormat="1">
      <c r="A518" s="134"/>
      <c r="B518" s="134"/>
      <c r="C518" s="134"/>
      <c r="D518" s="134"/>
      <c r="E518" s="134"/>
      <c r="I518" s="134"/>
    </row>
    <row r="519" spans="1:9" s="122" customFormat="1">
      <c r="A519" s="134"/>
      <c r="B519" s="134"/>
      <c r="C519" s="134"/>
      <c r="D519" s="134"/>
      <c r="E519" s="134"/>
      <c r="I519" s="134"/>
    </row>
    <row r="520" spans="1:9" s="122" customFormat="1">
      <c r="A520" s="134"/>
      <c r="B520" s="134"/>
      <c r="C520" s="134"/>
      <c r="D520" s="134"/>
      <c r="E520" s="134"/>
      <c r="I520" s="134"/>
    </row>
    <row r="521" spans="1:9" s="122" customFormat="1">
      <c r="A521" s="134"/>
      <c r="B521" s="134"/>
      <c r="C521" s="134"/>
      <c r="D521" s="134"/>
      <c r="E521" s="134"/>
      <c r="I521" s="134"/>
    </row>
    <row r="522" spans="1:9" s="122" customFormat="1">
      <c r="A522" s="134"/>
      <c r="B522" s="134"/>
      <c r="C522" s="134"/>
      <c r="D522" s="134"/>
      <c r="E522" s="134"/>
      <c r="I522" s="134"/>
    </row>
    <row r="523" spans="1:9" s="122" customFormat="1">
      <c r="A523" s="134"/>
      <c r="B523" s="134"/>
      <c r="C523" s="134"/>
      <c r="D523" s="134"/>
      <c r="E523" s="134"/>
      <c r="I523" s="134"/>
    </row>
    <row r="524" spans="1:9" s="122" customFormat="1">
      <c r="A524" s="134"/>
      <c r="B524" s="134"/>
      <c r="C524" s="134"/>
      <c r="D524" s="134"/>
      <c r="E524" s="134"/>
      <c r="I524" s="134"/>
    </row>
    <row r="525" spans="1:9" s="122" customFormat="1">
      <c r="A525" s="134"/>
      <c r="B525" s="134"/>
      <c r="C525" s="134"/>
      <c r="D525" s="134"/>
      <c r="E525" s="134"/>
      <c r="I525" s="134"/>
    </row>
    <row r="526" spans="1:9" s="122" customFormat="1">
      <c r="A526" s="134"/>
      <c r="B526" s="134"/>
      <c r="C526" s="134"/>
      <c r="D526" s="134"/>
      <c r="E526" s="134"/>
      <c r="I526" s="134"/>
    </row>
    <row r="527" spans="1:9" s="122" customFormat="1">
      <c r="A527" s="134"/>
      <c r="B527" s="134"/>
      <c r="C527" s="134"/>
      <c r="D527" s="134"/>
      <c r="E527" s="134"/>
      <c r="I527" s="134"/>
    </row>
    <row r="528" spans="1:9" s="122" customFormat="1">
      <c r="A528" s="134"/>
      <c r="B528" s="134"/>
      <c r="C528" s="134"/>
      <c r="D528" s="134"/>
      <c r="E528" s="134"/>
      <c r="I528" s="134"/>
    </row>
    <row r="529" spans="1:9" s="122" customFormat="1">
      <c r="A529" s="134"/>
      <c r="B529" s="134"/>
      <c r="C529" s="134"/>
      <c r="D529" s="134"/>
      <c r="E529" s="134"/>
      <c r="I529" s="134"/>
    </row>
    <row r="530" spans="1:9" s="122" customFormat="1">
      <c r="A530" s="134"/>
      <c r="B530" s="134"/>
      <c r="C530" s="134"/>
      <c r="D530" s="134"/>
      <c r="E530" s="134"/>
      <c r="I530" s="134"/>
    </row>
    <row r="531" spans="1:9" s="122" customFormat="1">
      <c r="A531" s="134"/>
      <c r="B531" s="134"/>
      <c r="C531" s="134"/>
      <c r="D531" s="134"/>
      <c r="E531" s="134"/>
      <c r="I531" s="134"/>
    </row>
    <row r="532" spans="1:9" s="122" customFormat="1">
      <c r="A532" s="134"/>
      <c r="B532" s="134"/>
      <c r="C532" s="134"/>
      <c r="D532" s="134"/>
      <c r="E532" s="134"/>
      <c r="I532" s="134"/>
    </row>
    <row r="533" spans="1:9" s="122" customFormat="1">
      <c r="A533" s="134"/>
      <c r="B533" s="134"/>
      <c r="C533" s="134"/>
      <c r="D533" s="134"/>
      <c r="E533" s="134"/>
      <c r="I533" s="134"/>
    </row>
    <row r="534" spans="1:9" s="122" customFormat="1">
      <c r="A534" s="134"/>
      <c r="B534" s="134"/>
      <c r="C534" s="134"/>
      <c r="D534" s="134"/>
      <c r="E534" s="134"/>
      <c r="I534" s="134"/>
    </row>
    <row r="535" spans="1:9" s="122" customFormat="1">
      <c r="A535" s="134"/>
      <c r="B535" s="134"/>
      <c r="C535" s="134"/>
      <c r="D535" s="134"/>
      <c r="E535" s="134"/>
      <c r="I535" s="134"/>
    </row>
    <row r="536" spans="1:9" s="122" customFormat="1">
      <c r="A536" s="134"/>
      <c r="B536" s="134"/>
      <c r="C536" s="134"/>
      <c r="D536" s="134"/>
      <c r="E536" s="134"/>
      <c r="I536" s="134"/>
    </row>
    <row r="537" spans="1:9" s="122" customFormat="1">
      <c r="A537" s="134"/>
      <c r="B537" s="134"/>
      <c r="C537" s="134"/>
      <c r="D537" s="134"/>
      <c r="E537" s="134"/>
      <c r="I537" s="134"/>
    </row>
    <row r="538" spans="1:9" s="122" customFormat="1">
      <c r="A538" s="134"/>
      <c r="B538" s="134"/>
      <c r="C538" s="134"/>
      <c r="D538" s="134"/>
      <c r="E538" s="134"/>
      <c r="I538" s="134"/>
    </row>
    <row r="539" spans="1:9" s="122" customFormat="1">
      <c r="A539" s="134"/>
      <c r="B539" s="134"/>
      <c r="C539" s="134"/>
      <c r="D539" s="134"/>
      <c r="E539" s="134"/>
      <c r="I539" s="134"/>
    </row>
    <row r="540" spans="1:9" s="122" customFormat="1">
      <c r="A540" s="134"/>
      <c r="B540" s="134"/>
      <c r="C540" s="134"/>
      <c r="D540" s="134"/>
      <c r="E540" s="134"/>
      <c r="I540" s="134"/>
    </row>
    <row r="541" spans="1:9" s="122" customFormat="1">
      <c r="A541" s="134"/>
      <c r="B541" s="134"/>
      <c r="C541" s="134"/>
      <c r="D541" s="134"/>
      <c r="E541" s="134"/>
      <c r="I541" s="134"/>
    </row>
    <row r="542" spans="1:9" s="122" customFormat="1">
      <c r="A542" s="134"/>
      <c r="B542" s="134"/>
      <c r="C542" s="134"/>
      <c r="D542" s="134"/>
      <c r="E542" s="134"/>
      <c r="I542" s="134"/>
    </row>
    <row r="543" spans="1:9" s="122" customFormat="1">
      <c r="A543" s="134"/>
      <c r="B543" s="134"/>
      <c r="C543" s="134"/>
      <c r="D543" s="134"/>
      <c r="E543" s="134"/>
      <c r="I543" s="134"/>
    </row>
    <row r="544" spans="1:9" s="122" customFormat="1">
      <c r="A544" s="134"/>
      <c r="B544" s="134"/>
      <c r="C544" s="134"/>
      <c r="D544" s="134"/>
      <c r="E544" s="134"/>
      <c r="I544" s="134"/>
    </row>
    <row r="545" spans="1:9" s="122" customFormat="1">
      <c r="A545" s="134"/>
      <c r="B545" s="134"/>
      <c r="C545" s="134"/>
      <c r="D545" s="134"/>
      <c r="E545" s="134"/>
      <c r="I545" s="134"/>
    </row>
    <row r="546" spans="1:9" s="122" customFormat="1">
      <c r="A546" s="134"/>
      <c r="B546" s="134"/>
      <c r="C546" s="134"/>
      <c r="D546" s="134"/>
      <c r="E546" s="134"/>
      <c r="I546" s="134"/>
    </row>
    <row r="547" spans="1:9" s="122" customFormat="1">
      <c r="A547" s="134"/>
      <c r="B547" s="134"/>
      <c r="C547" s="134"/>
      <c r="D547" s="134"/>
      <c r="E547" s="134"/>
      <c r="I547" s="134"/>
    </row>
    <row r="548" spans="1:9" s="122" customFormat="1">
      <c r="A548" s="134"/>
      <c r="B548" s="134"/>
      <c r="C548" s="134"/>
      <c r="D548" s="134"/>
      <c r="E548" s="134"/>
      <c r="I548" s="134"/>
    </row>
    <row r="549" spans="1:9" s="122" customFormat="1">
      <c r="A549" s="134"/>
      <c r="B549" s="134"/>
      <c r="C549" s="134"/>
      <c r="D549" s="134"/>
      <c r="E549" s="134"/>
      <c r="I549" s="134"/>
    </row>
    <row r="550" spans="1:9" s="122" customFormat="1">
      <c r="A550" s="134"/>
      <c r="B550" s="134"/>
      <c r="C550" s="134"/>
      <c r="D550" s="134"/>
      <c r="E550" s="134"/>
      <c r="I550" s="134"/>
    </row>
    <row r="551" spans="1:9" s="122" customFormat="1">
      <c r="A551" s="134"/>
      <c r="B551" s="134"/>
      <c r="C551" s="134"/>
      <c r="D551" s="134"/>
      <c r="E551" s="134"/>
      <c r="I551" s="134"/>
    </row>
    <row r="552" spans="1:9" s="122" customFormat="1">
      <c r="A552" s="134"/>
      <c r="B552" s="134"/>
      <c r="C552" s="134"/>
      <c r="D552" s="134"/>
      <c r="E552" s="134"/>
      <c r="I552" s="134"/>
    </row>
    <row r="553" spans="1:9" s="122" customFormat="1">
      <c r="A553" s="134"/>
      <c r="B553" s="134"/>
      <c r="C553" s="134"/>
      <c r="D553" s="134"/>
      <c r="E553" s="134"/>
      <c r="I553" s="134"/>
    </row>
    <row r="554" spans="1:9" s="122" customFormat="1">
      <c r="A554" s="134"/>
      <c r="B554" s="134"/>
      <c r="C554" s="134"/>
      <c r="D554" s="134"/>
      <c r="E554" s="134"/>
      <c r="I554" s="134"/>
    </row>
    <row r="555" spans="1:9" s="122" customFormat="1">
      <c r="A555" s="134"/>
      <c r="B555" s="134"/>
      <c r="C555" s="134"/>
      <c r="D555" s="134"/>
      <c r="E555" s="134"/>
      <c r="I555" s="134"/>
    </row>
    <row r="556" spans="1:9" s="122" customFormat="1">
      <c r="A556" s="134"/>
      <c r="B556" s="134"/>
      <c r="C556" s="134"/>
      <c r="D556" s="134"/>
      <c r="E556" s="134"/>
      <c r="I556" s="134"/>
    </row>
    <row r="557" spans="1:9" s="122" customFormat="1">
      <c r="A557" s="134"/>
      <c r="B557" s="134"/>
      <c r="C557" s="134"/>
      <c r="D557" s="134"/>
      <c r="E557" s="134"/>
      <c r="I557" s="134"/>
    </row>
    <row r="558" spans="1:9" s="122" customFormat="1">
      <c r="A558" s="134"/>
      <c r="B558" s="134"/>
      <c r="C558" s="134"/>
      <c r="D558" s="134"/>
      <c r="E558" s="134"/>
      <c r="I558" s="134"/>
    </row>
    <row r="559" spans="1:9" s="122" customFormat="1">
      <c r="A559" s="134"/>
      <c r="B559" s="134"/>
      <c r="C559" s="134"/>
      <c r="D559" s="134"/>
      <c r="E559" s="134"/>
      <c r="I559" s="134"/>
    </row>
    <row r="560" spans="1:9" s="122" customFormat="1">
      <c r="A560" s="134"/>
      <c r="B560" s="134"/>
      <c r="C560" s="134"/>
      <c r="D560" s="134"/>
      <c r="E560" s="134"/>
      <c r="I560" s="134"/>
    </row>
    <row r="561" spans="1:9" s="122" customFormat="1">
      <c r="A561" s="134"/>
      <c r="B561" s="134"/>
      <c r="C561" s="134"/>
      <c r="D561" s="134"/>
      <c r="E561" s="134"/>
      <c r="I561" s="134"/>
    </row>
    <row r="562" spans="1:9" s="122" customFormat="1">
      <c r="A562" s="134"/>
      <c r="B562" s="134"/>
      <c r="C562" s="134"/>
      <c r="D562" s="134"/>
      <c r="E562" s="134"/>
      <c r="I562" s="134"/>
    </row>
    <row r="563" spans="1:9" s="122" customFormat="1">
      <c r="A563" s="134"/>
      <c r="B563" s="134"/>
      <c r="C563" s="134"/>
      <c r="D563" s="134"/>
      <c r="E563" s="134"/>
      <c r="I563" s="134"/>
    </row>
    <row r="564" spans="1:9" s="122" customFormat="1">
      <c r="A564" s="134"/>
      <c r="B564" s="134"/>
      <c r="C564" s="134"/>
      <c r="D564" s="134"/>
      <c r="E564" s="134"/>
      <c r="I564" s="134"/>
    </row>
    <row r="565" spans="1:9" s="122" customFormat="1">
      <c r="A565" s="134"/>
      <c r="B565" s="134"/>
      <c r="C565" s="134"/>
      <c r="D565" s="134"/>
      <c r="E565" s="134"/>
      <c r="I565" s="134"/>
    </row>
    <row r="566" spans="1:9" s="122" customFormat="1">
      <c r="A566" s="134"/>
      <c r="B566" s="134"/>
      <c r="C566" s="134"/>
      <c r="D566" s="134"/>
      <c r="E566" s="134"/>
      <c r="I566" s="134"/>
    </row>
    <row r="567" spans="1:9" s="122" customFormat="1">
      <c r="A567" s="134"/>
      <c r="B567" s="134"/>
      <c r="C567" s="134"/>
      <c r="D567" s="134"/>
      <c r="E567" s="134"/>
      <c r="I567" s="134"/>
    </row>
    <row r="568" spans="1:9" s="122" customFormat="1">
      <c r="A568" s="134"/>
      <c r="B568" s="134"/>
      <c r="C568" s="134"/>
      <c r="D568" s="134"/>
      <c r="E568" s="134"/>
      <c r="I568" s="134"/>
    </row>
    <row r="569" spans="1:9" s="122" customFormat="1">
      <c r="A569" s="134"/>
      <c r="B569" s="134"/>
      <c r="C569" s="134"/>
      <c r="D569" s="134"/>
      <c r="E569" s="134"/>
      <c r="I569" s="134"/>
    </row>
    <row r="570" spans="1:9" s="122" customFormat="1">
      <c r="A570" s="134"/>
      <c r="B570" s="134"/>
      <c r="C570" s="134"/>
      <c r="D570" s="134"/>
      <c r="E570" s="134"/>
      <c r="I570" s="134"/>
    </row>
    <row r="571" spans="1:9" s="122" customFormat="1">
      <c r="A571" s="134"/>
      <c r="B571" s="134"/>
      <c r="C571" s="134"/>
      <c r="D571" s="134"/>
      <c r="E571" s="134"/>
      <c r="I571" s="134"/>
    </row>
    <row r="572" spans="1:9" s="122" customFormat="1">
      <c r="A572" s="134"/>
      <c r="B572" s="134"/>
      <c r="C572" s="134"/>
      <c r="D572" s="134"/>
      <c r="E572" s="134"/>
      <c r="I572" s="134"/>
    </row>
    <row r="573" spans="1:9" s="122" customFormat="1">
      <c r="A573" s="134"/>
      <c r="B573" s="134"/>
      <c r="C573" s="134"/>
      <c r="D573" s="134"/>
      <c r="E573" s="134"/>
      <c r="I573" s="134"/>
    </row>
    <row r="574" spans="1:9" s="122" customFormat="1">
      <c r="A574" s="134"/>
      <c r="B574" s="134"/>
      <c r="C574" s="134"/>
      <c r="D574" s="134"/>
      <c r="E574" s="134"/>
      <c r="I574" s="134"/>
    </row>
    <row r="575" spans="1:9" s="122" customFormat="1">
      <c r="A575" s="134"/>
      <c r="B575" s="134"/>
      <c r="C575" s="134"/>
      <c r="D575" s="134"/>
      <c r="E575" s="134"/>
      <c r="I575" s="134"/>
    </row>
    <row r="576" spans="1:9" s="122" customFormat="1">
      <c r="A576" s="134"/>
      <c r="B576" s="134"/>
      <c r="C576" s="134"/>
      <c r="D576" s="134"/>
      <c r="E576" s="134"/>
      <c r="I576" s="134"/>
    </row>
    <row r="577" spans="1:9" s="122" customFormat="1">
      <c r="A577" s="134"/>
      <c r="B577" s="134"/>
      <c r="C577" s="134"/>
      <c r="D577" s="134"/>
      <c r="E577" s="134"/>
      <c r="I577" s="134"/>
    </row>
    <row r="578" spans="1:9" s="122" customFormat="1">
      <c r="A578" s="134"/>
      <c r="B578" s="134"/>
      <c r="C578" s="134"/>
      <c r="D578" s="134"/>
      <c r="E578" s="134"/>
      <c r="I578" s="134"/>
    </row>
    <row r="579" spans="1:9" s="122" customFormat="1">
      <c r="A579" s="134"/>
      <c r="B579" s="134"/>
      <c r="C579" s="134"/>
      <c r="D579" s="134"/>
      <c r="E579" s="134"/>
      <c r="I579" s="134"/>
    </row>
    <row r="580" spans="1:9" s="122" customFormat="1">
      <c r="A580" s="134"/>
      <c r="B580" s="134"/>
      <c r="C580" s="134"/>
      <c r="D580" s="134"/>
      <c r="E580" s="134"/>
      <c r="I580" s="134"/>
    </row>
    <row r="581" spans="1:9" s="122" customFormat="1">
      <c r="A581" s="134"/>
      <c r="B581" s="134"/>
      <c r="C581" s="134"/>
      <c r="D581" s="134"/>
      <c r="E581" s="134"/>
      <c r="I581" s="134"/>
    </row>
    <row r="582" spans="1:9" s="122" customFormat="1">
      <c r="A582" s="134"/>
      <c r="B582" s="134"/>
      <c r="C582" s="134"/>
      <c r="D582" s="134"/>
      <c r="E582" s="134"/>
      <c r="I582" s="134"/>
    </row>
    <row r="583" spans="1:9" s="122" customFormat="1">
      <c r="A583" s="134"/>
      <c r="B583" s="134"/>
      <c r="C583" s="134"/>
      <c r="D583" s="134"/>
      <c r="E583" s="134"/>
      <c r="I583" s="134"/>
    </row>
    <row r="584" spans="1:9" s="122" customFormat="1">
      <c r="A584" s="134"/>
      <c r="B584" s="134"/>
      <c r="C584" s="134"/>
      <c r="D584" s="134"/>
      <c r="E584" s="134"/>
      <c r="I584" s="134"/>
    </row>
    <row r="585" spans="1:9" s="122" customFormat="1">
      <c r="A585" s="134"/>
      <c r="B585" s="134"/>
      <c r="C585" s="134"/>
      <c r="D585" s="134"/>
      <c r="E585" s="134"/>
      <c r="I585" s="134"/>
    </row>
    <row r="586" spans="1:9" s="122" customFormat="1">
      <c r="A586" s="134"/>
      <c r="B586" s="134"/>
      <c r="C586" s="134"/>
      <c r="D586" s="134"/>
      <c r="E586" s="134"/>
      <c r="I586" s="134"/>
    </row>
    <row r="587" spans="1:9" s="122" customFormat="1">
      <c r="A587" s="134"/>
      <c r="B587" s="134"/>
      <c r="C587" s="134"/>
      <c r="D587" s="134"/>
      <c r="E587" s="134"/>
      <c r="I587" s="134"/>
    </row>
    <row r="588" spans="1:9" s="122" customFormat="1">
      <c r="A588" s="134"/>
      <c r="B588" s="134"/>
      <c r="C588" s="134"/>
      <c r="D588" s="134"/>
      <c r="E588" s="134"/>
      <c r="I588" s="134"/>
    </row>
    <row r="589" spans="1:9" s="122" customFormat="1">
      <c r="A589" s="134"/>
      <c r="B589" s="134"/>
      <c r="C589" s="134"/>
      <c r="D589" s="134"/>
      <c r="E589" s="134"/>
      <c r="I589" s="134"/>
    </row>
    <row r="590" spans="1:9" s="122" customFormat="1">
      <c r="A590" s="134"/>
      <c r="B590" s="134"/>
      <c r="C590" s="134"/>
      <c r="D590" s="134"/>
      <c r="E590" s="134"/>
      <c r="I590" s="134"/>
    </row>
    <row r="591" spans="1:9" s="122" customFormat="1">
      <c r="A591" s="134"/>
      <c r="B591" s="134"/>
      <c r="C591" s="134"/>
      <c r="D591" s="134"/>
      <c r="E591" s="134"/>
      <c r="I591" s="134"/>
    </row>
    <row r="592" spans="1:9" s="122" customFormat="1">
      <c r="A592" s="134"/>
      <c r="B592" s="134"/>
      <c r="C592" s="134"/>
      <c r="D592" s="134"/>
      <c r="E592" s="134"/>
      <c r="I592" s="134"/>
    </row>
    <row r="593" spans="1:9" s="122" customFormat="1">
      <c r="A593" s="134"/>
      <c r="B593" s="134"/>
      <c r="C593" s="134"/>
      <c r="D593" s="134"/>
      <c r="E593" s="134"/>
      <c r="I593" s="134"/>
    </row>
    <row r="594" spans="1:9" s="122" customFormat="1">
      <c r="A594" s="134"/>
      <c r="B594" s="134"/>
      <c r="C594" s="134"/>
      <c r="D594" s="134"/>
      <c r="E594" s="134"/>
      <c r="I594" s="134"/>
    </row>
    <row r="595" spans="1:9" s="122" customFormat="1">
      <c r="A595" s="134"/>
      <c r="B595" s="134"/>
      <c r="C595" s="134"/>
      <c r="D595" s="134"/>
      <c r="E595" s="134"/>
      <c r="I595" s="134"/>
    </row>
    <row r="596" spans="1:9" s="122" customFormat="1">
      <c r="A596" s="134"/>
      <c r="B596" s="134"/>
      <c r="C596" s="134"/>
      <c r="D596" s="134"/>
      <c r="E596" s="134"/>
      <c r="I596" s="134"/>
    </row>
    <row r="597" spans="1:9" s="122" customFormat="1">
      <c r="A597" s="134"/>
      <c r="B597" s="134"/>
      <c r="C597" s="134"/>
      <c r="D597" s="134"/>
      <c r="E597" s="134"/>
      <c r="I597" s="134"/>
    </row>
    <row r="598" spans="1:9" s="122" customFormat="1">
      <c r="A598" s="134"/>
      <c r="B598" s="134"/>
      <c r="C598" s="134"/>
      <c r="D598" s="134"/>
      <c r="E598" s="134"/>
      <c r="I598" s="134"/>
    </row>
    <row r="599" spans="1:9" s="122" customFormat="1">
      <c r="A599" s="134"/>
      <c r="B599" s="134"/>
      <c r="C599" s="134"/>
      <c r="D599" s="134"/>
      <c r="E599" s="134"/>
      <c r="I599" s="134"/>
    </row>
    <row r="600" spans="1:9" s="122" customFormat="1">
      <c r="A600" s="134"/>
      <c r="B600" s="134"/>
      <c r="C600" s="134"/>
      <c r="D600" s="134"/>
      <c r="E600" s="134"/>
      <c r="I600" s="134"/>
    </row>
    <row r="601" spans="1:9" s="122" customFormat="1">
      <c r="A601" s="134"/>
      <c r="B601" s="134"/>
      <c r="C601" s="134"/>
      <c r="D601" s="134"/>
      <c r="E601" s="134"/>
      <c r="I601" s="134"/>
    </row>
    <row r="602" spans="1:9" s="122" customFormat="1">
      <c r="A602" s="134"/>
      <c r="B602" s="134"/>
      <c r="C602" s="134"/>
      <c r="D602" s="134"/>
      <c r="E602" s="134"/>
      <c r="I602" s="134"/>
    </row>
    <row r="603" spans="1:9" s="122" customFormat="1">
      <c r="A603" s="134"/>
      <c r="B603" s="134"/>
      <c r="C603" s="134"/>
      <c r="D603" s="134"/>
      <c r="E603" s="134"/>
      <c r="I603" s="134"/>
    </row>
    <row r="604" spans="1:9" s="122" customFormat="1">
      <c r="A604" s="134"/>
      <c r="B604" s="134"/>
      <c r="C604" s="134"/>
      <c r="D604" s="134"/>
      <c r="E604" s="134"/>
      <c r="I604" s="134"/>
    </row>
    <row r="605" spans="1:9" s="122" customFormat="1">
      <c r="A605" s="134"/>
      <c r="B605" s="134"/>
      <c r="C605" s="134"/>
      <c r="D605" s="134"/>
      <c r="E605" s="134"/>
      <c r="I605" s="134"/>
    </row>
    <row r="606" spans="1:9" s="122" customFormat="1">
      <c r="A606" s="134"/>
      <c r="B606" s="134"/>
      <c r="C606" s="134"/>
      <c r="D606" s="134"/>
      <c r="E606" s="134"/>
      <c r="I606" s="134"/>
    </row>
    <row r="607" spans="1:9" s="122" customFormat="1">
      <c r="A607" s="134"/>
      <c r="B607" s="134"/>
      <c r="C607" s="134"/>
      <c r="D607" s="134"/>
      <c r="E607" s="134"/>
      <c r="I607" s="134"/>
    </row>
    <row r="608" spans="1:9" s="122" customFormat="1">
      <c r="A608" s="134"/>
      <c r="B608" s="134"/>
      <c r="C608" s="134"/>
      <c r="D608" s="134"/>
      <c r="E608" s="134"/>
      <c r="I608" s="134"/>
    </row>
    <row r="609" spans="1:9" s="122" customFormat="1">
      <c r="A609" s="134"/>
      <c r="B609" s="134"/>
      <c r="C609" s="134"/>
      <c r="D609" s="134"/>
      <c r="E609" s="134"/>
      <c r="I609" s="134"/>
    </row>
    <row r="610" spans="1:9" s="122" customFormat="1">
      <c r="A610" s="134"/>
      <c r="B610" s="134"/>
      <c r="C610" s="134"/>
      <c r="D610" s="134"/>
      <c r="E610" s="134"/>
      <c r="I610" s="134"/>
    </row>
    <row r="611" spans="1:9" s="122" customFormat="1">
      <c r="A611" s="134"/>
      <c r="B611" s="134"/>
      <c r="C611" s="134"/>
      <c r="D611" s="134"/>
      <c r="E611" s="134"/>
      <c r="I611" s="134"/>
    </row>
    <row r="612" spans="1:9" s="122" customFormat="1">
      <c r="A612" s="134"/>
      <c r="B612" s="134"/>
      <c r="C612" s="134"/>
      <c r="D612" s="134"/>
      <c r="E612" s="134"/>
      <c r="I612" s="134"/>
    </row>
    <row r="613" spans="1:9" s="122" customFormat="1">
      <c r="A613" s="134"/>
      <c r="B613" s="134"/>
      <c r="C613" s="134"/>
      <c r="D613" s="134"/>
      <c r="E613" s="134"/>
      <c r="I613" s="134"/>
    </row>
    <row r="614" spans="1:9" s="122" customFormat="1">
      <c r="A614" s="134"/>
      <c r="B614" s="134"/>
      <c r="C614" s="134"/>
      <c r="D614" s="134"/>
      <c r="E614" s="134"/>
      <c r="I614" s="134"/>
    </row>
    <row r="615" spans="1:9" s="122" customFormat="1">
      <c r="A615" s="134"/>
      <c r="B615" s="134"/>
      <c r="C615" s="134"/>
      <c r="D615" s="134"/>
      <c r="E615" s="134"/>
      <c r="I615" s="134"/>
    </row>
    <row r="616" spans="1:9" s="122" customFormat="1">
      <c r="A616" s="134"/>
      <c r="B616" s="134"/>
      <c r="C616" s="134"/>
      <c r="D616" s="134"/>
      <c r="E616" s="134"/>
      <c r="I616" s="134"/>
    </row>
    <row r="617" spans="1:9" s="122" customFormat="1">
      <c r="A617" s="134"/>
      <c r="B617" s="134"/>
      <c r="C617" s="134"/>
      <c r="D617" s="134"/>
      <c r="E617" s="134"/>
      <c r="I617" s="134"/>
    </row>
    <row r="618" spans="1:9" s="122" customFormat="1">
      <c r="A618" s="134"/>
      <c r="B618" s="134"/>
      <c r="C618" s="134"/>
      <c r="D618" s="134"/>
      <c r="E618" s="134"/>
      <c r="I618" s="134"/>
    </row>
    <row r="619" spans="1:9" s="122" customFormat="1">
      <c r="A619" s="134"/>
      <c r="B619" s="134"/>
      <c r="C619" s="134"/>
      <c r="D619" s="134"/>
      <c r="E619" s="134"/>
      <c r="I619" s="134"/>
    </row>
    <row r="620" spans="1:9" s="122" customFormat="1">
      <c r="A620" s="134"/>
      <c r="B620" s="134"/>
      <c r="C620" s="134"/>
      <c r="D620" s="134"/>
      <c r="E620" s="134"/>
      <c r="I620" s="134"/>
    </row>
    <row r="621" spans="1:9" s="122" customFormat="1">
      <c r="A621" s="134"/>
      <c r="B621" s="134"/>
      <c r="C621" s="134"/>
      <c r="D621" s="134"/>
      <c r="E621" s="134"/>
      <c r="I621" s="134"/>
    </row>
    <row r="622" spans="1:9" s="122" customFormat="1">
      <c r="A622" s="134"/>
      <c r="B622" s="134"/>
      <c r="C622" s="134"/>
      <c r="D622" s="134"/>
      <c r="E622" s="134"/>
      <c r="I622" s="134"/>
    </row>
    <row r="623" spans="1:9" s="122" customFormat="1">
      <c r="A623" s="134"/>
      <c r="B623" s="134"/>
      <c r="C623" s="134"/>
      <c r="D623" s="134"/>
      <c r="E623" s="134"/>
      <c r="I623" s="134"/>
    </row>
    <row r="624" spans="1:9" s="122" customFormat="1">
      <c r="A624" s="134"/>
      <c r="B624" s="134"/>
      <c r="C624" s="134"/>
      <c r="D624" s="134"/>
      <c r="E624" s="134"/>
      <c r="I624" s="134"/>
    </row>
    <row r="625" spans="1:9" s="122" customFormat="1">
      <c r="A625" s="134"/>
      <c r="B625" s="134"/>
      <c r="C625" s="134"/>
      <c r="D625" s="134"/>
      <c r="E625" s="134"/>
      <c r="I625" s="134"/>
    </row>
    <row r="626" spans="1:9" s="122" customFormat="1">
      <c r="A626" s="134"/>
      <c r="B626" s="134"/>
      <c r="C626" s="134"/>
      <c r="D626" s="134"/>
      <c r="E626" s="134"/>
      <c r="I626" s="134"/>
    </row>
    <row r="627" spans="1:9" s="122" customFormat="1">
      <c r="A627" s="134"/>
      <c r="B627" s="134"/>
      <c r="C627" s="134"/>
      <c r="D627" s="134"/>
      <c r="E627" s="134"/>
      <c r="I627" s="134"/>
    </row>
    <row r="628" spans="1:9" s="122" customFormat="1">
      <c r="A628" s="134"/>
      <c r="B628" s="134"/>
      <c r="C628" s="134"/>
      <c r="D628" s="134"/>
      <c r="E628" s="134"/>
      <c r="I628" s="134"/>
    </row>
    <row r="629" spans="1:9" s="122" customFormat="1">
      <c r="A629" s="134"/>
      <c r="B629" s="134"/>
      <c r="C629" s="134"/>
      <c r="D629" s="134"/>
      <c r="E629" s="134"/>
      <c r="I629" s="134"/>
    </row>
    <row r="630" spans="1:9" s="122" customFormat="1">
      <c r="A630" s="134"/>
      <c r="B630" s="134"/>
      <c r="C630" s="134"/>
      <c r="D630" s="134"/>
      <c r="E630" s="134"/>
      <c r="I630" s="134"/>
    </row>
    <row r="631" spans="1:9" s="122" customFormat="1">
      <c r="A631" s="134"/>
      <c r="B631" s="134"/>
      <c r="C631" s="134"/>
      <c r="D631" s="134"/>
      <c r="E631" s="134"/>
      <c r="I631" s="134"/>
    </row>
    <row r="632" spans="1:9" s="122" customFormat="1">
      <c r="A632" s="134"/>
      <c r="B632" s="134"/>
      <c r="C632" s="134"/>
      <c r="D632" s="134"/>
      <c r="E632" s="134"/>
      <c r="I632" s="134"/>
    </row>
    <row r="633" spans="1:9" s="122" customFormat="1">
      <c r="A633" s="134"/>
      <c r="B633" s="134"/>
      <c r="C633" s="134"/>
      <c r="D633" s="134"/>
      <c r="E633" s="134"/>
      <c r="I633" s="134"/>
    </row>
    <row r="634" spans="1:9" s="122" customFormat="1">
      <c r="A634" s="134"/>
      <c r="B634" s="134"/>
      <c r="C634" s="134"/>
      <c r="D634" s="134"/>
      <c r="E634" s="134"/>
      <c r="I634" s="134"/>
    </row>
    <row r="635" spans="1:9" s="122" customFormat="1">
      <c r="A635" s="134"/>
      <c r="B635" s="134"/>
      <c r="C635" s="134"/>
      <c r="D635" s="134"/>
      <c r="E635" s="134"/>
      <c r="I635" s="134"/>
    </row>
    <row r="636" spans="1:9" s="122" customFormat="1">
      <c r="A636" s="134"/>
      <c r="B636" s="134"/>
      <c r="C636" s="134"/>
      <c r="D636" s="134"/>
      <c r="E636" s="134"/>
      <c r="I636" s="134"/>
    </row>
    <row r="637" spans="1:9" s="122" customFormat="1">
      <c r="A637" s="134"/>
      <c r="B637" s="134"/>
      <c r="C637" s="134"/>
      <c r="D637" s="134"/>
      <c r="E637" s="134"/>
      <c r="I637" s="134"/>
    </row>
    <row r="638" spans="1:9" s="122" customFormat="1">
      <c r="A638" s="134"/>
      <c r="B638" s="134"/>
      <c r="C638" s="134"/>
      <c r="D638" s="134"/>
      <c r="E638" s="134"/>
      <c r="I638" s="134"/>
    </row>
    <row r="639" spans="1:9" s="122" customFormat="1">
      <c r="A639" s="134"/>
      <c r="B639" s="134"/>
      <c r="C639" s="134"/>
      <c r="D639" s="134"/>
      <c r="E639" s="134"/>
      <c r="I639" s="134"/>
    </row>
    <row r="640" spans="1:9" s="122" customFormat="1">
      <c r="A640" s="134"/>
      <c r="B640" s="134"/>
      <c r="C640" s="134"/>
      <c r="D640" s="134"/>
      <c r="E640" s="134"/>
      <c r="I640" s="134"/>
    </row>
    <row r="641" spans="1:9" s="122" customFormat="1">
      <c r="A641" s="134"/>
      <c r="B641" s="134"/>
      <c r="C641" s="134"/>
      <c r="D641" s="134"/>
      <c r="E641" s="134"/>
      <c r="I641" s="134"/>
    </row>
    <row r="642" spans="1:9" s="122" customFormat="1">
      <c r="A642" s="134"/>
      <c r="B642" s="134"/>
      <c r="C642" s="134"/>
      <c r="D642" s="134"/>
      <c r="E642" s="134"/>
      <c r="I642" s="134"/>
    </row>
    <row r="643" spans="1:9" s="122" customFormat="1">
      <c r="A643" s="134"/>
      <c r="B643" s="134"/>
      <c r="C643" s="134"/>
      <c r="D643" s="134"/>
      <c r="E643" s="134"/>
      <c r="I643" s="134"/>
    </row>
    <row r="644" spans="1:9" s="122" customFormat="1">
      <c r="A644" s="134"/>
      <c r="B644" s="134"/>
      <c r="C644" s="134"/>
      <c r="D644" s="134"/>
      <c r="E644" s="134"/>
      <c r="I644" s="134"/>
    </row>
    <row r="645" spans="1:9" s="122" customFormat="1">
      <c r="A645" s="134"/>
      <c r="B645" s="134"/>
      <c r="C645" s="134"/>
      <c r="D645" s="134"/>
      <c r="E645" s="134"/>
      <c r="I645" s="134"/>
    </row>
    <row r="646" spans="1:9" s="122" customFormat="1">
      <c r="A646" s="134"/>
      <c r="B646" s="134"/>
      <c r="C646" s="134"/>
      <c r="D646" s="134"/>
      <c r="E646" s="134"/>
      <c r="I646" s="134"/>
    </row>
    <row r="647" spans="1:9" s="122" customFormat="1">
      <c r="A647" s="134"/>
      <c r="B647" s="134"/>
      <c r="C647" s="134"/>
      <c r="D647" s="134"/>
      <c r="E647" s="134"/>
      <c r="I647" s="134"/>
    </row>
    <row r="648" spans="1:9" s="122" customFormat="1">
      <c r="A648" s="134"/>
      <c r="B648" s="134"/>
      <c r="C648" s="134"/>
      <c r="D648" s="134"/>
      <c r="E648" s="134"/>
      <c r="I648" s="134"/>
    </row>
    <row r="649" spans="1:9" s="122" customFormat="1">
      <c r="A649" s="134"/>
      <c r="B649" s="134"/>
      <c r="C649" s="134"/>
      <c r="D649" s="134"/>
      <c r="E649" s="134"/>
      <c r="I649" s="134"/>
    </row>
    <row r="650" spans="1:9" s="122" customFormat="1">
      <c r="A650" s="134"/>
      <c r="B650" s="134"/>
      <c r="C650" s="134"/>
      <c r="D650" s="134"/>
      <c r="E650" s="134"/>
      <c r="I650" s="134"/>
    </row>
    <row r="651" spans="1:9" s="122" customFormat="1">
      <c r="A651" s="134"/>
      <c r="B651" s="134"/>
      <c r="C651" s="134"/>
      <c r="D651" s="134"/>
      <c r="E651" s="134"/>
      <c r="I651" s="134"/>
    </row>
    <row r="652" spans="1:9" s="122" customFormat="1">
      <c r="A652" s="134"/>
      <c r="B652" s="134"/>
      <c r="C652" s="134"/>
      <c r="D652" s="134"/>
      <c r="E652" s="134"/>
      <c r="I652" s="134"/>
    </row>
    <row r="653" spans="1:9" s="122" customFormat="1">
      <c r="A653" s="134"/>
      <c r="B653" s="134"/>
      <c r="C653" s="134"/>
      <c r="D653" s="134"/>
      <c r="E653" s="134"/>
      <c r="I653" s="134"/>
    </row>
    <row r="654" spans="1:9" s="122" customFormat="1">
      <c r="A654" s="134"/>
      <c r="B654" s="134"/>
      <c r="C654" s="134"/>
      <c r="D654" s="134"/>
      <c r="E654" s="134"/>
      <c r="I654" s="134"/>
    </row>
    <row r="655" spans="1:9" s="122" customFormat="1">
      <c r="A655" s="134"/>
      <c r="B655" s="134"/>
      <c r="C655" s="134"/>
      <c r="D655" s="134"/>
      <c r="E655" s="134"/>
      <c r="I655" s="134"/>
    </row>
    <row r="656" spans="1:9" s="122" customFormat="1">
      <c r="A656" s="134"/>
      <c r="B656" s="134"/>
      <c r="C656" s="134"/>
      <c r="D656" s="134"/>
      <c r="E656" s="134"/>
      <c r="I656" s="134"/>
    </row>
    <row r="657" spans="1:9" s="122" customFormat="1">
      <c r="A657" s="134"/>
      <c r="B657" s="134"/>
      <c r="C657" s="134"/>
      <c r="D657" s="134"/>
      <c r="E657" s="134"/>
      <c r="I657" s="134"/>
    </row>
    <row r="658" spans="1:9" s="122" customFormat="1">
      <c r="A658" s="134"/>
      <c r="B658" s="134"/>
      <c r="C658" s="134"/>
      <c r="D658" s="134"/>
      <c r="E658" s="134"/>
      <c r="I658" s="134"/>
    </row>
    <row r="659" spans="1:9" s="122" customFormat="1">
      <c r="A659" s="134"/>
      <c r="B659" s="134"/>
      <c r="C659" s="134"/>
      <c r="D659" s="134"/>
      <c r="E659" s="134"/>
      <c r="I659" s="134"/>
    </row>
    <row r="660" spans="1:9" s="122" customFormat="1">
      <c r="A660" s="134"/>
      <c r="B660" s="134"/>
      <c r="C660" s="134"/>
      <c r="D660" s="134"/>
      <c r="E660" s="134"/>
      <c r="I660" s="134"/>
    </row>
    <row r="661" spans="1:9" s="122" customFormat="1">
      <c r="A661" s="134"/>
      <c r="B661" s="134"/>
      <c r="C661" s="134"/>
      <c r="D661" s="134"/>
      <c r="E661" s="134"/>
      <c r="I661" s="134"/>
    </row>
    <row r="662" spans="1:9" s="122" customFormat="1">
      <c r="A662" s="134"/>
      <c r="B662" s="134"/>
      <c r="C662" s="134"/>
      <c r="D662" s="134"/>
      <c r="E662" s="134"/>
      <c r="I662" s="134"/>
    </row>
    <row r="663" spans="1:9" s="122" customFormat="1">
      <c r="A663" s="134"/>
      <c r="B663" s="134"/>
      <c r="C663" s="134"/>
      <c r="D663" s="134"/>
      <c r="E663" s="134"/>
      <c r="I663" s="134"/>
    </row>
    <row r="664" spans="1:9" s="122" customFormat="1">
      <c r="A664" s="134"/>
      <c r="B664" s="134"/>
      <c r="C664" s="134"/>
      <c r="D664" s="134"/>
      <c r="E664" s="134"/>
      <c r="I664" s="134"/>
    </row>
    <row r="665" spans="1:9" s="122" customFormat="1">
      <c r="A665" s="134"/>
      <c r="B665" s="134"/>
      <c r="C665" s="134"/>
      <c r="D665" s="134"/>
      <c r="E665" s="134"/>
      <c r="I665" s="134"/>
    </row>
    <row r="666" spans="1:9" s="122" customFormat="1">
      <c r="A666" s="134"/>
      <c r="B666" s="134"/>
      <c r="C666" s="134"/>
      <c r="D666" s="134"/>
      <c r="E666" s="134"/>
      <c r="I666" s="134"/>
    </row>
    <row r="667" spans="1:9" s="122" customFormat="1">
      <c r="A667" s="134"/>
      <c r="B667" s="134"/>
      <c r="C667" s="134"/>
      <c r="D667" s="134"/>
      <c r="E667" s="134"/>
      <c r="I667" s="134"/>
    </row>
    <row r="668" spans="1:9" s="122" customFormat="1">
      <c r="A668" s="134"/>
      <c r="B668" s="134"/>
      <c r="C668" s="134"/>
      <c r="D668" s="134"/>
      <c r="E668" s="134"/>
      <c r="I668" s="134"/>
    </row>
    <row r="669" spans="1:9" s="122" customFormat="1">
      <c r="A669" s="134"/>
      <c r="B669" s="134"/>
      <c r="C669" s="134"/>
      <c r="D669" s="134"/>
      <c r="E669" s="134"/>
      <c r="I669" s="134"/>
    </row>
    <row r="670" spans="1:9" s="122" customFormat="1">
      <c r="A670" s="134"/>
      <c r="B670" s="134"/>
      <c r="C670" s="134"/>
      <c r="D670" s="134"/>
      <c r="E670" s="134"/>
      <c r="I670" s="134"/>
    </row>
    <row r="671" spans="1:9" s="122" customFormat="1">
      <c r="A671" s="134"/>
      <c r="B671" s="134"/>
      <c r="C671" s="134"/>
      <c r="D671" s="134"/>
      <c r="E671" s="134"/>
      <c r="I671" s="134"/>
    </row>
    <row r="672" spans="1:9" s="122" customFormat="1">
      <c r="A672" s="134"/>
      <c r="B672" s="134"/>
      <c r="C672" s="134"/>
      <c r="D672" s="134"/>
      <c r="E672" s="134"/>
      <c r="I672" s="134"/>
    </row>
    <row r="673" spans="1:9" s="122" customFormat="1">
      <c r="A673" s="134"/>
      <c r="B673" s="134"/>
      <c r="C673" s="134"/>
      <c r="D673" s="134"/>
      <c r="E673" s="134"/>
      <c r="I673" s="134"/>
    </row>
    <row r="674" spans="1:9" s="122" customFormat="1">
      <c r="A674" s="134"/>
      <c r="B674" s="134"/>
      <c r="C674" s="134"/>
      <c r="D674" s="134"/>
      <c r="E674" s="134"/>
      <c r="I674" s="134"/>
    </row>
    <row r="675" spans="1:9" s="122" customFormat="1">
      <c r="A675" s="134"/>
      <c r="B675" s="134"/>
      <c r="C675" s="134"/>
      <c r="D675" s="134"/>
      <c r="E675" s="134"/>
      <c r="I675" s="134"/>
    </row>
    <row r="676" spans="1:9" s="122" customFormat="1">
      <c r="A676" s="134"/>
      <c r="B676" s="134"/>
      <c r="C676" s="134"/>
      <c r="D676" s="134"/>
      <c r="E676" s="134"/>
      <c r="I676" s="134"/>
    </row>
    <row r="677" spans="1:9" s="122" customFormat="1">
      <c r="A677" s="134"/>
      <c r="B677" s="134"/>
      <c r="C677" s="134"/>
      <c r="D677" s="134"/>
      <c r="E677" s="134"/>
      <c r="I677" s="134"/>
    </row>
    <row r="678" spans="1:9" s="122" customFormat="1">
      <c r="A678" s="134"/>
      <c r="B678" s="134"/>
      <c r="C678" s="134"/>
      <c r="D678" s="134"/>
      <c r="E678" s="134"/>
      <c r="I678" s="134"/>
    </row>
    <row r="679" spans="1:9" s="122" customFormat="1">
      <c r="A679" s="134"/>
      <c r="B679" s="134"/>
      <c r="C679" s="134"/>
      <c r="D679" s="134"/>
      <c r="E679" s="134"/>
      <c r="I679" s="134"/>
    </row>
    <row r="680" spans="1:9" s="122" customFormat="1">
      <c r="A680" s="134"/>
      <c r="B680" s="134"/>
      <c r="C680" s="134"/>
      <c r="D680" s="134"/>
      <c r="E680" s="134"/>
      <c r="I680" s="134"/>
    </row>
    <row r="681" spans="1:9" s="122" customFormat="1">
      <c r="A681" s="134"/>
      <c r="B681" s="134"/>
      <c r="C681" s="134"/>
      <c r="D681" s="134"/>
      <c r="E681" s="134"/>
      <c r="I681" s="134"/>
    </row>
    <row r="682" spans="1:9" s="122" customFormat="1">
      <c r="A682" s="134"/>
      <c r="B682" s="134"/>
      <c r="C682" s="134"/>
      <c r="D682" s="134"/>
      <c r="E682" s="134"/>
      <c r="I682" s="134"/>
    </row>
    <row r="683" spans="1:9" s="122" customFormat="1">
      <c r="A683" s="134"/>
      <c r="B683" s="134"/>
      <c r="C683" s="134"/>
      <c r="D683" s="134"/>
      <c r="E683" s="134"/>
      <c r="I683" s="134"/>
    </row>
    <row r="684" spans="1:9" s="122" customFormat="1">
      <c r="A684" s="134"/>
      <c r="B684" s="134"/>
      <c r="C684" s="134"/>
      <c r="D684" s="134"/>
      <c r="E684" s="134"/>
      <c r="I684" s="134"/>
    </row>
    <row r="685" spans="1:9" s="122" customFormat="1">
      <c r="A685" s="134"/>
      <c r="B685" s="134"/>
      <c r="C685" s="134"/>
      <c r="D685" s="134"/>
      <c r="E685" s="134"/>
      <c r="I685" s="134"/>
    </row>
    <row r="686" spans="1:9" s="122" customFormat="1">
      <c r="A686" s="134"/>
      <c r="B686" s="134"/>
      <c r="C686" s="134"/>
      <c r="D686" s="134"/>
      <c r="E686" s="134"/>
      <c r="I686" s="134"/>
    </row>
    <row r="687" spans="1:9" s="122" customFormat="1">
      <c r="A687" s="134"/>
      <c r="B687" s="134"/>
      <c r="C687" s="134"/>
      <c r="D687" s="134"/>
      <c r="E687" s="134"/>
      <c r="I687" s="134"/>
    </row>
    <row r="688" spans="1:9" s="122" customFormat="1">
      <c r="A688" s="134"/>
      <c r="B688" s="134"/>
      <c r="C688" s="134"/>
      <c r="D688" s="134"/>
      <c r="E688" s="134"/>
      <c r="I688" s="134"/>
    </row>
    <row r="689" spans="1:9" s="122" customFormat="1">
      <c r="A689" s="134"/>
      <c r="B689" s="134"/>
      <c r="C689" s="134"/>
      <c r="D689" s="134"/>
      <c r="E689" s="134"/>
      <c r="I689" s="134"/>
    </row>
    <row r="690" spans="1:9" s="122" customFormat="1">
      <c r="A690" s="134"/>
      <c r="B690" s="134"/>
      <c r="C690" s="134"/>
      <c r="D690" s="134"/>
      <c r="E690" s="134"/>
      <c r="I690" s="134"/>
    </row>
    <row r="691" spans="1:9" s="122" customFormat="1">
      <c r="A691" s="134"/>
      <c r="B691" s="134"/>
      <c r="C691" s="134"/>
      <c r="D691" s="134"/>
      <c r="E691" s="134"/>
      <c r="I691" s="134"/>
    </row>
    <row r="692" spans="1:9" s="122" customFormat="1">
      <c r="A692" s="134"/>
      <c r="B692" s="134"/>
      <c r="C692" s="134"/>
      <c r="D692" s="134"/>
      <c r="E692" s="134"/>
      <c r="I692" s="134"/>
    </row>
    <row r="693" spans="1:9" s="122" customFormat="1">
      <c r="A693" s="134"/>
      <c r="B693" s="134"/>
      <c r="C693" s="134"/>
      <c r="D693" s="134"/>
      <c r="E693" s="134"/>
      <c r="I693" s="134"/>
    </row>
    <row r="694" spans="1:9" s="122" customFormat="1">
      <c r="A694" s="134"/>
      <c r="B694" s="134"/>
      <c r="C694" s="134"/>
      <c r="D694" s="134"/>
      <c r="E694" s="134"/>
      <c r="I694" s="134"/>
    </row>
    <row r="695" spans="1:9" s="122" customFormat="1">
      <c r="A695" s="134"/>
      <c r="B695" s="134"/>
      <c r="C695" s="134"/>
      <c r="D695" s="134"/>
      <c r="E695" s="134"/>
      <c r="I695" s="134"/>
    </row>
    <row r="696" spans="1:9" s="122" customFormat="1">
      <c r="A696" s="134"/>
      <c r="B696" s="134"/>
      <c r="C696" s="134"/>
      <c r="D696" s="134"/>
      <c r="E696" s="134"/>
      <c r="I696" s="134"/>
    </row>
    <row r="697" spans="1:9" s="122" customFormat="1">
      <c r="A697" s="134"/>
      <c r="B697" s="134"/>
      <c r="C697" s="134"/>
      <c r="D697" s="134"/>
      <c r="E697" s="134"/>
      <c r="I697" s="134"/>
    </row>
    <row r="698" spans="1:9" s="122" customFormat="1">
      <c r="A698" s="134"/>
      <c r="B698" s="134"/>
      <c r="C698" s="134"/>
      <c r="D698" s="134"/>
      <c r="E698" s="134"/>
      <c r="I698" s="134"/>
    </row>
    <row r="699" spans="1:9" s="122" customFormat="1">
      <c r="A699" s="134"/>
      <c r="B699" s="134"/>
      <c r="C699" s="134"/>
      <c r="D699" s="134"/>
      <c r="E699" s="134"/>
      <c r="I699" s="134"/>
    </row>
    <row r="700" spans="1:9" s="122" customFormat="1">
      <c r="A700" s="134"/>
      <c r="B700" s="134"/>
      <c r="C700" s="134"/>
      <c r="D700" s="134"/>
      <c r="E700" s="134"/>
      <c r="I700" s="134"/>
    </row>
    <row r="701" spans="1:9" s="122" customFormat="1">
      <c r="A701" s="134"/>
      <c r="B701" s="134"/>
      <c r="C701" s="134"/>
      <c r="D701" s="134"/>
      <c r="E701" s="134"/>
      <c r="I701" s="134"/>
    </row>
    <row r="702" spans="1:9" s="122" customFormat="1">
      <c r="A702" s="134"/>
      <c r="B702" s="134"/>
      <c r="C702" s="134"/>
      <c r="D702" s="134"/>
      <c r="E702" s="134"/>
      <c r="I702" s="134"/>
    </row>
    <row r="703" spans="1:9" s="122" customFormat="1">
      <c r="A703" s="134"/>
      <c r="B703" s="134"/>
      <c r="C703" s="134"/>
      <c r="D703" s="134"/>
      <c r="E703" s="134"/>
      <c r="I703" s="134"/>
    </row>
    <row r="704" spans="1:9" s="122" customFormat="1">
      <c r="A704" s="134"/>
      <c r="B704" s="134"/>
      <c r="C704" s="134"/>
      <c r="D704" s="134"/>
      <c r="E704" s="134"/>
      <c r="I704" s="134"/>
    </row>
    <row r="705" spans="1:9" s="122" customFormat="1">
      <c r="A705" s="134"/>
      <c r="B705" s="134"/>
      <c r="C705" s="134"/>
      <c r="D705" s="134"/>
      <c r="E705" s="134"/>
      <c r="I705" s="134"/>
    </row>
    <row r="706" spans="1:9" s="122" customFormat="1">
      <c r="A706" s="134"/>
      <c r="B706" s="134"/>
      <c r="C706" s="134"/>
      <c r="D706" s="134"/>
      <c r="E706" s="134"/>
      <c r="I706" s="134"/>
    </row>
    <row r="707" spans="1:9" s="122" customFormat="1">
      <c r="A707" s="134"/>
      <c r="B707" s="134"/>
      <c r="C707" s="134"/>
      <c r="D707" s="134"/>
      <c r="E707" s="134"/>
      <c r="I707" s="134"/>
    </row>
    <row r="708" spans="1:9" s="122" customFormat="1">
      <c r="A708" s="134"/>
      <c r="B708" s="134"/>
      <c r="C708" s="134"/>
      <c r="D708" s="134"/>
      <c r="E708" s="134"/>
      <c r="I708" s="134"/>
    </row>
    <row r="709" spans="1:9" s="122" customFormat="1">
      <c r="A709" s="134"/>
      <c r="B709" s="134"/>
      <c r="C709" s="134"/>
      <c r="D709" s="134"/>
      <c r="E709" s="134"/>
      <c r="I709" s="134"/>
    </row>
    <row r="710" spans="1:9" s="122" customFormat="1">
      <c r="A710" s="134"/>
      <c r="B710" s="134"/>
      <c r="C710" s="134"/>
      <c r="D710" s="134"/>
      <c r="E710" s="134"/>
      <c r="I710" s="134"/>
    </row>
    <row r="711" spans="1:9" s="122" customFormat="1">
      <c r="A711" s="134"/>
      <c r="B711" s="134"/>
      <c r="C711" s="134"/>
      <c r="D711" s="134"/>
      <c r="E711" s="134"/>
      <c r="I711" s="134"/>
    </row>
    <row r="712" spans="1:9" s="122" customFormat="1">
      <c r="A712" s="134"/>
      <c r="B712" s="134"/>
      <c r="C712" s="134"/>
      <c r="D712" s="134"/>
      <c r="E712" s="134"/>
      <c r="I712" s="134"/>
    </row>
    <row r="713" spans="1:9" s="122" customFormat="1">
      <c r="A713" s="134"/>
      <c r="B713" s="134"/>
      <c r="C713" s="134"/>
      <c r="D713" s="134"/>
      <c r="E713" s="134"/>
      <c r="I713" s="134"/>
    </row>
    <row r="714" spans="1:9" s="122" customFormat="1">
      <c r="A714" s="134"/>
      <c r="B714" s="134"/>
      <c r="C714" s="134"/>
      <c r="D714" s="134"/>
      <c r="E714" s="134"/>
      <c r="I714" s="134"/>
    </row>
    <row r="715" spans="1:9" s="122" customFormat="1">
      <c r="A715" s="134"/>
      <c r="B715" s="134"/>
      <c r="C715" s="134"/>
      <c r="D715" s="134"/>
      <c r="E715" s="134"/>
      <c r="I715" s="134"/>
    </row>
    <row r="716" spans="1:9" s="122" customFormat="1">
      <c r="A716" s="134"/>
      <c r="B716" s="134"/>
      <c r="C716" s="134"/>
      <c r="D716" s="134"/>
      <c r="E716" s="134"/>
      <c r="I716" s="134"/>
    </row>
    <row r="717" spans="1:9" s="122" customFormat="1">
      <c r="A717" s="134"/>
      <c r="B717" s="134"/>
      <c r="C717" s="134"/>
      <c r="D717" s="134"/>
      <c r="E717" s="134"/>
      <c r="I717" s="134"/>
    </row>
    <row r="718" spans="1:9" s="122" customFormat="1">
      <c r="A718" s="134"/>
      <c r="B718" s="134"/>
      <c r="C718" s="134"/>
      <c r="D718" s="134"/>
      <c r="E718" s="134"/>
      <c r="I718" s="134"/>
    </row>
    <row r="719" spans="1:9" s="122" customFormat="1">
      <c r="A719" s="134"/>
      <c r="B719" s="134"/>
      <c r="C719" s="134"/>
      <c r="D719" s="134"/>
      <c r="E719" s="134"/>
      <c r="I719" s="134"/>
    </row>
    <row r="720" spans="1:9" s="122" customFormat="1">
      <c r="A720" s="134"/>
      <c r="B720" s="134"/>
      <c r="C720" s="134"/>
      <c r="D720" s="134"/>
      <c r="E720" s="134"/>
      <c r="I720" s="134"/>
    </row>
    <row r="721" spans="1:9" s="122" customFormat="1">
      <c r="A721" s="134"/>
      <c r="B721" s="134"/>
      <c r="C721" s="134"/>
      <c r="D721" s="134"/>
      <c r="E721" s="134"/>
      <c r="I721" s="134"/>
    </row>
    <row r="722" spans="1:9" s="122" customFormat="1">
      <c r="A722" s="134"/>
      <c r="B722" s="134"/>
      <c r="C722" s="134"/>
      <c r="D722" s="134"/>
      <c r="E722" s="134"/>
      <c r="I722" s="134"/>
    </row>
    <row r="723" spans="1:9" s="122" customFormat="1">
      <c r="A723" s="134"/>
      <c r="B723" s="134"/>
      <c r="C723" s="134"/>
      <c r="D723" s="134"/>
      <c r="E723" s="134"/>
      <c r="I723" s="134"/>
    </row>
    <row r="724" spans="1:9" s="122" customFormat="1">
      <c r="A724" s="134"/>
      <c r="B724" s="134"/>
      <c r="C724" s="134"/>
      <c r="D724" s="134"/>
      <c r="E724" s="134"/>
      <c r="I724" s="134"/>
    </row>
    <row r="725" spans="1:9" s="122" customFormat="1">
      <c r="A725" s="134"/>
      <c r="B725" s="134"/>
      <c r="C725" s="134"/>
      <c r="D725" s="134"/>
      <c r="E725" s="134"/>
      <c r="I725" s="134"/>
    </row>
    <row r="726" spans="1:9" s="122" customFormat="1">
      <c r="A726" s="134"/>
      <c r="B726" s="134"/>
      <c r="C726" s="134"/>
      <c r="D726" s="134"/>
      <c r="E726" s="134"/>
      <c r="I726" s="134"/>
    </row>
    <row r="727" spans="1:9" s="122" customFormat="1">
      <c r="A727" s="134"/>
      <c r="B727" s="134"/>
      <c r="C727" s="134"/>
      <c r="D727" s="134"/>
      <c r="E727" s="134"/>
      <c r="I727" s="134"/>
    </row>
    <row r="728" spans="1:9" s="122" customFormat="1">
      <c r="A728" s="134"/>
      <c r="B728" s="134"/>
      <c r="C728" s="134"/>
      <c r="D728" s="134"/>
      <c r="E728" s="134"/>
      <c r="I728" s="134"/>
    </row>
    <row r="729" spans="1:9" s="122" customFormat="1">
      <c r="A729" s="134"/>
      <c r="B729" s="134"/>
      <c r="C729" s="134"/>
      <c r="D729" s="134"/>
      <c r="E729" s="134"/>
      <c r="I729" s="134"/>
    </row>
    <row r="730" spans="1:9" s="122" customFormat="1">
      <c r="A730" s="134"/>
      <c r="B730" s="134"/>
      <c r="C730" s="134"/>
      <c r="D730" s="134"/>
      <c r="E730" s="134"/>
      <c r="I730" s="134"/>
    </row>
    <row r="731" spans="1:9" s="122" customFormat="1">
      <c r="A731" s="134"/>
      <c r="B731" s="134"/>
      <c r="C731" s="134"/>
      <c r="D731" s="134"/>
      <c r="E731" s="134"/>
      <c r="I731" s="134"/>
    </row>
    <row r="732" spans="1:9" s="122" customFormat="1">
      <c r="A732" s="134"/>
      <c r="B732" s="134"/>
      <c r="C732" s="134"/>
      <c r="D732" s="134"/>
      <c r="E732" s="134"/>
      <c r="I732" s="134"/>
    </row>
    <row r="733" spans="1:9" s="122" customFormat="1">
      <c r="A733" s="134"/>
      <c r="B733" s="134"/>
      <c r="C733" s="134"/>
      <c r="D733" s="134"/>
      <c r="E733" s="134"/>
      <c r="I733" s="134"/>
    </row>
    <row r="734" spans="1:9" s="122" customFormat="1">
      <c r="A734" s="134"/>
      <c r="B734" s="134"/>
      <c r="C734" s="134"/>
      <c r="D734" s="134"/>
      <c r="E734" s="134"/>
      <c r="I734" s="134"/>
    </row>
    <row r="735" spans="1:9" s="122" customFormat="1">
      <c r="A735" s="134"/>
      <c r="B735" s="134"/>
      <c r="C735" s="134"/>
      <c r="D735" s="134"/>
      <c r="E735" s="134"/>
      <c r="I735" s="134"/>
    </row>
    <row r="736" spans="1:9" s="122" customFormat="1">
      <c r="A736" s="134"/>
      <c r="B736" s="134"/>
      <c r="C736" s="134"/>
      <c r="D736" s="134"/>
      <c r="E736" s="134"/>
      <c r="I736" s="134"/>
    </row>
    <row r="737" spans="1:9" s="122" customFormat="1">
      <c r="A737" s="134"/>
      <c r="B737" s="134"/>
      <c r="C737" s="134"/>
      <c r="D737" s="134"/>
      <c r="E737" s="134"/>
      <c r="I737" s="134"/>
    </row>
    <row r="738" spans="1:9" s="122" customFormat="1">
      <c r="A738" s="134"/>
      <c r="B738" s="134"/>
      <c r="C738" s="134"/>
      <c r="D738" s="134"/>
      <c r="E738" s="134"/>
      <c r="I738" s="134"/>
    </row>
    <row r="739" spans="1:9" s="122" customFormat="1">
      <c r="A739" s="134"/>
      <c r="B739" s="134"/>
      <c r="C739" s="134"/>
      <c r="D739" s="134"/>
      <c r="E739" s="134"/>
      <c r="I739" s="134"/>
    </row>
    <row r="740" spans="1:9" s="122" customFormat="1">
      <c r="A740" s="134"/>
      <c r="B740" s="134"/>
      <c r="C740" s="134"/>
      <c r="D740" s="134"/>
      <c r="E740" s="134"/>
      <c r="I740" s="134"/>
    </row>
    <row r="741" spans="1:9" s="122" customFormat="1">
      <c r="A741" s="134"/>
      <c r="B741" s="134"/>
      <c r="C741" s="134"/>
      <c r="D741" s="134"/>
      <c r="E741" s="134"/>
      <c r="I741" s="134"/>
    </row>
    <row r="742" spans="1:9" s="122" customFormat="1">
      <c r="A742" s="134"/>
      <c r="B742" s="134"/>
      <c r="C742" s="134"/>
      <c r="D742" s="134"/>
      <c r="E742" s="134"/>
      <c r="I742" s="134"/>
    </row>
    <row r="743" spans="1:9" s="122" customFormat="1">
      <c r="A743" s="134"/>
      <c r="B743" s="134"/>
      <c r="C743" s="134"/>
      <c r="D743" s="134"/>
      <c r="E743" s="134"/>
      <c r="I743" s="134"/>
    </row>
    <row r="744" spans="1:9" s="122" customFormat="1">
      <c r="A744" s="134"/>
      <c r="B744" s="134"/>
      <c r="C744" s="134"/>
      <c r="D744" s="134"/>
      <c r="E744" s="134"/>
      <c r="I744" s="134"/>
    </row>
    <row r="745" spans="1:9" s="122" customFormat="1">
      <c r="A745" s="134"/>
      <c r="B745" s="134"/>
      <c r="C745" s="134"/>
      <c r="D745" s="134"/>
      <c r="E745" s="134"/>
      <c r="I745" s="134"/>
    </row>
    <row r="746" spans="1:9" s="122" customFormat="1">
      <c r="A746" s="134"/>
      <c r="B746" s="134"/>
      <c r="C746" s="134"/>
      <c r="D746" s="134"/>
      <c r="E746" s="134"/>
      <c r="I746" s="134"/>
    </row>
    <row r="747" spans="1:9" s="122" customFormat="1">
      <c r="A747" s="134"/>
      <c r="B747" s="134"/>
      <c r="C747" s="134"/>
      <c r="D747" s="134"/>
      <c r="E747" s="134"/>
      <c r="I747" s="134"/>
    </row>
  </sheetData>
  <protectedRanges>
    <protectedRange password="CC3D" sqref="A3:I317" name="Range1_1"/>
  </protectedRanges>
  <mergeCells count="6">
    <mergeCell ref="I1:I2"/>
    <mergeCell ref="A1:A2"/>
    <mergeCell ref="B1:B2"/>
    <mergeCell ref="C1:C2"/>
    <mergeCell ref="D1:D2"/>
    <mergeCell ref="E1:H1"/>
  </mergeCells>
  <conditionalFormatting sqref="A3:D57 E20:H57 G18:G19 G15:G16 E16:F19 F13:F17">
    <cfRule type="cellIs" dxfId="65" priority="30" operator="equal">
      <formula>0</formula>
    </cfRule>
  </conditionalFormatting>
  <conditionalFormatting sqref="A58:H77">
    <cfRule type="cellIs" dxfId="64" priority="29" operator="equal">
      <formula>0</formula>
    </cfRule>
  </conditionalFormatting>
  <conditionalFormatting sqref="A78:H97">
    <cfRule type="cellIs" dxfId="63" priority="28" operator="equal">
      <formula>0</formula>
    </cfRule>
  </conditionalFormatting>
  <conditionalFormatting sqref="A98:H117">
    <cfRule type="cellIs" dxfId="62" priority="27" operator="equal">
      <formula>0</formula>
    </cfRule>
  </conditionalFormatting>
  <conditionalFormatting sqref="A118:H137">
    <cfRule type="cellIs" dxfId="61" priority="26" operator="equal">
      <formula>0</formula>
    </cfRule>
  </conditionalFormatting>
  <conditionalFormatting sqref="A138:H157">
    <cfRule type="cellIs" dxfId="60" priority="25" operator="equal">
      <formula>0</formula>
    </cfRule>
  </conditionalFormatting>
  <conditionalFormatting sqref="A158:H177">
    <cfRule type="cellIs" dxfId="59" priority="24" operator="equal">
      <formula>0</formula>
    </cfRule>
  </conditionalFormatting>
  <conditionalFormatting sqref="A178:H197">
    <cfRule type="cellIs" dxfId="58" priority="23" operator="equal">
      <formula>0</formula>
    </cfRule>
  </conditionalFormatting>
  <conditionalFormatting sqref="A198:H217">
    <cfRule type="cellIs" dxfId="57" priority="22" operator="equal">
      <formula>0</formula>
    </cfRule>
  </conditionalFormatting>
  <conditionalFormatting sqref="A218:H237">
    <cfRule type="cellIs" dxfId="56" priority="21" operator="equal">
      <formula>0</formula>
    </cfRule>
  </conditionalFormatting>
  <conditionalFormatting sqref="A238:H257">
    <cfRule type="cellIs" dxfId="55" priority="20" operator="equal">
      <formula>0</formula>
    </cfRule>
  </conditionalFormatting>
  <conditionalFormatting sqref="A258:H277">
    <cfRule type="cellIs" dxfId="54" priority="19" operator="equal">
      <formula>0</formula>
    </cfRule>
  </conditionalFormatting>
  <conditionalFormatting sqref="A278:H297">
    <cfRule type="cellIs" dxfId="53" priority="18" operator="equal">
      <formula>0</formula>
    </cfRule>
  </conditionalFormatting>
  <conditionalFormatting sqref="A298:H317">
    <cfRule type="cellIs" dxfId="52" priority="17" operator="equal">
      <formula>0</formula>
    </cfRule>
  </conditionalFormatting>
  <conditionalFormatting sqref="I3:I57 E3:H3 E4:F12 H4:H10 H14 H17 G11:G13">
    <cfRule type="cellIs" dxfId="51" priority="16" operator="equal">
      <formula>0</formula>
    </cfRule>
  </conditionalFormatting>
  <conditionalFormatting sqref="I58:I77">
    <cfRule type="cellIs" dxfId="50" priority="15" operator="equal">
      <formula>0</formula>
    </cfRule>
  </conditionalFormatting>
  <conditionalFormatting sqref="I78:I97">
    <cfRule type="cellIs" dxfId="49" priority="14" operator="equal">
      <formula>0</formula>
    </cfRule>
  </conditionalFormatting>
  <conditionalFormatting sqref="I98:I117">
    <cfRule type="cellIs" dxfId="48" priority="13" operator="equal">
      <formula>0</formula>
    </cfRule>
  </conditionalFormatting>
  <conditionalFormatting sqref="I118:I137">
    <cfRule type="cellIs" dxfId="47" priority="12" operator="equal">
      <formula>0</formula>
    </cfRule>
  </conditionalFormatting>
  <conditionalFormatting sqref="I138:I157">
    <cfRule type="cellIs" dxfId="46" priority="11" operator="equal">
      <formula>0</formula>
    </cfRule>
  </conditionalFormatting>
  <conditionalFormatting sqref="I158:I177">
    <cfRule type="cellIs" dxfId="45" priority="10" operator="equal">
      <formula>0</formula>
    </cfRule>
  </conditionalFormatting>
  <conditionalFormatting sqref="I178:I197">
    <cfRule type="cellIs" dxfId="44" priority="9" operator="equal">
      <formula>0</formula>
    </cfRule>
  </conditionalFormatting>
  <conditionalFormatting sqref="I198:I217">
    <cfRule type="cellIs" dxfId="43" priority="8" operator="equal">
      <formula>0</formula>
    </cfRule>
  </conditionalFormatting>
  <conditionalFormatting sqref="I218:I237">
    <cfRule type="cellIs" dxfId="42" priority="7" operator="equal">
      <formula>0</formula>
    </cfRule>
  </conditionalFormatting>
  <conditionalFormatting sqref="I238:I257">
    <cfRule type="cellIs" dxfId="41" priority="6" operator="equal">
      <formula>0</formula>
    </cfRule>
  </conditionalFormatting>
  <conditionalFormatting sqref="I258:I277">
    <cfRule type="cellIs" dxfId="40" priority="5" operator="equal">
      <formula>0</formula>
    </cfRule>
  </conditionalFormatting>
  <conditionalFormatting sqref="I278:I297">
    <cfRule type="cellIs" dxfId="39" priority="4" operator="equal">
      <formula>0</formula>
    </cfRule>
  </conditionalFormatting>
  <conditionalFormatting sqref="I298:I317">
    <cfRule type="cellIs" dxfId="38" priority="3" operator="equal">
      <formula>0</formula>
    </cfRule>
  </conditionalFormatting>
  <conditionalFormatting sqref="A3:A47">
    <cfRule type="cellIs" dxfId="37" priority="2" operator="equal">
      <formula>0</formula>
    </cfRule>
  </conditionalFormatting>
  <conditionalFormatting sqref="B3:B47">
    <cfRule type="cellIs" dxfId="36" priority="1" operator="equal">
      <formula>0</formula>
    </cfRule>
  </conditionalFormatting>
  <dataValidations count="1">
    <dataValidation type="date" allowBlank="1" showInputMessage="1" showErrorMessage="1" sqref="D1:D1048576" xr:uid="{00000000-0002-0000-04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4" sqref="C14:C111"/>
    </sheetView>
  </sheetViews>
  <sheetFormatPr defaultColWidth="9.1796875" defaultRowHeight="14.5"/>
  <cols>
    <col min="1" max="1" width="19.7265625" style="135" customWidth="1"/>
    <col min="2" max="4" width="15" style="135" customWidth="1"/>
    <col min="5" max="9" width="9.1796875" style="122"/>
    <col min="10" max="10" width="0" style="122" hidden="1" customWidth="1"/>
    <col min="11" max="38" width="9.1796875" style="122"/>
    <col min="39" max="16384" width="9.1796875" style="136"/>
  </cols>
  <sheetData>
    <row r="1" spans="1:10" s="122" customFormat="1" ht="26.25" customHeight="1">
      <c r="A1" s="179" t="s">
        <v>70</v>
      </c>
      <c r="B1" s="179" t="s">
        <v>984</v>
      </c>
      <c r="C1" s="179" t="s">
        <v>992</v>
      </c>
      <c r="D1" s="179" t="s">
        <v>987</v>
      </c>
    </row>
    <row r="2" spans="1:10" s="122" customFormat="1" ht="23.25" customHeight="1">
      <c r="A2" s="179"/>
      <c r="B2" s="179"/>
      <c r="C2" s="179"/>
      <c r="D2" s="179"/>
    </row>
    <row r="3" spans="1:10" s="122" customFormat="1">
      <c r="A3" s="138"/>
      <c r="B3" s="138" t="s">
        <v>997</v>
      </c>
      <c r="C3" s="124" t="s">
        <v>998</v>
      </c>
      <c r="D3" s="124"/>
      <c r="J3" s="122" t="s">
        <v>993</v>
      </c>
    </row>
    <row r="4" spans="1:10" s="122" customFormat="1">
      <c r="A4" s="138"/>
      <c r="B4" s="138" t="s">
        <v>997</v>
      </c>
      <c r="C4" s="124" t="s">
        <v>998</v>
      </c>
      <c r="D4" s="125"/>
      <c r="J4" s="122" t="s">
        <v>994</v>
      </c>
    </row>
    <row r="5" spans="1:10" s="122" customFormat="1">
      <c r="A5" s="138"/>
      <c r="B5" s="138" t="s">
        <v>997</v>
      </c>
      <c r="C5" s="124" t="s">
        <v>998</v>
      </c>
      <c r="D5" s="125"/>
      <c r="J5" s="122" t="s">
        <v>995</v>
      </c>
    </row>
    <row r="6" spans="1:10" s="122" customFormat="1">
      <c r="A6" s="138"/>
      <c r="B6" s="138" t="s">
        <v>997</v>
      </c>
      <c r="C6" s="124" t="s">
        <v>998</v>
      </c>
      <c r="D6" s="128"/>
      <c r="J6" s="122" t="s">
        <v>996</v>
      </c>
    </row>
    <row r="7" spans="1:10" s="122" customFormat="1">
      <c r="A7" s="138"/>
      <c r="B7" s="138" t="s">
        <v>997</v>
      </c>
      <c r="C7" s="124" t="s">
        <v>998</v>
      </c>
      <c r="D7" s="128"/>
    </row>
    <row r="8" spans="1:10" s="122" customFormat="1">
      <c r="A8" s="138"/>
      <c r="B8" s="138" t="s">
        <v>997</v>
      </c>
      <c r="C8" s="124" t="s">
        <v>998</v>
      </c>
      <c r="D8" s="125"/>
    </row>
    <row r="9" spans="1:10" s="122" customFormat="1">
      <c r="A9" s="138"/>
      <c r="B9" s="138" t="s">
        <v>997</v>
      </c>
      <c r="C9" s="124" t="s">
        <v>998</v>
      </c>
      <c r="D9" s="125"/>
    </row>
    <row r="10" spans="1:10" s="122" customFormat="1">
      <c r="A10" s="138"/>
      <c r="B10" s="138" t="s">
        <v>997</v>
      </c>
      <c r="C10" s="124" t="s">
        <v>998</v>
      </c>
      <c r="D10" s="125"/>
    </row>
    <row r="11" spans="1:10" s="122" customFormat="1">
      <c r="A11" s="138"/>
      <c r="B11" s="138" t="s">
        <v>997</v>
      </c>
      <c r="C11" s="124" t="s">
        <v>998</v>
      </c>
      <c r="D11" s="125"/>
    </row>
    <row r="12" spans="1:10" s="122" customFormat="1">
      <c r="A12" s="138"/>
      <c r="B12" s="138" t="s">
        <v>997</v>
      </c>
      <c r="C12" s="124" t="s">
        <v>998</v>
      </c>
      <c r="D12" s="125"/>
    </row>
    <row r="13" spans="1:10" s="122" customFormat="1">
      <c r="A13" s="138"/>
      <c r="B13" s="138" t="s">
        <v>997</v>
      </c>
      <c r="C13" s="124" t="s">
        <v>998</v>
      </c>
      <c r="D13" s="125"/>
    </row>
    <row r="14" spans="1:10" s="122" customFormat="1">
      <c r="A14" s="138"/>
      <c r="B14" s="138" t="s">
        <v>997</v>
      </c>
      <c r="C14" s="125" t="s">
        <v>994</v>
      </c>
      <c r="D14" s="125"/>
    </row>
    <row r="15" spans="1:10" s="122" customFormat="1">
      <c r="A15" s="138"/>
      <c r="B15" s="138" t="s">
        <v>997</v>
      </c>
      <c r="C15" s="125" t="s">
        <v>994</v>
      </c>
      <c r="D15" s="125"/>
    </row>
    <row r="16" spans="1:10" s="122" customFormat="1">
      <c r="A16" s="138"/>
      <c r="B16" s="138" t="s">
        <v>997</v>
      </c>
      <c r="C16" s="125" t="s">
        <v>994</v>
      </c>
      <c r="D16" s="125"/>
    </row>
    <row r="17" spans="1:4" s="122" customFormat="1">
      <c r="A17" s="138"/>
      <c r="B17" s="138" t="s">
        <v>997</v>
      </c>
      <c r="C17" s="125" t="s">
        <v>994</v>
      </c>
      <c r="D17" s="125"/>
    </row>
    <row r="18" spans="1:4" s="122" customFormat="1">
      <c r="A18" s="125"/>
      <c r="B18" s="138" t="s">
        <v>997</v>
      </c>
      <c r="C18" s="125" t="s">
        <v>994</v>
      </c>
      <c r="D18" s="125"/>
    </row>
    <row r="19" spans="1:4" s="122" customFormat="1">
      <c r="A19" s="125"/>
      <c r="B19" s="138" t="s">
        <v>997</v>
      </c>
      <c r="C19" s="125" t="s">
        <v>994</v>
      </c>
      <c r="D19" s="125"/>
    </row>
    <row r="20" spans="1:4" s="122" customFormat="1">
      <c r="A20" s="125"/>
      <c r="B20" s="138" t="s">
        <v>997</v>
      </c>
      <c r="C20" s="125" t="s">
        <v>994</v>
      </c>
      <c r="D20" s="125"/>
    </row>
    <row r="21" spans="1:4" s="122" customFormat="1">
      <c r="A21" s="125"/>
      <c r="B21" s="138" t="s">
        <v>997</v>
      </c>
      <c r="C21" s="125" t="s">
        <v>994</v>
      </c>
      <c r="D21" s="125"/>
    </row>
    <row r="22" spans="1:4" s="122" customFormat="1">
      <c r="A22" s="125"/>
      <c r="B22" s="138" t="s">
        <v>997</v>
      </c>
      <c r="C22" s="125" t="s">
        <v>994</v>
      </c>
      <c r="D22" s="125"/>
    </row>
    <row r="23" spans="1:4" s="122" customFormat="1">
      <c r="A23" s="125"/>
      <c r="B23" s="138" t="s">
        <v>997</v>
      </c>
      <c r="C23" s="125" t="s">
        <v>994</v>
      </c>
      <c r="D23" s="125"/>
    </row>
    <row r="24" spans="1:4" s="122" customFormat="1">
      <c r="A24" s="125"/>
      <c r="B24" s="138" t="s">
        <v>997</v>
      </c>
      <c r="C24" s="125" t="s">
        <v>994</v>
      </c>
      <c r="D24" s="125"/>
    </row>
    <row r="25" spans="1:4" s="122" customFormat="1">
      <c r="A25" s="125"/>
      <c r="B25" s="138" t="s">
        <v>997</v>
      </c>
      <c r="C25" s="125" t="s">
        <v>994</v>
      </c>
      <c r="D25" s="125"/>
    </row>
    <row r="26" spans="1:4" s="122" customFormat="1">
      <c r="A26" s="125"/>
      <c r="B26" s="138" t="s">
        <v>997</v>
      </c>
      <c r="C26" s="125" t="s">
        <v>994</v>
      </c>
      <c r="D26" s="125"/>
    </row>
    <row r="27" spans="1:4" s="122" customFormat="1">
      <c r="A27" s="131"/>
      <c r="B27" s="138" t="s">
        <v>997</v>
      </c>
      <c r="C27" s="125" t="s">
        <v>994</v>
      </c>
      <c r="D27" s="131"/>
    </row>
    <row r="28" spans="1:4" s="122" customFormat="1">
      <c r="A28" s="137"/>
      <c r="B28" s="138" t="s">
        <v>997</v>
      </c>
      <c r="C28" s="125" t="s">
        <v>994</v>
      </c>
      <c r="D28" s="132"/>
    </row>
    <row r="29" spans="1:4" s="122" customFormat="1">
      <c r="A29" s="137"/>
      <c r="B29" s="138" t="s">
        <v>997</v>
      </c>
      <c r="C29" s="125" t="s">
        <v>994</v>
      </c>
      <c r="D29" s="132"/>
    </row>
    <row r="30" spans="1:4" s="122" customFormat="1">
      <c r="A30" s="137"/>
      <c r="B30" s="138" t="s">
        <v>997</v>
      </c>
      <c r="C30" s="125" t="s">
        <v>994</v>
      </c>
      <c r="D30" s="132"/>
    </row>
    <row r="31" spans="1:4" s="122" customFormat="1">
      <c r="A31" s="137"/>
      <c r="B31" s="138" t="s">
        <v>997</v>
      </c>
      <c r="C31" s="125" t="s">
        <v>994</v>
      </c>
      <c r="D31" s="132"/>
    </row>
    <row r="32" spans="1:4" s="122" customFormat="1">
      <c r="A32" s="137"/>
      <c r="B32" s="138" t="s">
        <v>997</v>
      </c>
      <c r="C32" s="125" t="s">
        <v>994</v>
      </c>
      <c r="D32" s="132"/>
    </row>
    <row r="33" spans="1:4" s="122" customFormat="1">
      <c r="A33" s="137"/>
      <c r="B33" s="138" t="s">
        <v>997</v>
      </c>
      <c r="C33" s="125" t="s">
        <v>994</v>
      </c>
      <c r="D33" s="132"/>
    </row>
    <row r="34" spans="1:4" s="122" customFormat="1">
      <c r="A34" s="137"/>
      <c r="B34" s="138" t="s">
        <v>997</v>
      </c>
      <c r="C34" s="125" t="s">
        <v>994</v>
      </c>
      <c r="D34" s="132"/>
    </row>
    <row r="35" spans="1:4" s="122" customFormat="1">
      <c r="A35" s="137"/>
      <c r="B35" s="138" t="s">
        <v>997</v>
      </c>
      <c r="C35" s="125" t="s">
        <v>994</v>
      </c>
      <c r="D35" s="132"/>
    </row>
    <row r="36" spans="1:4" s="122" customFormat="1">
      <c r="A36" s="137"/>
      <c r="B36" s="138" t="s">
        <v>997</v>
      </c>
      <c r="C36" s="125" t="s">
        <v>994</v>
      </c>
      <c r="D36" s="132"/>
    </row>
    <row r="37" spans="1:4" s="122" customFormat="1">
      <c r="A37" s="137"/>
      <c r="B37" s="138" t="s">
        <v>997</v>
      </c>
      <c r="C37" s="125" t="s">
        <v>994</v>
      </c>
      <c r="D37" s="132"/>
    </row>
    <row r="38" spans="1:4" s="122" customFormat="1">
      <c r="A38" s="137"/>
      <c r="B38" s="138" t="s">
        <v>997</v>
      </c>
      <c r="C38" s="125" t="s">
        <v>994</v>
      </c>
      <c r="D38" s="132"/>
    </row>
    <row r="39" spans="1:4" s="122" customFormat="1">
      <c r="A39" s="137"/>
      <c r="B39" s="138" t="s">
        <v>997</v>
      </c>
      <c r="C39" s="125" t="s">
        <v>994</v>
      </c>
      <c r="D39" s="132"/>
    </row>
    <row r="40" spans="1:4" s="122" customFormat="1">
      <c r="A40" s="133"/>
      <c r="B40" s="138" t="s">
        <v>997</v>
      </c>
      <c r="C40" s="125" t="s">
        <v>994</v>
      </c>
      <c r="D40" s="133"/>
    </row>
    <row r="41" spans="1:4" s="122" customFormat="1">
      <c r="A41" s="133"/>
      <c r="B41" s="138" t="s">
        <v>997</v>
      </c>
      <c r="C41" s="125" t="s">
        <v>994</v>
      </c>
      <c r="D41" s="133"/>
    </row>
    <row r="42" spans="1:4" s="122" customFormat="1">
      <c r="A42" s="133"/>
      <c r="B42" s="138" t="s">
        <v>997</v>
      </c>
      <c r="C42" s="125" t="s">
        <v>994</v>
      </c>
      <c r="D42" s="133"/>
    </row>
    <row r="43" spans="1:4" s="122" customFormat="1">
      <c r="A43" s="133"/>
      <c r="B43" s="138" t="s">
        <v>997</v>
      </c>
      <c r="C43" s="125" t="s">
        <v>994</v>
      </c>
      <c r="D43" s="133"/>
    </row>
    <row r="44" spans="1:4" s="122" customFormat="1">
      <c r="A44" s="133"/>
      <c r="B44" s="138" t="s">
        <v>997</v>
      </c>
      <c r="C44" s="125" t="s">
        <v>994</v>
      </c>
      <c r="D44" s="133"/>
    </row>
    <row r="45" spans="1:4" s="122" customFormat="1">
      <c r="A45" s="133"/>
      <c r="B45" s="138" t="s">
        <v>997</v>
      </c>
      <c r="C45" s="125" t="s">
        <v>994</v>
      </c>
      <c r="D45" s="133"/>
    </row>
    <row r="46" spans="1:4" s="122" customFormat="1">
      <c r="A46" s="133"/>
      <c r="B46" s="138" t="s">
        <v>997</v>
      </c>
      <c r="C46" s="125" t="s">
        <v>994</v>
      </c>
      <c r="D46" s="133"/>
    </row>
    <row r="47" spans="1:4" s="122" customFormat="1">
      <c r="A47" s="133"/>
      <c r="B47" s="138" t="s">
        <v>997</v>
      </c>
      <c r="C47" s="125" t="s">
        <v>994</v>
      </c>
      <c r="D47" s="133"/>
    </row>
    <row r="48" spans="1:4" s="122" customFormat="1">
      <c r="A48" s="59"/>
      <c r="B48" s="138" t="s">
        <v>997</v>
      </c>
      <c r="C48" s="125" t="s">
        <v>994</v>
      </c>
      <c r="D48" s="71"/>
    </row>
    <row r="49" spans="1:4" s="122" customFormat="1">
      <c r="A49" s="59"/>
      <c r="B49" s="138" t="s">
        <v>997</v>
      </c>
      <c r="C49" s="125" t="s">
        <v>994</v>
      </c>
      <c r="D49" s="71"/>
    </row>
    <row r="50" spans="1:4" s="122" customFormat="1">
      <c r="A50" s="102"/>
      <c r="B50" s="138" t="s">
        <v>997</v>
      </c>
      <c r="C50" s="125" t="s">
        <v>994</v>
      </c>
      <c r="D50" s="127"/>
    </row>
    <row r="51" spans="1:4" s="122" customFormat="1">
      <c r="A51" s="102"/>
      <c r="B51" s="138" t="s">
        <v>997</v>
      </c>
      <c r="C51" s="125" t="s">
        <v>994</v>
      </c>
      <c r="D51" s="127"/>
    </row>
    <row r="52" spans="1:4" s="122" customFormat="1">
      <c r="A52" s="102"/>
      <c r="B52" s="138" t="s">
        <v>997</v>
      </c>
      <c r="C52" s="125" t="s">
        <v>994</v>
      </c>
      <c r="D52" s="127"/>
    </row>
    <row r="53" spans="1:4" s="122" customFormat="1">
      <c r="A53" s="102"/>
      <c r="B53" s="138" t="s">
        <v>997</v>
      </c>
      <c r="C53" s="125" t="s">
        <v>994</v>
      </c>
      <c r="D53" s="127"/>
    </row>
    <row r="54" spans="1:4" s="122" customFormat="1">
      <c r="A54" s="102"/>
      <c r="B54" s="138" t="s">
        <v>997</v>
      </c>
      <c r="C54" s="125" t="s">
        <v>994</v>
      </c>
      <c r="D54" s="127"/>
    </row>
    <row r="55" spans="1:4" s="122" customFormat="1">
      <c r="A55" s="103"/>
      <c r="B55" s="138" t="s">
        <v>997</v>
      </c>
      <c r="C55" s="125" t="s">
        <v>994</v>
      </c>
      <c r="D55" s="127"/>
    </row>
    <row r="56" spans="1:4" s="122" customFormat="1">
      <c r="A56" s="103"/>
      <c r="B56" s="138" t="s">
        <v>997</v>
      </c>
      <c r="C56" s="125" t="s">
        <v>994</v>
      </c>
      <c r="D56" s="127"/>
    </row>
    <row r="57" spans="1:4" s="122" customFormat="1">
      <c r="A57" s="103"/>
      <c r="B57" s="138" t="s">
        <v>997</v>
      </c>
      <c r="C57" s="125" t="s">
        <v>994</v>
      </c>
      <c r="D57" s="127"/>
    </row>
    <row r="58" spans="1:4" s="122" customFormat="1">
      <c r="A58" s="128"/>
      <c r="B58" s="138" t="s">
        <v>997</v>
      </c>
      <c r="C58" s="125" t="s">
        <v>994</v>
      </c>
      <c r="D58" s="128"/>
    </row>
    <row r="59" spans="1:4" s="122" customFormat="1">
      <c r="A59" s="125"/>
      <c r="B59" s="138" t="s">
        <v>997</v>
      </c>
      <c r="C59" s="125" t="s">
        <v>994</v>
      </c>
      <c r="D59" s="125"/>
    </row>
    <row r="60" spans="1:4" s="122" customFormat="1">
      <c r="A60" s="125"/>
      <c r="B60" s="138" t="s">
        <v>997</v>
      </c>
      <c r="C60" s="125" t="s">
        <v>994</v>
      </c>
      <c r="D60" s="125"/>
    </row>
    <row r="61" spans="1:4" s="122" customFormat="1">
      <c r="A61" s="125"/>
      <c r="B61" s="138" t="s">
        <v>997</v>
      </c>
      <c r="C61" s="125" t="s">
        <v>994</v>
      </c>
      <c r="D61" s="125"/>
    </row>
    <row r="62" spans="1:4" s="122" customFormat="1">
      <c r="A62" s="125"/>
      <c r="B62" s="138" t="s">
        <v>997</v>
      </c>
      <c r="C62" s="125" t="s">
        <v>994</v>
      </c>
      <c r="D62" s="125"/>
    </row>
    <row r="63" spans="1:4" s="122" customFormat="1">
      <c r="A63" s="125"/>
      <c r="B63" s="138" t="s">
        <v>997</v>
      </c>
      <c r="C63" s="125" t="s">
        <v>994</v>
      </c>
      <c r="D63" s="125"/>
    </row>
    <row r="64" spans="1:4" s="122" customFormat="1">
      <c r="A64" s="125"/>
      <c r="B64" s="138" t="s">
        <v>997</v>
      </c>
      <c r="C64" s="125" t="s">
        <v>994</v>
      </c>
      <c r="D64" s="125"/>
    </row>
    <row r="65" spans="1:4" s="122" customFormat="1">
      <c r="A65" s="125"/>
      <c r="B65" s="138" t="s">
        <v>997</v>
      </c>
      <c r="C65" s="125" t="s">
        <v>994</v>
      </c>
      <c r="D65" s="125"/>
    </row>
    <row r="66" spans="1:4" s="122" customFormat="1">
      <c r="A66" s="125"/>
      <c r="B66" s="138" t="s">
        <v>997</v>
      </c>
      <c r="C66" s="125" t="s">
        <v>994</v>
      </c>
      <c r="D66" s="125"/>
    </row>
    <row r="67" spans="1:4" s="122" customFormat="1">
      <c r="A67" s="125"/>
      <c r="B67" s="138" t="s">
        <v>997</v>
      </c>
      <c r="C67" s="125" t="s">
        <v>994</v>
      </c>
      <c r="D67" s="125"/>
    </row>
    <row r="68" spans="1:4" s="122" customFormat="1">
      <c r="A68" s="125"/>
      <c r="B68" s="138" t="s">
        <v>997</v>
      </c>
      <c r="C68" s="125" t="s">
        <v>994</v>
      </c>
      <c r="D68" s="125"/>
    </row>
    <row r="69" spans="1:4" s="122" customFormat="1">
      <c r="A69" s="125"/>
      <c r="B69" s="138" t="s">
        <v>997</v>
      </c>
      <c r="C69" s="125" t="s">
        <v>994</v>
      </c>
      <c r="D69" s="125"/>
    </row>
    <row r="70" spans="1:4" s="122" customFormat="1">
      <c r="A70" s="125"/>
      <c r="B70" s="138" t="s">
        <v>997</v>
      </c>
      <c r="C70" s="125" t="s">
        <v>994</v>
      </c>
      <c r="D70" s="125"/>
    </row>
    <row r="71" spans="1:4" s="122" customFormat="1">
      <c r="A71" s="125"/>
      <c r="B71" s="138" t="s">
        <v>997</v>
      </c>
      <c r="C71" s="125" t="s">
        <v>994</v>
      </c>
      <c r="D71" s="125"/>
    </row>
    <row r="72" spans="1:4" s="122" customFormat="1">
      <c r="A72" s="125"/>
      <c r="B72" s="138" t="s">
        <v>997</v>
      </c>
      <c r="C72" s="125" t="s">
        <v>994</v>
      </c>
      <c r="D72" s="125"/>
    </row>
    <row r="73" spans="1:4" s="122" customFormat="1">
      <c r="A73" s="125"/>
      <c r="B73" s="138" t="s">
        <v>997</v>
      </c>
      <c r="C73" s="125" t="s">
        <v>994</v>
      </c>
      <c r="D73" s="125"/>
    </row>
    <row r="74" spans="1:4" s="122" customFormat="1">
      <c r="A74" s="125"/>
      <c r="B74" s="138" t="s">
        <v>997</v>
      </c>
      <c r="C74" s="125" t="s">
        <v>994</v>
      </c>
      <c r="D74" s="125"/>
    </row>
    <row r="75" spans="1:4" s="122" customFormat="1">
      <c r="A75" s="125"/>
      <c r="B75" s="138" t="s">
        <v>997</v>
      </c>
      <c r="C75" s="125" t="s">
        <v>994</v>
      </c>
      <c r="D75" s="125"/>
    </row>
    <row r="76" spans="1:4" s="122" customFormat="1">
      <c r="A76" s="125"/>
      <c r="B76" s="138" t="s">
        <v>997</v>
      </c>
      <c r="C76" s="125" t="s">
        <v>994</v>
      </c>
      <c r="D76" s="125"/>
    </row>
    <row r="77" spans="1:4" s="122" customFormat="1">
      <c r="A77" s="125"/>
      <c r="B77" s="138" t="s">
        <v>997</v>
      </c>
      <c r="C77" s="125" t="s">
        <v>994</v>
      </c>
      <c r="D77" s="125"/>
    </row>
    <row r="78" spans="1:4" s="122" customFormat="1">
      <c r="A78" s="128"/>
      <c r="B78" s="138" t="s">
        <v>997</v>
      </c>
      <c r="C78" s="125" t="s">
        <v>994</v>
      </c>
      <c r="D78" s="128"/>
    </row>
    <row r="79" spans="1:4" s="122" customFormat="1">
      <c r="A79" s="125"/>
      <c r="B79" s="138" t="s">
        <v>997</v>
      </c>
      <c r="C79" s="125" t="s">
        <v>994</v>
      </c>
      <c r="D79" s="125"/>
    </row>
    <row r="80" spans="1:4" s="122" customFormat="1">
      <c r="A80" s="125"/>
      <c r="B80" s="138" t="s">
        <v>997</v>
      </c>
      <c r="C80" s="125" t="s">
        <v>994</v>
      </c>
      <c r="D80" s="125"/>
    </row>
    <row r="81" spans="1:4" s="122" customFormat="1">
      <c r="A81" s="125"/>
      <c r="B81" s="138" t="s">
        <v>997</v>
      </c>
      <c r="C81" s="125" t="s">
        <v>994</v>
      </c>
      <c r="D81" s="125"/>
    </row>
    <row r="82" spans="1:4" s="122" customFormat="1">
      <c r="A82" s="125"/>
      <c r="B82" s="138" t="s">
        <v>997</v>
      </c>
      <c r="C82" s="125" t="s">
        <v>994</v>
      </c>
      <c r="D82" s="125"/>
    </row>
    <row r="83" spans="1:4" s="122" customFormat="1">
      <c r="A83" s="125"/>
      <c r="B83" s="138" t="s">
        <v>997</v>
      </c>
      <c r="C83" s="125" t="s">
        <v>994</v>
      </c>
      <c r="D83" s="125"/>
    </row>
    <row r="84" spans="1:4" s="122" customFormat="1">
      <c r="A84" s="125"/>
      <c r="B84" s="138" t="s">
        <v>997</v>
      </c>
      <c r="C84" s="125" t="s">
        <v>994</v>
      </c>
      <c r="D84" s="125"/>
    </row>
    <row r="85" spans="1:4" s="122" customFormat="1">
      <c r="A85" s="125"/>
      <c r="B85" s="138" t="s">
        <v>997</v>
      </c>
      <c r="C85" s="125" t="s">
        <v>994</v>
      </c>
      <c r="D85" s="125"/>
    </row>
    <row r="86" spans="1:4" s="122" customFormat="1">
      <c r="A86" s="125"/>
      <c r="B86" s="138" t="s">
        <v>997</v>
      </c>
      <c r="C86" s="125" t="s">
        <v>994</v>
      </c>
      <c r="D86" s="125"/>
    </row>
    <row r="87" spans="1:4" s="122" customFormat="1">
      <c r="A87" s="125"/>
      <c r="B87" s="138" t="s">
        <v>997</v>
      </c>
      <c r="C87" s="125" t="s">
        <v>994</v>
      </c>
      <c r="D87" s="125"/>
    </row>
    <row r="88" spans="1:4" s="122" customFormat="1">
      <c r="A88" s="125"/>
      <c r="B88" s="138" t="s">
        <v>997</v>
      </c>
      <c r="C88" s="125" t="s">
        <v>994</v>
      </c>
      <c r="D88" s="125"/>
    </row>
    <row r="89" spans="1:4" s="122" customFormat="1">
      <c r="A89" s="125"/>
      <c r="B89" s="138" t="s">
        <v>997</v>
      </c>
      <c r="C89" s="125" t="s">
        <v>994</v>
      </c>
      <c r="D89" s="125"/>
    </row>
    <row r="90" spans="1:4" s="122" customFormat="1">
      <c r="A90" s="125"/>
      <c r="B90" s="138" t="s">
        <v>997</v>
      </c>
      <c r="C90" s="125" t="s">
        <v>994</v>
      </c>
      <c r="D90" s="125"/>
    </row>
    <row r="91" spans="1:4" s="122" customFormat="1">
      <c r="A91" s="125"/>
      <c r="B91" s="138" t="s">
        <v>997</v>
      </c>
      <c r="C91" s="125" t="s">
        <v>994</v>
      </c>
      <c r="D91" s="125"/>
    </row>
    <row r="92" spans="1:4" s="122" customFormat="1">
      <c r="A92" s="125"/>
      <c r="B92" s="138" t="s">
        <v>997</v>
      </c>
      <c r="C92" s="125" t="s">
        <v>994</v>
      </c>
      <c r="D92" s="125"/>
    </row>
    <row r="93" spans="1:4" s="122" customFormat="1">
      <c r="A93" s="125"/>
      <c r="B93" s="138" t="s">
        <v>997</v>
      </c>
      <c r="C93" s="125" t="s">
        <v>994</v>
      </c>
      <c r="D93" s="125"/>
    </row>
    <row r="94" spans="1:4" s="122" customFormat="1">
      <c r="A94" s="125"/>
      <c r="B94" s="138" t="s">
        <v>997</v>
      </c>
      <c r="C94" s="125" t="s">
        <v>994</v>
      </c>
      <c r="D94" s="125"/>
    </row>
    <row r="95" spans="1:4" s="122" customFormat="1">
      <c r="A95" s="125"/>
      <c r="B95" s="138" t="s">
        <v>997</v>
      </c>
      <c r="C95" s="125" t="s">
        <v>994</v>
      </c>
      <c r="D95" s="125"/>
    </row>
    <row r="96" spans="1:4" s="122" customFormat="1">
      <c r="A96" s="125"/>
      <c r="B96" s="138" t="s">
        <v>997</v>
      </c>
      <c r="C96" s="125" t="s">
        <v>994</v>
      </c>
      <c r="D96" s="125"/>
    </row>
    <row r="97" spans="1:4" s="122" customFormat="1">
      <c r="A97" s="125"/>
      <c r="B97" s="138" t="s">
        <v>997</v>
      </c>
      <c r="C97" s="125" t="s">
        <v>994</v>
      </c>
      <c r="D97" s="125"/>
    </row>
    <row r="98" spans="1:4" s="122" customFormat="1">
      <c r="A98" s="128"/>
      <c r="B98" s="138" t="s">
        <v>997</v>
      </c>
      <c r="C98" s="125" t="s">
        <v>994</v>
      </c>
      <c r="D98" s="128"/>
    </row>
    <row r="99" spans="1:4" s="122" customFormat="1">
      <c r="A99" s="125"/>
      <c r="B99" s="138" t="s">
        <v>997</v>
      </c>
      <c r="C99" s="125" t="s">
        <v>994</v>
      </c>
      <c r="D99" s="125"/>
    </row>
    <row r="100" spans="1:4" s="122" customFormat="1">
      <c r="A100" s="125"/>
      <c r="B100" s="138" t="s">
        <v>997</v>
      </c>
      <c r="C100" s="125" t="s">
        <v>994</v>
      </c>
      <c r="D100" s="125"/>
    </row>
    <row r="101" spans="1:4" s="122" customFormat="1">
      <c r="A101" s="125"/>
      <c r="B101" s="138" t="s">
        <v>997</v>
      </c>
      <c r="C101" s="125" t="s">
        <v>994</v>
      </c>
      <c r="D101" s="125"/>
    </row>
    <row r="102" spans="1:4" s="122" customFormat="1">
      <c r="A102" s="125"/>
      <c r="B102" s="138" t="s">
        <v>997</v>
      </c>
      <c r="C102" s="125" t="s">
        <v>994</v>
      </c>
      <c r="D102" s="125"/>
    </row>
    <row r="103" spans="1:4" s="122" customFormat="1">
      <c r="A103" s="125"/>
      <c r="B103" s="138" t="s">
        <v>997</v>
      </c>
      <c r="C103" s="125" t="s">
        <v>994</v>
      </c>
      <c r="D103" s="125"/>
    </row>
    <row r="104" spans="1:4" s="122" customFormat="1">
      <c r="A104" s="125"/>
      <c r="B104" s="138" t="s">
        <v>997</v>
      </c>
      <c r="C104" s="125" t="s">
        <v>994</v>
      </c>
      <c r="D104" s="125"/>
    </row>
    <row r="105" spans="1:4" s="122" customFormat="1">
      <c r="A105" s="125"/>
      <c r="B105" s="138" t="s">
        <v>997</v>
      </c>
      <c r="C105" s="125" t="s">
        <v>994</v>
      </c>
      <c r="D105" s="125"/>
    </row>
    <row r="106" spans="1:4" s="122" customFormat="1">
      <c r="A106" s="125"/>
      <c r="B106" s="138" t="s">
        <v>997</v>
      </c>
      <c r="C106" s="125" t="s">
        <v>994</v>
      </c>
      <c r="D106" s="125"/>
    </row>
    <row r="107" spans="1:4" s="122" customFormat="1">
      <c r="A107" s="125"/>
      <c r="B107" s="138" t="s">
        <v>997</v>
      </c>
      <c r="C107" s="125" t="s">
        <v>994</v>
      </c>
      <c r="D107" s="125"/>
    </row>
    <row r="108" spans="1:4" s="122" customFormat="1">
      <c r="A108" s="125"/>
      <c r="B108" s="138" t="s">
        <v>997</v>
      </c>
      <c r="C108" s="125" t="s">
        <v>994</v>
      </c>
      <c r="D108" s="125"/>
    </row>
    <row r="109" spans="1:4" s="122" customFormat="1">
      <c r="A109" s="125"/>
      <c r="B109" s="138" t="s">
        <v>997</v>
      </c>
      <c r="C109" s="125" t="s">
        <v>994</v>
      </c>
      <c r="D109" s="125"/>
    </row>
    <row r="110" spans="1:4" s="122" customFormat="1">
      <c r="A110" s="125"/>
      <c r="B110" s="138" t="s">
        <v>997</v>
      </c>
      <c r="C110" s="125" t="s">
        <v>994</v>
      </c>
      <c r="D110" s="125"/>
    </row>
    <row r="111" spans="1:4" s="122" customFormat="1">
      <c r="A111" s="125"/>
      <c r="B111" s="138" t="s">
        <v>997</v>
      </c>
      <c r="C111" s="125" t="s">
        <v>994</v>
      </c>
      <c r="D111" s="125"/>
    </row>
    <row r="112" spans="1:4" s="122" customFormat="1">
      <c r="A112" s="125"/>
      <c r="B112" s="125"/>
      <c r="C112" s="125"/>
      <c r="D112" s="125"/>
    </row>
    <row r="113" spans="1:4" s="122" customFormat="1">
      <c r="A113" s="125"/>
      <c r="B113" s="125"/>
      <c r="C113" s="125"/>
      <c r="D113" s="125"/>
    </row>
    <row r="114" spans="1:4" s="122" customFormat="1">
      <c r="A114" s="125"/>
      <c r="B114" s="125"/>
      <c r="C114" s="125"/>
      <c r="D114" s="125"/>
    </row>
    <row r="115" spans="1:4" s="122" customFormat="1">
      <c r="A115" s="125"/>
      <c r="B115" s="125"/>
      <c r="C115" s="125"/>
      <c r="D115" s="125"/>
    </row>
    <row r="116" spans="1:4" s="122" customFormat="1">
      <c r="A116" s="125"/>
      <c r="B116" s="125"/>
      <c r="C116" s="125"/>
      <c r="D116" s="125"/>
    </row>
    <row r="117" spans="1:4" s="122" customFormat="1">
      <c r="A117" s="125"/>
      <c r="B117" s="125"/>
      <c r="C117" s="125"/>
      <c r="D117" s="125"/>
    </row>
    <row r="118" spans="1:4" s="122" customFormat="1">
      <c r="A118" s="128"/>
      <c r="B118" s="128"/>
      <c r="C118" s="128"/>
      <c r="D118" s="128"/>
    </row>
    <row r="119" spans="1:4" s="122" customFormat="1">
      <c r="A119" s="125"/>
      <c r="B119" s="125"/>
      <c r="C119" s="125"/>
      <c r="D119" s="125"/>
    </row>
    <row r="120" spans="1:4" s="122" customFormat="1">
      <c r="A120" s="125"/>
      <c r="B120" s="125"/>
      <c r="C120" s="125"/>
      <c r="D120" s="125"/>
    </row>
    <row r="121" spans="1:4" s="122" customFormat="1">
      <c r="A121" s="125"/>
      <c r="B121" s="125"/>
      <c r="C121" s="125"/>
      <c r="D121" s="125"/>
    </row>
    <row r="122" spans="1:4" s="122" customFormat="1">
      <c r="A122" s="125"/>
      <c r="B122" s="125"/>
      <c r="C122" s="125"/>
      <c r="D122" s="125"/>
    </row>
    <row r="123" spans="1:4" s="122" customFormat="1">
      <c r="A123" s="125"/>
      <c r="B123" s="125"/>
      <c r="C123" s="125"/>
      <c r="D123" s="125"/>
    </row>
    <row r="124" spans="1:4" s="122" customFormat="1">
      <c r="A124" s="125"/>
      <c r="B124" s="125"/>
      <c r="C124" s="125"/>
      <c r="D124" s="125"/>
    </row>
    <row r="125" spans="1:4" s="122" customFormat="1">
      <c r="A125" s="125"/>
      <c r="B125" s="125"/>
      <c r="C125" s="125"/>
      <c r="D125" s="125"/>
    </row>
    <row r="126" spans="1:4" s="122" customFormat="1">
      <c r="A126" s="125"/>
      <c r="B126" s="125"/>
      <c r="C126" s="125"/>
      <c r="D126" s="125"/>
    </row>
    <row r="127" spans="1:4" s="122" customFormat="1">
      <c r="A127" s="125"/>
      <c r="B127" s="125"/>
      <c r="C127" s="125"/>
      <c r="D127" s="125"/>
    </row>
    <row r="128" spans="1:4" s="122" customFormat="1">
      <c r="A128" s="125"/>
      <c r="B128" s="125"/>
      <c r="C128" s="125"/>
      <c r="D128" s="125"/>
    </row>
    <row r="129" spans="1:4" s="122" customFormat="1">
      <c r="A129" s="125"/>
      <c r="B129" s="125"/>
      <c r="C129" s="125"/>
      <c r="D129" s="125"/>
    </row>
    <row r="130" spans="1:4" s="122" customFormat="1">
      <c r="A130" s="125"/>
      <c r="B130" s="125"/>
      <c r="C130" s="125"/>
      <c r="D130" s="125"/>
    </row>
    <row r="131" spans="1:4" s="122" customFormat="1">
      <c r="A131" s="125"/>
      <c r="B131" s="125"/>
      <c r="C131" s="125"/>
      <c r="D131" s="125"/>
    </row>
    <row r="132" spans="1:4" s="122" customFormat="1">
      <c r="A132" s="125"/>
      <c r="B132" s="125"/>
      <c r="C132" s="125"/>
      <c r="D132" s="125"/>
    </row>
    <row r="133" spans="1:4" s="122" customFormat="1">
      <c r="A133" s="125"/>
      <c r="B133" s="125"/>
      <c r="C133" s="125"/>
      <c r="D133" s="125"/>
    </row>
    <row r="134" spans="1:4" s="122" customFormat="1">
      <c r="A134" s="125"/>
      <c r="B134" s="125"/>
      <c r="C134" s="125"/>
      <c r="D134" s="125"/>
    </row>
    <row r="135" spans="1:4" s="122" customFormat="1">
      <c r="A135" s="125"/>
      <c r="B135" s="125"/>
      <c r="C135" s="125"/>
      <c r="D135" s="125"/>
    </row>
    <row r="136" spans="1:4" s="122" customFormat="1">
      <c r="A136" s="125"/>
      <c r="B136" s="125"/>
      <c r="C136" s="125"/>
      <c r="D136" s="125"/>
    </row>
    <row r="137" spans="1:4" s="122" customFormat="1">
      <c r="A137" s="125"/>
      <c r="B137" s="125"/>
      <c r="C137" s="125"/>
      <c r="D137" s="125"/>
    </row>
    <row r="138" spans="1:4" s="122" customFormat="1">
      <c r="A138" s="128"/>
      <c r="B138" s="128"/>
      <c r="C138" s="128"/>
      <c r="D138" s="128"/>
    </row>
    <row r="139" spans="1:4" s="122" customFormat="1">
      <c r="A139" s="125"/>
      <c r="B139" s="125"/>
      <c r="C139" s="125"/>
      <c r="D139" s="125"/>
    </row>
    <row r="140" spans="1:4" s="122" customFormat="1">
      <c r="A140" s="125"/>
      <c r="B140" s="125"/>
      <c r="C140" s="125"/>
      <c r="D140" s="125"/>
    </row>
    <row r="141" spans="1:4" s="122" customFormat="1">
      <c r="A141" s="125"/>
      <c r="B141" s="125"/>
      <c r="C141" s="125"/>
      <c r="D141" s="125"/>
    </row>
    <row r="142" spans="1:4" s="122" customFormat="1">
      <c r="A142" s="125"/>
      <c r="B142" s="125"/>
      <c r="C142" s="125"/>
      <c r="D142" s="125"/>
    </row>
    <row r="143" spans="1:4" s="122" customFormat="1">
      <c r="A143" s="125"/>
      <c r="B143" s="125"/>
      <c r="C143" s="125"/>
      <c r="D143" s="125"/>
    </row>
    <row r="144" spans="1:4" s="122" customFormat="1">
      <c r="A144" s="125"/>
      <c r="B144" s="125"/>
      <c r="C144" s="125"/>
      <c r="D144" s="125"/>
    </row>
    <row r="145" spans="1:4" s="122" customFormat="1">
      <c r="A145" s="125"/>
      <c r="B145" s="125"/>
      <c r="C145" s="125"/>
      <c r="D145" s="125"/>
    </row>
    <row r="146" spans="1:4" s="122" customFormat="1">
      <c r="A146" s="125"/>
      <c r="B146" s="125"/>
      <c r="C146" s="125"/>
      <c r="D146" s="125"/>
    </row>
    <row r="147" spans="1:4" s="122" customFormat="1">
      <c r="A147" s="125"/>
      <c r="B147" s="125"/>
      <c r="C147" s="125"/>
      <c r="D147" s="125"/>
    </row>
    <row r="148" spans="1:4" s="122" customFormat="1">
      <c r="A148" s="125"/>
      <c r="B148" s="125"/>
      <c r="C148" s="125"/>
      <c r="D148" s="125"/>
    </row>
    <row r="149" spans="1:4" s="122" customFormat="1">
      <c r="A149" s="125"/>
      <c r="B149" s="125"/>
      <c r="C149" s="125"/>
      <c r="D149" s="125"/>
    </row>
    <row r="150" spans="1:4" s="122" customFormat="1">
      <c r="A150" s="125"/>
      <c r="B150" s="125"/>
      <c r="C150" s="125"/>
      <c r="D150" s="125"/>
    </row>
    <row r="151" spans="1:4" s="122" customFormat="1">
      <c r="A151" s="125"/>
      <c r="B151" s="125"/>
      <c r="C151" s="125"/>
      <c r="D151" s="125"/>
    </row>
    <row r="152" spans="1:4" s="122" customFormat="1">
      <c r="A152" s="125"/>
      <c r="B152" s="125"/>
      <c r="C152" s="125"/>
      <c r="D152" s="125"/>
    </row>
    <row r="153" spans="1:4" s="122" customFormat="1">
      <c r="A153" s="125"/>
      <c r="B153" s="125"/>
      <c r="C153" s="125"/>
      <c r="D153" s="125"/>
    </row>
    <row r="154" spans="1:4" s="122" customFormat="1">
      <c r="A154" s="125"/>
      <c r="B154" s="125"/>
      <c r="C154" s="125"/>
      <c r="D154" s="125"/>
    </row>
    <row r="155" spans="1:4" s="122" customFormat="1">
      <c r="A155" s="125"/>
      <c r="B155" s="125"/>
      <c r="C155" s="125"/>
      <c r="D155" s="125"/>
    </row>
    <row r="156" spans="1:4" s="122" customFormat="1">
      <c r="A156" s="125"/>
      <c r="B156" s="125"/>
      <c r="C156" s="125"/>
      <c r="D156" s="125"/>
    </row>
    <row r="157" spans="1:4" s="122" customFormat="1">
      <c r="A157" s="125"/>
      <c r="B157" s="125"/>
      <c r="C157" s="125"/>
      <c r="D157" s="125"/>
    </row>
    <row r="158" spans="1:4" s="122" customFormat="1">
      <c r="A158" s="128"/>
      <c r="B158" s="128"/>
      <c r="C158" s="128"/>
      <c r="D158" s="128"/>
    </row>
    <row r="159" spans="1:4" s="122" customFormat="1">
      <c r="A159" s="125"/>
      <c r="B159" s="125"/>
      <c r="C159" s="125"/>
      <c r="D159" s="125"/>
    </row>
    <row r="160" spans="1:4" s="122" customFormat="1">
      <c r="A160" s="125"/>
      <c r="B160" s="125"/>
      <c r="C160" s="125"/>
      <c r="D160" s="125"/>
    </row>
    <row r="161" spans="1:4" s="122" customFormat="1">
      <c r="A161" s="125"/>
      <c r="B161" s="125"/>
      <c r="C161" s="125"/>
      <c r="D161" s="125"/>
    </row>
    <row r="162" spans="1:4" s="122" customFormat="1">
      <c r="A162" s="125"/>
      <c r="B162" s="125"/>
      <c r="C162" s="125"/>
      <c r="D162" s="125"/>
    </row>
    <row r="163" spans="1:4" s="122" customFormat="1">
      <c r="A163" s="125"/>
      <c r="B163" s="125"/>
      <c r="C163" s="125"/>
      <c r="D163" s="125"/>
    </row>
    <row r="164" spans="1:4" s="122" customFormat="1">
      <c r="A164" s="125"/>
      <c r="B164" s="125"/>
      <c r="C164" s="125"/>
      <c r="D164" s="125"/>
    </row>
    <row r="165" spans="1:4" s="122" customFormat="1">
      <c r="A165" s="125"/>
      <c r="B165" s="125"/>
      <c r="C165" s="125"/>
      <c r="D165" s="125"/>
    </row>
    <row r="166" spans="1:4" s="122" customFormat="1">
      <c r="A166" s="125"/>
      <c r="B166" s="125"/>
      <c r="C166" s="125"/>
      <c r="D166" s="125"/>
    </row>
    <row r="167" spans="1:4" s="122" customFormat="1">
      <c r="A167" s="125"/>
      <c r="B167" s="125"/>
      <c r="C167" s="125"/>
      <c r="D167" s="125"/>
    </row>
    <row r="168" spans="1:4" s="122" customFormat="1">
      <c r="A168" s="125"/>
      <c r="B168" s="125"/>
      <c r="C168" s="125"/>
      <c r="D168" s="125"/>
    </row>
    <row r="169" spans="1:4" s="122" customFormat="1">
      <c r="A169" s="125"/>
      <c r="B169" s="125"/>
      <c r="C169" s="125"/>
      <c r="D169" s="125"/>
    </row>
    <row r="170" spans="1:4" s="122" customFormat="1">
      <c r="A170" s="125"/>
      <c r="B170" s="125"/>
      <c r="C170" s="125"/>
      <c r="D170" s="125"/>
    </row>
    <row r="171" spans="1:4" s="122" customFormat="1">
      <c r="A171" s="125"/>
      <c r="B171" s="125"/>
      <c r="C171" s="125"/>
      <c r="D171" s="125"/>
    </row>
    <row r="172" spans="1:4" s="122" customFormat="1">
      <c r="A172" s="125"/>
      <c r="B172" s="125"/>
      <c r="C172" s="125"/>
      <c r="D172" s="125"/>
    </row>
    <row r="173" spans="1:4" s="122" customFormat="1">
      <c r="A173" s="125"/>
      <c r="B173" s="125"/>
      <c r="C173" s="125"/>
      <c r="D173" s="125"/>
    </row>
    <row r="174" spans="1:4" s="122" customFormat="1">
      <c r="A174" s="125"/>
      <c r="B174" s="125"/>
      <c r="C174" s="125"/>
      <c r="D174" s="125"/>
    </row>
    <row r="175" spans="1:4" s="122" customFormat="1">
      <c r="A175" s="125"/>
      <c r="B175" s="125"/>
      <c r="C175" s="125"/>
      <c r="D175" s="125"/>
    </row>
    <row r="176" spans="1:4" s="122" customFormat="1">
      <c r="A176" s="125"/>
      <c r="B176" s="125"/>
      <c r="C176" s="125"/>
      <c r="D176" s="125"/>
    </row>
    <row r="177" spans="1:4" s="122" customFormat="1">
      <c r="A177" s="125"/>
      <c r="B177" s="125"/>
      <c r="C177" s="125"/>
      <c r="D177" s="125"/>
    </row>
    <row r="178" spans="1:4" s="122" customFormat="1">
      <c r="A178" s="128"/>
      <c r="B178" s="128"/>
      <c r="C178" s="128"/>
      <c r="D178" s="128"/>
    </row>
    <row r="179" spans="1:4" s="122" customFormat="1">
      <c r="A179" s="125"/>
      <c r="B179" s="125"/>
      <c r="C179" s="125"/>
      <c r="D179" s="125"/>
    </row>
    <row r="180" spans="1:4" s="122" customFormat="1">
      <c r="A180" s="125"/>
      <c r="B180" s="125"/>
      <c r="C180" s="125"/>
      <c r="D180" s="125"/>
    </row>
    <row r="181" spans="1:4" s="122" customFormat="1">
      <c r="A181" s="125"/>
      <c r="B181" s="125"/>
      <c r="C181" s="125"/>
      <c r="D181" s="125"/>
    </row>
    <row r="182" spans="1:4" s="122" customFormat="1">
      <c r="A182" s="125"/>
      <c r="B182" s="125"/>
      <c r="C182" s="125"/>
      <c r="D182" s="125"/>
    </row>
    <row r="183" spans="1:4" s="122" customFormat="1">
      <c r="A183" s="125"/>
      <c r="B183" s="125"/>
      <c r="C183" s="125"/>
      <c r="D183" s="125"/>
    </row>
    <row r="184" spans="1:4" s="122" customFormat="1">
      <c r="A184" s="125"/>
      <c r="B184" s="125"/>
      <c r="C184" s="125"/>
      <c r="D184" s="125"/>
    </row>
    <row r="185" spans="1:4" s="122" customFormat="1">
      <c r="A185" s="125"/>
      <c r="B185" s="125"/>
      <c r="C185" s="125"/>
      <c r="D185" s="125"/>
    </row>
    <row r="186" spans="1:4" s="122" customFormat="1">
      <c r="A186" s="125"/>
      <c r="B186" s="125"/>
      <c r="C186" s="125"/>
      <c r="D186" s="125"/>
    </row>
    <row r="187" spans="1:4" s="122" customFormat="1">
      <c r="A187" s="125"/>
      <c r="B187" s="125"/>
      <c r="C187" s="125"/>
      <c r="D187" s="125"/>
    </row>
    <row r="188" spans="1:4" s="122" customFormat="1">
      <c r="A188" s="125"/>
      <c r="B188" s="125"/>
      <c r="C188" s="125"/>
      <c r="D188" s="125"/>
    </row>
    <row r="189" spans="1:4" s="122" customFormat="1">
      <c r="A189" s="125"/>
      <c r="B189" s="125"/>
      <c r="C189" s="125"/>
      <c r="D189" s="125"/>
    </row>
    <row r="190" spans="1:4" s="122" customFormat="1">
      <c r="A190" s="125"/>
      <c r="B190" s="125"/>
      <c r="C190" s="125"/>
      <c r="D190" s="125"/>
    </row>
    <row r="191" spans="1:4" s="122" customFormat="1">
      <c r="A191" s="125"/>
      <c r="B191" s="125"/>
      <c r="C191" s="125"/>
      <c r="D191" s="125"/>
    </row>
    <row r="192" spans="1:4" s="122" customFormat="1">
      <c r="A192" s="125"/>
      <c r="B192" s="125"/>
      <c r="C192" s="125"/>
      <c r="D192" s="125"/>
    </row>
    <row r="193" spans="1:4" s="122" customFormat="1">
      <c r="A193" s="125"/>
      <c r="B193" s="125"/>
      <c r="C193" s="125"/>
      <c r="D193" s="125"/>
    </row>
    <row r="194" spans="1:4" s="122" customFormat="1">
      <c r="A194" s="125"/>
      <c r="B194" s="125"/>
      <c r="C194" s="125"/>
      <c r="D194" s="125"/>
    </row>
    <row r="195" spans="1:4" s="122" customFormat="1">
      <c r="A195" s="125"/>
      <c r="B195" s="125"/>
      <c r="C195" s="125"/>
      <c r="D195" s="125"/>
    </row>
    <row r="196" spans="1:4" s="122" customFormat="1">
      <c r="A196" s="125"/>
      <c r="B196" s="125"/>
      <c r="C196" s="125"/>
      <c r="D196" s="125"/>
    </row>
    <row r="197" spans="1:4" s="122" customFormat="1">
      <c r="A197" s="125"/>
      <c r="B197" s="125"/>
      <c r="C197" s="125"/>
      <c r="D197" s="125"/>
    </row>
    <row r="198" spans="1:4" s="122" customFormat="1">
      <c r="A198" s="128"/>
      <c r="B198" s="128"/>
      <c r="C198" s="128"/>
      <c r="D198" s="128"/>
    </row>
    <row r="199" spans="1:4" s="122" customFormat="1">
      <c r="A199" s="125"/>
      <c r="B199" s="125"/>
      <c r="C199" s="125"/>
      <c r="D199" s="125"/>
    </row>
    <row r="200" spans="1:4" s="122" customFormat="1">
      <c r="A200" s="125"/>
      <c r="B200" s="125"/>
      <c r="C200" s="125"/>
      <c r="D200" s="125"/>
    </row>
    <row r="201" spans="1:4" s="122" customFormat="1">
      <c r="A201" s="125"/>
      <c r="B201" s="125"/>
      <c r="C201" s="125"/>
      <c r="D201" s="125"/>
    </row>
    <row r="202" spans="1:4" s="122" customFormat="1">
      <c r="A202" s="125"/>
      <c r="B202" s="125"/>
      <c r="C202" s="125"/>
      <c r="D202" s="125"/>
    </row>
    <row r="203" spans="1:4" s="122" customFormat="1">
      <c r="A203" s="125"/>
      <c r="B203" s="125"/>
      <c r="C203" s="125"/>
      <c r="D203" s="125"/>
    </row>
    <row r="204" spans="1:4" s="122" customFormat="1">
      <c r="A204" s="125"/>
      <c r="B204" s="125"/>
      <c r="C204" s="125"/>
      <c r="D204" s="125"/>
    </row>
    <row r="205" spans="1:4" s="122" customFormat="1">
      <c r="A205" s="125"/>
      <c r="B205" s="125"/>
      <c r="C205" s="125"/>
      <c r="D205" s="125"/>
    </row>
    <row r="206" spans="1:4" s="122" customFormat="1">
      <c r="A206" s="125"/>
      <c r="B206" s="125"/>
      <c r="C206" s="125"/>
      <c r="D206" s="125"/>
    </row>
    <row r="207" spans="1:4" s="122" customFormat="1">
      <c r="A207" s="125"/>
      <c r="B207" s="125"/>
      <c r="C207" s="125"/>
      <c r="D207" s="125"/>
    </row>
    <row r="208" spans="1:4" s="122" customFormat="1">
      <c r="A208" s="125"/>
      <c r="B208" s="125"/>
      <c r="C208" s="125"/>
      <c r="D208" s="125"/>
    </row>
    <row r="209" spans="1:4" s="122" customFormat="1">
      <c r="A209" s="125"/>
      <c r="B209" s="125"/>
      <c r="C209" s="125"/>
      <c r="D209" s="125"/>
    </row>
    <row r="210" spans="1:4" s="122" customFormat="1">
      <c r="A210" s="125"/>
      <c r="B210" s="125"/>
      <c r="C210" s="125"/>
      <c r="D210" s="125"/>
    </row>
    <row r="211" spans="1:4" s="122" customFormat="1">
      <c r="A211" s="125"/>
      <c r="B211" s="125"/>
      <c r="C211" s="125"/>
      <c r="D211" s="125"/>
    </row>
    <row r="212" spans="1:4" s="122" customFormat="1">
      <c r="A212" s="125"/>
      <c r="B212" s="125"/>
      <c r="C212" s="125"/>
      <c r="D212" s="125"/>
    </row>
    <row r="213" spans="1:4" s="122" customFormat="1">
      <c r="A213" s="125"/>
      <c r="B213" s="125"/>
      <c r="C213" s="125"/>
      <c r="D213" s="125"/>
    </row>
    <row r="214" spans="1:4" s="122" customFormat="1">
      <c r="A214" s="125"/>
      <c r="B214" s="125"/>
      <c r="C214" s="125"/>
      <c r="D214" s="125"/>
    </row>
    <row r="215" spans="1:4" s="122" customFormat="1">
      <c r="A215" s="125"/>
      <c r="B215" s="125"/>
      <c r="C215" s="125"/>
      <c r="D215" s="125"/>
    </row>
    <row r="216" spans="1:4" s="122" customFormat="1">
      <c r="A216" s="125"/>
      <c r="B216" s="125"/>
      <c r="C216" s="125"/>
      <c r="D216" s="125"/>
    </row>
    <row r="217" spans="1:4" s="122" customFormat="1">
      <c r="A217" s="125"/>
      <c r="B217" s="125"/>
      <c r="C217" s="125"/>
      <c r="D217" s="125"/>
    </row>
    <row r="218" spans="1:4" s="122" customFormat="1">
      <c r="A218" s="128"/>
      <c r="B218" s="128"/>
      <c r="C218" s="128"/>
      <c r="D218" s="128"/>
    </row>
    <row r="219" spans="1:4" s="122" customFormat="1">
      <c r="A219" s="125"/>
      <c r="B219" s="125"/>
      <c r="C219" s="125"/>
      <c r="D219" s="125"/>
    </row>
    <row r="220" spans="1:4" s="122" customFormat="1">
      <c r="A220" s="125"/>
      <c r="B220" s="125"/>
      <c r="C220" s="125"/>
      <c r="D220" s="125"/>
    </row>
    <row r="221" spans="1:4" s="122" customFormat="1">
      <c r="A221" s="125"/>
      <c r="B221" s="125"/>
      <c r="C221" s="125"/>
      <c r="D221" s="125"/>
    </row>
    <row r="222" spans="1:4" s="122" customFormat="1">
      <c r="A222" s="125"/>
      <c r="B222" s="125"/>
      <c r="C222" s="125"/>
      <c r="D222" s="125"/>
    </row>
    <row r="223" spans="1:4" s="122" customFormat="1">
      <c r="A223" s="125"/>
      <c r="B223" s="125"/>
      <c r="C223" s="125"/>
      <c r="D223" s="125"/>
    </row>
    <row r="224" spans="1:4" s="122" customFormat="1">
      <c r="A224" s="125"/>
      <c r="B224" s="125"/>
      <c r="C224" s="125"/>
      <c r="D224" s="125"/>
    </row>
    <row r="225" spans="1:4" s="122" customFormat="1">
      <c r="A225" s="125"/>
      <c r="B225" s="125"/>
      <c r="C225" s="125"/>
      <c r="D225" s="125"/>
    </row>
    <row r="226" spans="1:4" s="122" customFormat="1">
      <c r="A226" s="125"/>
      <c r="B226" s="125"/>
      <c r="C226" s="125"/>
      <c r="D226" s="125"/>
    </row>
    <row r="227" spans="1:4" s="122" customFormat="1">
      <c r="A227" s="125"/>
      <c r="B227" s="125"/>
      <c r="C227" s="125"/>
      <c r="D227" s="125"/>
    </row>
    <row r="228" spans="1:4" s="122" customFormat="1">
      <c r="A228" s="125"/>
      <c r="B228" s="125"/>
      <c r="C228" s="125"/>
      <c r="D228" s="125"/>
    </row>
    <row r="229" spans="1:4" s="122" customFormat="1">
      <c r="A229" s="125"/>
      <c r="B229" s="125"/>
      <c r="C229" s="125"/>
      <c r="D229" s="125"/>
    </row>
    <row r="230" spans="1:4" s="122" customFormat="1">
      <c r="A230" s="125"/>
      <c r="B230" s="125"/>
      <c r="C230" s="125"/>
      <c r="D230" s="125"/>
    </row>
    <row r="231" spans="1:4" s="122" customFormat="1">
      <c r="A231" s="125"/>
      <c r="B231" s="125"/>
      <c r="C231" s="125"/>
      <c r="D231" s="125"/>
    </row>
    <row r="232" spans="1:4" s="122" customFormat="1">
      <c r="A232" s="125"/>
      <c r="B232" s="125"/>
      <c r="C232" s="125"/>
      <c r="D232" s="125"/>
    </row>
    <row r="233" spans="1:4" s="122" customFormat="1">
      <c r="A233" s="125"/>
      <c r="B233" s="125"/>
      <c r="C233" s="125"/>
      <c r="D233" s="125"/>
    </row>
    <row r="234" spans="1:4" s="122" customFormat="1">
      <c r="A234" s="125"/>
      <c r="B234" s="125"/>
      <c r="C234" s="125"/>
      <c r="D234" s="125"/>
    </row>
    <row r="235" spans="1:4" s="122" customFormat="1">
      <c r="A235" s="125"/>
      <c r="B235" s="125"/>
      <c r="C235" s="125"/>
      <c r="D235" s="125"/>
    </row>
    <row r="236" spans="1:4" s="122" customFormat="1">
      <c r="A236" s="125"/>
      <c r="B236" s="125"/>
      <c r="C236" s="125"/>
      <c r="D236" s="125"/>
    </row>
    <row r="237" spans="1:4" s="122" customFormat="1">
      <c r="A237" s="125"/>
      <c r="B237" s="125"/>
      <c r="C237" s="125"/>
      <c r="D237" s="125"/>
    </row>
    <row r="238" spans="1:4" s="122" customFormat="1">
      <c r="A238" s="128"/>
      <c r="B238" s="128"/>
      <c r="C238" s="128"/>
      <c r="D238" s="128"/>
    </row>
    <row r="239" spans="1:4" s="122" customFormat="1">
      <c r="A239" s="125"/>
      <c r="B239" s="125"/>
      <c r="C239" s="125"/>
      <c r="D239" s="125"/>
    </row>
    <row r="240" spans="1:4" s="122" customFormat="1">
      <c r="A240" s="125"/>
      <c r="B240" s="125"/>
      <c r="C240" s="125"/>
      <c r="D240" s="125"/>
    </row>
    <row r="241" spans="1:4" s="122" customFormat="1">
      <c r="A241" s="125"/>
      <c r="B241" s="125"/>
      <c r="C241" s="125"/>
      <c r="D241" s="125"/>
    </row>
    <row r="242" spans="1:4" s="122" customFormat="1">
      <c r="A242" s="125"/>
      <c r="B242" s="125"/>
      <c r="C242" s="125"/>
      <c r="D242" s="125"/>
    </row>
    <row r="243" spans="1:4" s="122" customFormat="1">
      <c r="A243" s="125"/>
      <c r="B243" s="125"/>
      <c r="C243" s="125"/>
      <c r="D243" s="125"/>
    </row>
    <row r="244" spans="1:4" s="122" customFormat="1">
      <c r="A244" s="125"/>
      <c r="B244" s="125"/>
      <c r="C244" s="125"/>
      <c r="D244" s="125"/>
    </row>
    <row r="245" spans="1:4" s="122" customFormat="1">
      <c r="A245" s="125"/>
      <c r="B245" s="125"/>
      <c r="C245" s="125"/>
      <c r="D245" s="125"/>
    </row>
    <row r="246" spans="1:4" s="122" customFormat="1">
      <c r="A246" s="125"/>
      <c r="B246" s="125"/>
      <c r="C246" s="125"/>
      <c r="D246" s="125"/>
    </row>
    <row r="247" spans="1:4" s="122" customFormat="1">
      <c r="A247" s="125"/>
      <c r="B247" s="125"/>
      <c r="C247" s="125"/>
      <c r="D247" s="125"/>
    </row>
    <row r="248" spans="1:4" s="122" customFormat="1">
      <c r="A248" s="125"/>
      <c r="B248" s="125"/>
      <c r="C248" s="125"/>
      <c r="D248" s="125"/>
    </row>
    <row r="249" spans="1:4" s="122" customFormat="1">
      <c r="A249" s="125"/>
      <c r="B249" s="125"/>
      <c r="C249" s="125"/>
      <c r="D249" s="125"/>
    </row>
    <row r="250" spans="1:4" s="122" customFormat="1">
      <c r="A250" s="125"/>
      <c r="B250" s="125"/>
      <c r="C250" s="125"/>
      <c r="D250" s="125"/>
    </row>
    <row r="251" spans="1:4" s="122" customFormat="1">
      <c r="A251" s="125"/>
      <c r="B251" s="125"/>
      <c r="C251" s="125"/>
      <c r="D251" s="125"/>
    </row>
    <row r="252" spans="1:4" s="122" customFormat="1">
      <c r="A252" s="125"/>
      <c r="B252" s="125"/>
      <c r="C252" s="125"/>
      <c r="D252" s="125"/>
    </row>
    <row r="253" spans="1:4" s="122" customFormat="1">
      <c r="A253" s="125"/>
      <c r="B253" s="125"/>
      <c r="C253" s="125"/>
      <c r="D253" s="125"/>
    </row>
    <row r="254" spans="1:4" s="122" customFormat="1">
      <c r="A254" s="125"/>
      <c r="B254" s="125"/>
      <c r="C254" s="125"/>
      <c r="D254" s="125"/>
    </row>
    <row r="255" spans="1:4" s="122" customFormat="1">
      <c r="A255" s="125"/>
      <c r="B255" s="125"/>
      <c r="C255" s="125"/>
      <c r="D255" s="125"/>
    </row>
    <row r="256" spans="1:4" s="122" customFormat="1">
      <c r="A256" s="125"/>
      <c r="B256" s="125"/>
      <c r="C256" s="125"/>
      <c r="D256" s="125"/>
    </row>
    <row r="257" spans="1:4" s="122" customFormat="1">
      <c r="A257" s="125"/>
      <c r="B257" s="125"/>
      <c r="C257" s="125"/>
      <c r="D257" s="125"/>
    </row>
    <row r="258" spans="1:4" s="122" customFormat="1">
      <c r="A258" s="128"/>
      <c r="B258" s="128"/>
      <c r="C258" s="128"/>
      <c r="D258" s="128"/>
    </row>
    <row r="259" spans="1:4" s="122" customFormat="1">
      <c r="A259" s="125"/>
      <c r="B259" s="125"/>
      <c r="C259" s="125"/>
      <c r="D259" s="125"/>
    </row>
    <row r="260" spans="1:4" s="122" customFormat="1">
      <c r="A260" s="125"/>
      <c r="B260" s="125"/>
      <c r="C260" s="125"/>
      <c r="D260" s="125"/>
    </row>
    <row r="261" spans="1:4" s="122" customFormat="1">
      <c r="A261" s="125"/>
      <c r="B261" s="125"/>
      <c r="C261" s="125"/>
      <c r="D261" s="125"/>
    </row>
    <row r="262" spans="1:4" s="122" customFormat="1">
      <c r="A262" s="125"/>
      <c r="B262" s="125"/>
      <c r="C262" s="125"/>
      <c r="D262" s="125"/>
    </row>
    <row r="263" spans="1:4" s="122" customFormat="1">
      <c r="A263" s="125"/>
      <c r="B263" s="125"/>
      <c r="C263" s="125"/>
      <c r="D263" s="125"/>
    </row>
    <row r="264" spans="1:4" s="122" customFormat="1">
      <c r="A264" s="125"/>
      <c r="B264" s="125"/>
      <c r="C264" s="125"/>
      <c r="D264" s="125"/>
    </row>
    <row r="265" spans="1:4" s="122" customFormat="1">
      <c r="A265" s="125"/>
      <c r="B265" s="125"/>
      <c r="C265" s="125"/>
      <c r="D265" s="125"/>
    </row>
    <row r="266" spans="1:4" s="122" customFormat="1">
      <c r="A266" s="125"/>
      <c r="B266" s="125"/>
      <c r="C266" s="125"/>
      <c r="D266" s="125"/>
    </row>
    <row r="267" spans="1:4" s="122" customFormat="1">
      <c r="A267" s="125"/>
      <c r="B267" s="125"/>
      <c r="C267" s="125"/>
      <c r="D267" s="125"/>
    </row>
    <row r="268" spans="1:4" s="122" customFormat="1">
      <c r="A268" s="125"/>
      <c r="B268" s="125"/>
      <c r="C268" s="125"/>
      <c r="D268" s="125"/>
    </row>
    <row r="269" spans="1:4" s="122" customFormat="1">
      <c r="A269" s="125"/>
      <c r="B269" s="125"/>
      <c r="C269" s="125"/>
      <c r="D269" s="125"/>
    </row>
    <row r="270" spans="1:4" s="122" customFormat="1">
      <c r="A270" s="125"/>
      <c r="B270" s="125"/>
      <c r="C270" s="125"/>
      <c r="D270" s="125"/>
    </row>
    <row r="271" spans="1:4" s="122" customFormat="1">
      <c r="A271" s="125"/>
      <c r="B271" s="125"/>
      <c r="C271" s="125"/>
      <c r="D271" s="125"/>
    </row>
    <row r="272" spans="1:4" s="122" customFormat="1">
      <c r="A272" s="125"/>
      <c r="B272" s="125"/>
      <c r="C272" s="125"/>
      <c r="D272" s="125"/>
    </row>
    <row r="273" spans="1:4" s="122" customFormat="1">
      <c r="A273" s="125"/>
      <c r="B273" s="125"/>
      <c r="C273" s="125"/>
      <c r="D273" s="125"/>
    </row>
    <row r="274" spans="1:4" s="122" customFormat="1">
      <c r="A274" s="125"/>
      <c r="B274" s="125"/>
      <c r="C274" s="125"/>
      <c r="D274" s="125"/>
    </row>
    <row r="275" spans="1:4" s="122" customFormat="1">
      <c r="A275" s="125"/>
      <c r="B275" s="125"/>
      <c r="C275" s="125"/>
      <c r="D275" s="125"/>
    </row>
    <row r="276" spans="1:4" s="122" customFormat="1">
      <c r="A276" s="125"/>
      <c r="B276" s="125"/>
      <c r="C276" s="125"/>
      <c r="D276" s="125"/>
    </row>
    <row r="277" spans="1:4" s="122" customFormat="1">
      <c r="A277" s="125"/>
      <c r="B277" s="125"/>
      <c r="C277" s="125"/>
      <c r="D277" s="125"/>
    </row>
    <row r="278" spans="1:4" s="122" customFormat="1">
      <c r="A278" s="128"/>
      <c r="B278" s="128"/>
      <c r="C278" s="128"/>
      <c r="D278" s="128"/>
    </row>
    <row r="279" spans="1:4" s="122" customFormat="1">
      <c r="A279" s="125"/>
      <c r="B279" s="125"/>
      <c r="C279" s="125"/>
      <c r="D279" s="125"/>
    </row>
    <row r="280" spans="1:4" s="122" customFormat="1">
      <c r="A280" s="125"/>
      <c r="B280" s="125"/>
      <c r="C280" s="125"/>
      <c r="D280" s="125"/>
    </row>
    <row r="281" spans="1:4" s="122" customFormat="1">
      <c r="A281" s="125"/>
      <c r="B281" s="125"/>
      <c r="C281" s="125"/>
      <c r="D281" s="125"/>
    </row>
    <row r="282" spans="1:4" s="122" customFormat="1">
      <c r="A282" s="125"/>
      <c r="B282" s="125"/>
      <c r="C282" s="125"/>
      <c r="D282" s="125"/>
    </row>
    <row r="283" spans="1:4" s="122" customFormat="1">
      <c r="A283" s="125"/>
      <c r="B283" s="125"/>
      <c r="C283" s="125"/>
      <c r="D283" s="125"/>
    </row>
    <row r="284" spans="1:4" s="122" customFormat="1">
      <c r="A284" s="125"/>
      <c r="B284" s="125"/>
      <c r="C284" s="125"/>
      <c r="D284" s="125"/>
    </row>
    <row r="285" spans="1:4" s="122" customFormat="1">
      <c r="A285" s="125"/>
      <c r="B285" s="125"/>
      <c r="C285" s="125"/>
      <c r="D285" s="125"/>
    </row>
    <row r="286" spans="1:4" s="122" customFormat="1">
      <c r="A286" s="125"/>
      <c r="B286" s="125"/>
      <c r="C286" s="125"/>
      <c r="D286" s="125"/>
    </row>
    <row r="287" spans="1:4" s="122" customFormat="1">
      <c r="A287" s="125"/>
      <c r="B287" s="125"/>
      <c r="C287" s="125"/>
      <c r="D287" s="125"/>
    </row>
    <row r="288" spans="1:4" s="122" customFormat="1">
      <c r="A288" s="125"/>
      <c r="B288" s="125"/>
      <c r="C288" s="125"/>
      <c r="D288" s="125"/>
    </row>
    <row r="289" spans="1:4" s="122" customFormat="1">
      <c r="A289" s="125"/>
      <c r="B289" s="125"/>
      <c r="C289" s="125"/>
      <c r="D289" s="125"/>
    </row>
    <row r="290" spans="1:4" s="122" customFormat="1">
      <c r="A290" s="125"/>
      <c r="B290" s="125"/>
      <c r="C290" s="125"/>
      <c r="D290" s="125"/>
    </row>
    <row r="291" spans="1:4" s="122" customFormat="1">
      <c r="A291" s="125"/>
      <c r="B291" s="125"/>
      <c r="C291" s="125"/>
      <c r="D291" s="125"/>
    </row>
    <row r="292" spans="1:4" s="122" customFormat="1">
      <c r="A292" s="125"/>
      <c r="B292" s="125"/>
      <c r="C292" s="125"/>
      <c r="D292" s="125"/>
    </row>
    <row r="293" spans="1:4" s="122" customFormat="1">
      <c r="A293" s="125"/>
      <c r="B293" s="125"/>
      <c r="C293" s="125"/>
      <c r="D293" s="125"/>
    </row>
    <row r="294" spans="1:4" s="122" customFormat="1">
      <c r="A294" s="125"/>
      <c r="B294" s="125"/>
      <c r="C294" s="125"/>
      <c r="D294" s="125"/>
    </row>
    <row r="295" spans="1:4" s="122" customFormat="1">
      <c r="A295" s="125"/>
      <c r="B295" s="125"/>
      <c r="C295" s="125"/>
      <c r="D295" s="125"/>
    </row>
    <row r="296" spans="1:4" s="122" customFormat="1">
      <c r="A296" s="125"/>
      <c r="B296" s="125"/>
      <c r="C296" s="125"/>
      <c r="D296" s="125"/>
    </row>
    <row r="297" spans="1:4" s="122" customFormat="1">
      <c r="A297" s="125"/>
      <c r="B297" s="125"/>
      <c r="C297" s="125"/>
      <c r="D297" s="125"/>
    </row>
    <row r="298" spans="1:4" s="122" customFormat="1">
      <c r="A298" s="128"/>
      <c r="B298" s="128"/>
      <c r="C298" s="128"/>
      <c r="D298" s="128"/>
    </row>
    <row r="299" spans="1:4" s="122" customFormat="1">
      <c r="A299" s="125"/>
      <c r="B299" s="125"/>
      <c r="C299" s="125"/>
      <c r="D299" s="125"/>
    </row>
    <row r="300" spans="1:4" s="122" customFormat="1">
      <c r="A300" s="125"/>
      <c r="B300" s="125"/>
      <c r="C300" s="125"/>
      <c r="D300" s="125"/>
    </row>
    <row r="301" spans="1:4" s="122" customFormat="1">
      <c r="A301" s="125"/>
      <c r="B301" s="125"/>
      <c r="C301" s="125"/>
      <c r="D301" s="125"/>
    </row>
    <row r="302" spans="1:4" s="122" customFormat="1">
      <c r="A302" s="125"/>
      <c r="B302" s="125"/>
      <c r="C302" s="125"/>
      <c r="D302" s="125"/>
    </row>
    <row r="303" spans="1:4" s="122" customFormat="1">
      <c r="A303" s="125"/>
      <c r="B303" s="125"/>
      <c r="C303" s="125"/>
      <c r="D303" s="125"/>
    </row>
    <row r="304" spans="1:4" s="122" customFormat="1">
      <c r="A304" s="125"/>
      <c r="B304" s="125"/>
      <c r="C304" s="125"/>
      <c r="D304" s="125"/>
    </row>
    <row r="305" spans="1:4" s="122" customFormat="1">
      <c r="A305" s="125"/>
      <c r="B305" s="125"/>
      <c r="C305" s="125"/>
      <c r="D305" s="125"/>
    </row>
    <row r="306" spans="1:4" s="122" customFormat="1">
      <c r="A306" s="125"/>
      <c r="B306" s="125"/>
      <c r="C306" s="125"/>
      <c r="D306" s="125"/>
    </row>
    <row r="307" spans="1:4" s="122" customFormat="1">
      <c r="A307" s="125"/>
      <c r="B307" s="125"/>
      <c r="C307" s="125"/>
      <c r="D307" s="125"/>
    </row>
    <row r="308" spans="1:4" s="122" customFormat="1">
      <c r="A308" s="125"/>
      <c r="B308" s="125"/>
      <c r="C308" s="125"/>
      <c r="D308" s="125"/>
    </row>
    <row r="309" spans="1:4" s="122" customFormat="1">
      <c r="A309" s="125"/>
      <c r="B309" s="125"/>
      <c r="C309" s="125"/>
      <c r="D309" s="125"/>
    </row>
    <row r="310" spans="1:4" s="122" customFormat="1">
      <c r="A310" s="125"/>
      <c r="B310" s="125"/>
      <c r="C310" s="125"/>
      <c r="D310" s="125"/>
    </row>
    <row r="311" spans="1:4" s="122" customFormat="1">
      <c r="A311" s="125"/>
      <c r="B311" s="125"/>
      <c r="C311" s="125"/>
      <c r="D311" s="125"/>
    </row>
    <row r="312" spans="1:4" s="122" customFormat="1">
      <c r="A312" s="125"/>
      <c r="B312" s="125"/>
      <c r="C312" s="125"/>
      <c r="D312" s="125"/>
    </row>
    <row r="313" spans="1:4" s="122" customFormat="1">
      <c r="A313" s="125"/>
      <c r="B313" s="125"/>
      <c r="C313" s="125"/>
      <c r="D313" s="125"/>
    </row>
    <row r="314" spans="1:4" s="122" customFormat="1">
      <c r="A314" s="125"/>
      <c r="B314" s="125"/>
      <c r="C314" s="125"/>
      <c r="D314" s="125"/>
    </row>
    <row r="315" spans="1:4" s="122" customFormat="1">
      <c r="A315" s="125"/>
      <c r="B315" s="125"/>
      <c r="C315" s="125"/>
      <c r="D315" s="125"/>
    </row>
    <row r="316" spans="1:4" s="122" customFormat="1">
      <c r="A316" s="125"/>
      <c r="B316" s="125"/>
      <c r="C316" s="125"/>
      <c r="D316" s="125"/>
    </row>
    <row r="317" spans="1:4" s="122" customFormat="1">
      <c r="A317" s="125"/>
      <c r="B317" s="125"/>
      <c r="C317" s="125"/>
      <c r="D317" s="125"/>
    </row>
    <row r="318" spans="1:4" s="122" customFormat="1">
      <c r="A318" s="134"/>
      <c r="B318" s="134"/>
      <c r="C318" s="134"/>
      <c r="D318" s="134"/>
    </row>
    <row r="319" spans="1:4" s="122" customFormat="1">
      <c r="A319" s="134"/>
      <c r="B319" s="134"/>
      <c r="C319" s="134"/>
      <c r="D319" s="134"/>
    </row>
    <row r="320" spans="1:4" s="122" customFormat="1">
      <c r="A320" s="134"/>
      <c r="B320" s="134"/>
      <c r="C320" s="134"/>
      <c r="D320" s="134"/>
    </row>
    <row r="321" spans="1:4" s="122" customFormat="1">
      <c r="A321" s="134"/>
      <c r="B321" s="134"/>
      <c r="C321" s="134"/>
      <c r="D321" s="134"/>
    </row>
    <row r="322" spans="1:4" s="122" customFormat="1">
      <c r="A322" s="134"/>
      <c r="B322" s="134"/>
      <c r="C322" s="134"/>
      <c r="D322" s="134"/>
    </row>
    <row r="323" spans="1:4" s="122" customFormat="1">
      <c r="A323" s="134"/>
      <c r="B323" s="134"/>
      <c r="C323" s="134"/>
      <c r="D323" s="134"/>
    </row>
    <row r="324" spans="1:4" s="122" customFormat="1">
      <c r="A324" s="134"/>
      <c r="B324" s="134"/>
      <c r="C324" s="134"/>
      <c r="D324" s="134"/>
    </row>
    <row r="325" spans="1:4" s="122" customFormat="1">
      <c r="A325" s="134"/>
      <c r="B325" s="134"/>
      <c r="C325" s="134"/>
      <c r="D325" s="134"/>
    </row>
    <row r="326" spans="1:4" s="122" customFormat="1">
      <c r="A326" s="134"/>
      <c r="B326" s="134"/>
      <c r="C326" s="134"/>
      <c r="D326" s="134"/>
    </row>
    <row r="327" spans="1:4" s="122" customFormat="1">
      <c r="A327" s="134"/>
      <c r="B327" s="134"/>
      <c r="C327" s="134"/>
      <c r="D327" s="134"/>
    </row>
    <row r="328" spans="1:4" s="122" customFormat="1">
      <c r="A328" s="134"/>
      <c r="B328" s="134"/>
      <c r="C328" s="134"/>
      <c r="D328" s="134"/>
    </row>
    <row r="329" spans="1:4" s="122" customFormat="1">
      <c r="A329" s="134"/>
      <c r="B329" s="134"/>
      <c r="C329" s="134"/>
      <c r="D329" s="134"/>
    </row>
    <row r="330" spans="1:4" s="122" customFormat="1">
      <c r="A330" s="134"/>
      <c r="B330" s="134"/>
      <c r="C330" s="134"/>
      <c r="D330" s="134"/>
    </row>
    <row r="331" spans="1:4" s="122" customFormat="1">
      <c r="A331" s="134"/>
      <c r="B331" s="134"/>
      <c r="C331" s="134"/>
      <c r="D331" s="134"/>
    </row>
    <row r="332" spans="1:4" s="122" customFormat="1">
      <c r="A332" s="134"/>
      <c r="B332" s="134"/>
      <c r="C332" s="134"/>
      <c r="D332" s="134"/>
    </row>
    <row r="333" spans="1:4" s="122" customFormat="1">
      <c r="A333" s="134"/>
      <c r="B333" s="134"/>
      <c r="C333" s="134"/>
      <c r="D333" s="134"/>
    </row>
    <row r="334" spans="1:4" s="122" customFormat="1">
      <c r="A334" s="134"/>
      <c r="B334" s="134"/>
      <c r="C334" s="134"/>
      <c r="D334" s="134"/>
    </row>
    <row r="335" spans="1:4" s="122" customFormat="1">
      <c r="A335" s="134"/>
      <c r="B335" s="134"/>
      <c r="C335" s="134"/>
      <c r="D335" s="134"/>
    </row>
    <row r="336" spans="1:4" s="122" customFormat="1">
      <c r="A336" s="134"/>
      <c r="B336" s="134"/>
      <c r="C336" s="134"/>
      <c r="D336" s="134"/>
    </row>
    <row r="337" spans="1:4" s="122" customFormat="1">
      <c r="A337" s="134"/>
      <c r="B337" s="134"/>
      <c r="C337" s="134"/>
      <c r="D337" s="134"/>
    </row>
    <row r="338" spans="1:4" s="122" customFormat="1">
      <c r="A338" s="134"/>
      <c r="B338" s="134"/>
      <c r="C338" s="134"/>
      <c r="D338" s="134"/>
    </row>
    <row r="339" spans="1:4" s="122" customFormat="1">
      <c r="A339" s="134"/>
      <c r="B339" s="134"/>
      <c r="C339" s="134"/>
      <c r="D339" s="134"/>
    </row>
    <row r="340" spans="1:4" s="122" customFormat="1">
      <c r="A340" s="134"/>
      <c r="B340" s="134"/>
      <c r="C340" s="134"/>
      <c r="D340" s="134"/>
    </row>
    <row r="341" spans="1:4" s="122" customFormat="1">
      <c r="A341" s="134"/>
      <c r="B341" s="134"/>
      <c r="C341" s="134"/>
      <c r="D341" s="134"/>
    </row>
    <row r="342" spans="1:4" s="122" customFormat="1">
      <c r="A342" s="134"/>
      <c r="B342" s="134"/>
      <c r="C342" s="134"/>
      <c r="D342" s="134"/>
    </row>
    <row r="343" spans="1:4" s="122" customFormat="1">
      <c r="A343" s="134"/>
      <c r="B343" s="134"/>
      <c r="C343" s="134"/>
      <c r="D343" s="134"/>
    </row>
    <row r="344" spans="1:4" s="122" customFormat="1">
      <c r="A344" s="134"/>
      <c r="B344" s="134"/>
      <c r="C344" s="134"/>
      <c r="D344" s="134"/>
    </row>
    <row r="345" spans="1:4" s="122" customFormat="1">
      <c r="A345" s="134"/>
      <c r="B345" s="134"/>
      <c r="C345" s="134"/>
      <c r="D345" s="134"/>
    </row>
    <row r="346" spans="1:4" s="122" customFormat="1">
      <c r="A346" s="134"/>
      <c r="B346" s="134"/>
      <c r="C346" s="134"/>
      <c r="D346" s="134"/>
    </row>
    <row r="347" spans="1:4" s="122" customFormat="1">
      <c r="A347" s="134"/>
      <c r="B347" s="134"/>
      <c r="C347" s="134"/>
      <c r="D347" s="134"/>
    </row>
    <row r="348" spans="1:4" s="122" customFormat="1">
      <c r="A348" s="134"/>
      <c r="B348" s="134"/>
      <c r="C348" s="134"/>
      <c r="D348" s="134"/>
    </row>
    <row r="349" spans="1:4" s="122" customFormat="1">
      <c r="A349" s="134"/>
      <c r="B349" s="134"/>
      <c r="C349" s="134"/>
      <c r="D349" s="134"/>
    </row>
    <row r="350" spans="1:4" s="122" customFormat="1">
      <c r="A350" s="134"/>
      <c r="B350" s="134"/>
      <c r="C350" s="134"/>
      <c r="D350" s="134"/>
    </row>
    <row r="351" spans="1:4" s="122" customFormat="1">
      <c r="A351" s="134"/>
      <c r="B351" s="134"/>
      <c r="C351" s="134"/>
      <c r="D351" s="134"/>
    </row>
    <row r="352" spans="1:4" s="122" customFormat="1">
      <c r="A352" s="134"/>
      <c r="B352" s="134"/>
      <c r="C352" s="134"/>
      <c r="D352" s="134"/>
    </row>
    <row r="353" spans="1:4" s="122" customFormat="1">
      <c r="A353" s="134"/>
      <c r="B353" s="134"/>
      <c r="C353" s="134"/>
      <c r="D353" s="134"/>
    </row>
    <row r="354" spans="1:4" s="122" customFormat="1">
      <c r="A354" s="134"/>
      <c r="B354" s="134"/>
      <c r="C354" s="134"/>
      <c r="D354" s="134"/>
    </row>
    <row r="355" spans="1:4" s="122" customFormat="1">
      <c r="A355" s="134"/>
      <c r="B355" s="134"/>
      <c r="C355" s="134"/>
      <c r="D355" s="134"/>
    </row>
    <row r="356" spans="1:4" s="122" customFormat="1">
      <c r="A356" s="134"/>
      <c r="B356" s="134"/>
      <c r="C356" s="134"/>
      <c r="D356" s="134"/>
    </row>
    <row r="357" spans="1:4" s="122" customFormat="1">
      <c r="A357" s="134"/>
      <c r="B357" s="134"/>
      <c r="C357" s="134"/>
      <c r="D357" s="134"/>
    </row>
    <row r="358" spans="1:4" s="122" customFormat="1">
      <c r="A358" s="134"/>
      <c r="B358" s="134"/>
      <c r="C358" s="134"/>
      <c r="D358" s="134"/>
    </row>
    <row r="359" spans="1:4" s="122" customFormat="1">
      <c r="A359" s="134"/>
      <c r="B359" s="134"/>
      <c r="C359" s="134"/>
      <c r="D359" s="134"/>
    </row>
    <row r="360" spans="1:4" s="122" customFormat="1">
      <c r="A360" s="134"/>
      <c r="B360" s="134"/>
      <c r="C360" s="134"/>
      <c r="D360" s="134"/>
    </row>
    <row r="361" spans="1:4" s="122" customFormat="1">
      <c r="A361" s="134"/>
      <c r="B361" s="134"/>
      <c r="C361" s="134"/>
      <c r="D361" s="134"/>
    </row>
    <row r="362" spans="1:4" s="122" customFormat="1">
      <c r="A362" s="134"/>
      <c r="B362" s="134"/>
      <c r="C362" s="134"/>
      <c r="D362" s="134"/>
    </row>
    <row r="363" spans="1:4" s="122" customFormat="1">
      <c r="A363" s="134"/>
      <c r="B363" s="134"/>
      <c r="C363" s="134"/>
      <c r="D363" s="134"/>
    </row>
    <row r="364" spans="1:4" s="122" customFormat="1">
      <c r="A364" s="134"/>
      <c r="B364" s="134"/>
      <c r="C364" s="134"/>
      <c r="D364" s="134"/>
    </row>
    <row r="365" spans="1:4" s="122" customFormat="1">
      <c r="A365" s="134"/>
      <c r="B365" s="134"/>
      <c r="C365" s="134"/>
      <c r="D365" s="134"/>
    </row>
    <row r="366" spans="1:4" s="122" customFormat="1">
      <c r="A366" s="134"/>
      <c r="B366" s="134"/>
      <c r="C366" s="134"/>
      <c r="D366" s="134"/>
    </row>
    <row r="367" spans="1:4" s="122" customFormat="1">
      <c r="A367" s="134"/>
      <c r="B367" s="134"/>
      <c r="C367" s="134"/>
      <c r="D367" s="134"/>
    </row>
    <row r="368" spans="1:4" s="122" customFormat="1">
      <c r="A368" s="134"/>
      <c r="B368" s="134"/>
      <c r="C368" s="134"/>
      <c r="D368" s="134"/>
    </row>
    <row r="369" spans="1:4" s="122" customFormat="1">
      <c r="A369" s="134"/>
      <c r="B369" s="134"/>
      <c r="C369" s="134"/>
      <c r="D369" s="134"/>
    </row>
    <row r="370" spans="1:4" s="122" customFormat="1">
      <c r="A370" s="134"/>
      <c r="B370" s="134"/>
      <c r="C370" s="134"/>
      <c r="D370" s="134"/>
    </row>
    <row r="371" spans="1:4" s="122" customFormat="1">
      <c r="A371" s="134"/>
      <c r="B371" s="134"/>
      <c r="C371" s="134"/>
      <c r="D371" s="134"/>
    </row>
    <row r="372" spans="1:4" s="122" customFormat="1">
      <c r="A372" s="134"/>
      <c r="B372" s="134"/>
      <c r="C372" s="134"/>
      <c r="D372" s="134"/>
    </row>
    <row r="373" spans="1:4" s="122" customFormat="1">
      <c r="A373" s="134"/>
      <c r="B373" s="134"/>
      <c r="C373" s="134"/>
      <c r="D373" s="134"/>
    </row>
    <row r="374" spans="1:4" s="122" customFormat="1">
      <c r="A374" s="134"/>
      <c r="B374" s="134"/>
      <c r="C374" s="134"/>
      <c r="D374" s="134"/>
    </row>
    <row r="375" spans="1:4" s="122" customFormat="1">
      <c r="A375" s="134"/>
      <c r="B375" s="134"/>
      <c r="C375" s="134"/>
      <c r="D375" s="134"/>
    </row>
    <row r="376" spans="1:4" s="122" customFormat="1">
      <c r="A376" s="134"/>
      <c r="B376" s="134"/>
      <c r="C376" s="134"/>
      <c r="D376" s="134"/>
    </row>
    <row r="377" spans="1:4" s="122" customFormat="1">
      <c r="A377" s="134"/>
      <c r="B377" s="134"/>
      <c r="C377" s="134"/>
      <c r="D377" s="134"/>
    </row>
    <row r="378" spans="1:4" s="122" customFormat="1">
      <c r="A378" s="134"/>
      <c r="B378" s="134"/>
      <c r="C378" s="134"/>
      <c r="D378" s="134"/>
    </row>
    <row r="379" spans="1:4" s="122" customFormat="1">
      <c r="A379" s="134"/>
      <c r="B379" s="134"/>
      <c r="C379" s="134"/>
      <c r="D379" s="134"/>
    </row>
    <row r="380" spans="1:4" s="122" customFormat="1">
      <c r="A380" s="134"/>
      <c r="B380" s="134"/>
      <c r="C380" s="134"/>
      <c r="D380" s="134"/>
    </row>
    <row r="381" spans="1:4" s="122" customFormat="1">
      <c r="A381" s="134"/>
      <c r="B381" s="134"/>
      <c r="C381" s="134"/>
      <c r="D381" s="134"/>
    </row>
    <row r="382" spans="1:4" s="122" customFormat="1">
      <c r="A382" s="134"/>
      <c r="B382" s="134"/>
      <c r="C382" s="134"/>
      <c r="D382" s="134"/>
    </row>
    <row r="383" spans="1:4" s="122" customFormat="1">
      <c r="A383" s="134"/>
      <c r="B383" s="134"/>
      <c r="C383" s="134"/>
      <c r="D383" s="134"/>
    </row>
    <row r="384" spans="1:4" s="122" customFormat="1">
      <c r="A384" s="134"/>
      <c r="B384" s="134"/>
      <c r="C384" s="134"/>
      <c r="D384" s="134"/>
    </row>
    <row r="385" spans="1:4" s="122" customFormat="1">
      <c r="A385" s="134"/>
      <c r="B385" s="134"/>
      <c r="C385" s="134"/>
      <c r="D385" s="134"/>
    </row>
    <row r="386" spans="1:4" s="122" customFormat="1">
      <c r="A386" s="134"/>
      <c r="B386" s="134"/>
      <c r="C386" s="134"/>
      <c r="D386" s="134"/>
    </row>
    <row r="387" spans="1:4" s="122" customFormat="1">
      <c r="A387" s="134"/>
      <c r="B387" s="134"/>
      <c r="C387" s="134"/>
      <c r="D387" s="134"/>
    </row>
    <row r="388" spans="1:4" s="122" customFormat="1">
      <c r="A388" s="134"/>
      <c r="B388" s="134"/>
      <c r="C388" s="134"/>
      <c r="D388" s="134"/>
    </row>
    <row r="389" spans="1:4" s="122" customFormat="1">
      <c r="A389" s="134"/>
      <c r="B389" s="134"/>
      <c r="C389" s="134"/>
      <c r="D389" s="134"/>
    </row>
    <row r="390" spans="1:4" s="122" customFormat="1">
      <c r="A390" s="134"/>
      <c r="B390" s="134"/>
      <c r="C390" s="134"/>
      <c r="D390" s="134"/>
    </row>
    <row r="391" spans="1:4" s="122" customFormat="1">
      <c r="A391" s="134"/>
      <c r="B391" s="134"/>
      <c r="C391" s="134"/>
      <c r="D391" s="134"/>
    </row>
    <row r="392" spans="1:4" s="122" customFormat="1">
      <c r="A392" s="134"/>
      <c r="B392" s="134"/>
      <c r="C392" s="134"/>
      <c r="D392" s="134"/>
    </row>
    <row r="393" spans="1:4" s="122" customFormat="1">
      <c r="A393" s="134"/>
      <c r="B393" s="134"/>
      <c r="C393" s="134"/>
      <c r="D393" s="134"/>
    </row>
    <row r="394" spans="1:4" s="122" customFormat="1">
      <c r="A394" s="134"/>
      <c r="B394" s="134"/>
      <c r="C394" s="134"/>
      <c r="D394" s="134"/>
    </row>
    <row r="395" spans="1:4" s="122" customFormat="1">
      <c r="A395" s="134"/>
      <c r="B395" s="134"/>
      <c r="C395" s="134"/>
      <c r="D395" s="134"/>
    </row>
    <row r="396" spans="1:4" s="122" customFormat="1">
      <c r="A396" s="134"/>
      <c r="B396" s="134"/>
      <c r="C396" s="134"/>
      <c r="D396" s="134"/>
    </row>
    <row r="397" spans="1:4" s="122" customFormat="1">
      <c r="A397" s="134"/>
      <c r="B397" s="134"/>
      <c r="C397" s="134"/>
      <c r="D397" s="134"/>
    </row>
    <row r="398" spans="1:4" s="122" customFormat="1">
      <c r="A398" s="134"/>
      <c r="B398" s="134"/>
      <c r="C398" s="134"/>
      <c r="D398" s="134"/>
    </row>
    <row r="399" spans="1:4" s="122" customFormat="1">
      <c r="A399" s="134"/>
      <c r="B399" s="134"/>
      <c r="C399" s="134"/>
      <c r="D399" s="134"/>
    </row>
    <row r="400" spans="1:4" s="122" customFormat="1">
      <c r="A400" s="134"/>
      <c r="B400" s="134"/>
      <c r="C400" s="134"/>
      <c r="D400" s="134"/>
    </row>
    <row r="401" spans="1:4" s="122" customFormat="1">
      <c r="A401" s="134"/>
      <c r="B401" s="134"/>
      <c r="C401" s="134"/>
      <c r="D401" s="134"/>
    </row>
    <row r="402" spans="1:4" s="122" customFormat="1">
      <c r="A402" s="134"/>
      <c r="B402" s="134"/>
      <c r="C402" s="134"/>
      <c r="D402" s="134"/>
    </row>
    <row r="403" spans="1:4" s="122" customFormat="1">
      <c r="A403" s="134"/>
      <c r="B403" s="134"/>
      <c r="C403" s="134"/>
      <c r="D403" s="134"/>
    </row>
    <row r="404" spans="1:4" s="122" customFormat="1">
      <c r="A404" s="134"/>
      <c r="B404" s="134"/>
      <c r="C404" s="134"/>
      <c r="D404" s="134"/>
    </row>
    <row r="405" spans="1:4" s="122" customFormat="1">
      <c r="A405" s="134"/>
      <c r="B405" s="134"/>
      <c r="C405" s="134"/>
      <c r="D405" s="134"/>
    </row>
    <row r="406" spans="1:4" s="122" customFormat="1">
      <c r="A406" s="134"/>
      <c r="B406" s="134"/>
      <c r="C406" s="134"/>
      <c r="D406" s="134"/>
    </row>
    <row r="407" spans="1:4" s="122" customFormat="1">
      <c r="A407" s="134"/>
      <c r="B407" s="134"/>
      <c r="C407" s="134"/>
      <c r="D407" s="134"/>
    </row>
    <row r="408" spans="1:4" s="122" customFormat="1">
      <c r="A408" s="134"/>
      <c r="B408" s="134"/>
      <c r="C408" s="134"/>
      <c r="D408" s="134"/>
    </row>
    <row r="409" spans="1:4" s="122" customFormat="1">
      <c r="A409" s="134"/>
      <c r="B409" s="134"/>
      <c r="C409" s="134"/>
      <c r="D409" s="134"/>
    </row>
    <row r="410" spans="1:4" s="122" customFormat="1">
      <c r="A410" s="134"/>
      <c r="B410" s="134"/>
      <c r="C410" s="134"/>
      <c r="D410" s="134"/>
    </row>
    <row r="411" spans="1:4" s="122" customFormat="1">
      <c r="A411" s="134"/>
      <c r="B411" s="134"/>
      <c r="C411" s="134"/>
      <c r="D411" s="134"/>
    </row>
    <row r="412" spans="1:4" s="122" customFormat="1">
      <c r="A412" s="134"/>
      <c r="B412" s="134"/>
      <c r="C412" s="134"/>
      <c r="D412" s="134"/>
    </row>
    <row r="413" spans="1:4" s="122" customFormat="1">
      <c r="A413" s="134"/>
      <c r="B413" s="134"/>
      <c r="C413" s="134"/>
      <c r="D413" s="134"/>
    </row>
    <row r="414" spans="1:4" s="122" customFormat="1">
      <c r="A414" s="134"/>
      <c r="B414" s="134"/>
      <c r="C414" s="134"/>
      <c r="D414" s="134"/>
    </row>
    <row r="415" spans="1:4" s="122" customFormat="1">
      <c r="A415" s="134"/>
      <c r="B415" s="134"/>
      <c r="C415" s="134"/>
      <c r="D415" s="134"/>
    </row>
    <row r="416" spans="1:4" s="122" customFormat="1">
      <c r="A416" s="134"/>
      <c r="B416" s="134"/>
      <c r="C416" s="134"/>
      <c r="D416" s="134"/>
    </row>
    <row r="417" spans="1:4" s="122" customFormat="1">
      <c r="A417" s="134"/>
      <c r="B417" s="134"/>
      <c r="C417" s="134"/>
      <c r="D417" s="134"/>
    </row>
    <row r="418" spans="1:4" s="122" customFormat="1">
      <c r="A418" s="134"/>
      <c r="B418" s="134"/>
      <c r="C418" s="134"/>
      <c r="D418" s="134"/>
    </row>
    <row r="419" spans="1:4" s="122" customFormat="1">
      <c r="A419" s="134"/>
      <c r="B419" s="134"/>
      <c r="C419" s="134"/>
      <c r="D419" s="134"/>
    </row>
    <row r="420" spans="1:4" s="122" customFormat="1">
      <c r="A420" s="134"/>
      <c r="B420" s="134"/>
      <c r="C420" s="134"/>
      <c r="D420" s="134"/>
    </row>
    <row r="421" spans="1:4" s="122" customFormat="1">
      <c r="A421" s="134"/>
      <c r="B421" s="134"/>
      <c r="C421" s="134"/>
      <c r="D421" s="134"/>
    </row>
    <row r="422" spans="1:4" s="122" customFormat="1">
      <c r="A422" s="134"/>
      <c r="B422" s="134"/>
      <c r="C422" s="134"/>
      <c r="D422" s="134"/>
    </row>
    <row r="423" spans="1:4" s="122" customFormat="1">
      <c r="A423" s="134"/>
      <c r="B423" s="134"/>
      <c r="C423" s="134"/>
      <c r="D423" s="134"/>
    </row>
    <row r="424" spans="1:4" s="122" customFormat="1">
      <c r="A424" s="134"/>
      <c r="B424" s="134"/>
      <c r="C424" s="134"/>
      <c r="D424" s="134"/>
    </row>
    <row r="425" spans="1:4" s="122" customFormat="1">
      <c r="A425" s="134"/>
      <c r="B425" s="134"/>
      <c r="C425" s="134"/>
      <c r="D425" s="134"/>
    </row>
    <row r="426" spans="1:4" s="122" customFormat="1">
      <c r="A426" s="134"/>
      <c r="B426" s="134"/>
      <c r="C426" s="134"/>
      <c r="D426" s="134"/>
    </row>
    <row r="427" spans="1:4" s="122" customFormat="1">
      <c r="A427" s="134"/>
      <c r="B427" s="134"/>
      <c r="C427" s="134"/>
      <c r="D427" s="134"/>
    </row>
    <row r="428" spans="1:4" s="122" customFormat="1">
      <c r="A428" s="134"/>
      <c r="B428" s="134"/>
      <c r="C428" s="134"/>
      <c r="D428" s="134"/>
    </row>
    <row r="429" spans="1:4" s="122" customFormat="1">
      <c r="A429" s="134"/>
      <c r="B429" s="134"/>
      <c r="C429" s="134"/>
      <c r="D429" s="134"/>
    </row>
    <row r="430" spans="1:4" s="122" customFormat="1">
      <c r="A430" s="134"/>
      <c r="B430" s="134"/>
      <c r="C430" s="134"/>
      <c r="D430" s="134"/>
    </row>
    <row r="431" spans="1:4" s="122" customFormat="1">
      <c r="A431" s="134"/>
      <c r="B431" s="134"/>
      <c r="C431" s="134"/>
      <c r="D431" s="134"/>
    </row>
    <row r="432" spans="1:4" s="122" customFormat="1">
      <c r="A432" s="134"/>
      <c r="B432" s="134"/>
      <c r="C432" s="134"/>
      <c r="D432" s="134"/>
    </row>
    <row r="433" spans="1:4" s="122" customFormat="1">
      <c r="A433" s="134"/>
      <c r="B433" s="134"/>
      <c r="C433" s="134"/>
      <c r="D433" s="134"/>
    </row>
    <row r="434" spans="1:4" s="122" customFormat="1">
      <c r="A434" s="134"/>
      <c r="B434" s="134"/>
      <c r="C434" s="134"/>
      <c r="D434" s="134"/>
    </row>
    <row r="435" spans="1:4" s="122" customFormat="1">
      <c r="A435" s="134"/>
      <c r="B435" s="134"/>
      <c r="C435" s="134"/>
      <c r="D435" s="134"/>
    </row>
    <row r="436" spans="1:4" s="122" customFormat="1">
      <c r="A436" s="134"/>
      <c r="B436" s="134"/>
      <c r="C436" s="134"/>
      <c r="D436" s="134"/>
    </row>
    <row r="437" spans="1:4" s="122" customFormat="1">
      <c r="A437" s="134"/>
      <c r="B437" s="134"/>
      <c r="C437" s="134"/>
      <c r="D437" s="134"/>
    </row>
    <row r="438" spans="1:4" s="122" customFormat="1">
      <c r="A438" s="134"/>
      <c r="B438" s="134"/>
      <c r="C438" s="134"/>
      <c r="D438" s="134"/>
    </row>
    <row r="439" spans="1:4" s="122" customFormat="1">
      <c r="A439" s="134"/>
      <c r="B439" s="134"/>
      <c r="C439" s="134"/>
      <c r="D439" s="134"/>
    </row>
    <row r="440" spans="1:4" s="122" customFormat="1">
      <c r="A440" s="134"/>
      <c r="B440" s="134"/>
      <c r="C440" s="134"/>
      <c r="D440" s="134"/>
    </row>
    <row r="441" spans="1:4" s="122" customFormat="1">
      <c r="A441" s="134"/>
      <c r="B441" s="134"/>
      <c r="C441" s="134"/>
      <c r="D441" s="134"/>
    </row>
    <row r="442" spans="1:4" s="122" customFormat="1">
      <c r="A442" s="134"/>
      <c r="B442" s="134"/>
      <c r="C442" s="134"/>
      <c r="D442" s="134"/>
    </row>
    <row r="443" spans="1:4" s="122" customFormat="1">
      <c r="A443" s="134"/>
      <c r="B443" s="134"/>
      <c r="C443" s="134"/>
      <c r="D443" s="134"/>
    </row>
    <row r="444" spans="1:4" s="122" customFormat="1">
      <c r="A444" s="134"/>
      <c r="B444" s="134"/>
      <c r="C444" s="134"/>
      <c r="D444" s="134"/>
    </row>
    <row r="445" spans="1:4" s="122" customFormat="1">
      <c r="A445" s="134"/>
      <c r="B445" s="134"/>
      <c r="C445" s="134"/>
      <c r="D445" s="134"/>
    </row>
    <row r="446" spans="1:4" s="122" customFormat="1">
      <c r="A446" s="134"/>
      <c r="B446" s="134"/>
      <c r="C446" s="134"/>
      <c r="D446" s="134"/>
    </row>
    <row r="447" spans="1:4" s="122" customFormat="1">
      <c r="A447" s="134"/>
      <c r="B447" s="134"/>
      <c r="C447" s="134"/>
      <c r="D447" s="134"/>
    </row>
    <row r="448" spans="1:4" s="122" customFormat="1">
      <c r="A448" s="134"/>
      <c r="B448" s="134"/>
      <c r="C448" s="134"/>
      <c r="D448" s="134"/>
    </row>
    <row r="449" spans="1:4" s="122" customFormat="1">
      <c r="A449" s="134"/>
      <c r="B449" s="134"/>
      <c r="C449" s="134"/>
      <c r="D449" s="134"/>
    </row>
    <row r="450" spans="1:4" s="122" customFormat="1">
      <c r="A450" s="134"/>
      <c r="B450" s="134"/>
      <c r="C450" s="134"/>
      <c r="D450" s="134"/>
    </row>
    <row r="451" spans="1:4" s="122" customFormat="1">
      <c r="A451" s="134"/>
      <c r="B451" s="134"/>
      <c r="C451" s="134"/>
      <c r="D451" s="134"/>
    </row>
    <row r="452" spans="1:4" s="122" customFormat="1">
      <c r="A452" s="134"/>
      <c r="B452" s="134"/>
      <c r="C452" s="134"/>
      <c r="D452" s="134"/>
    </row>
    <row r="453" spans="1:4" s="122" customFormat="1">
      <c r="A453" s="134"/>
      <c r="B453" s="134"/>
      <c r="C453" s="134"/>
      <c r="D453" s="134"/>
    </row>
    <row r="454" spans="1:4" s="122" customFormat="1">
      <c r="A454" s="134"/>
      <c r="B454" s="134"/>
      <c r="C454" s="134"/>
      <c r="D454" s="134"/>
    </row>
    <row r="455" spans="1:4" s="122" customFormat="1">
      <c r="A455" s="134"/>
      <c r="B455" s="134"/>
      <c r="C455" s="134"/>
      <c r="D455" s="134"/>
    </row>
    <row r="456" spans="1:4" s="122" customFormat="1">
      <c r="A456" s="134"/>
      <c r="B456" s="134"/>
      <c r="C456" s="134"/>
      <c r="D456" s="134"/>
    </row>
    <row r="457" spans="1:4" s="122" customFormat="1">
      <c r="A457" s="134"/>
      <c r="B457" s="134"/>
      <c r="C457" s="134"/>
      <c r="D457" s="134"/>
    </row>
    <row r="458" spans="1:4" s="122" customFormat="1">
      <c r="A458" s="134"/>
      <c r="B458" s="134"/>
      <c r="C458" s="134"/>
      <c r="D458" s="134"/>
    </row>
    <row r="459" spans="1:4" s="122" customFormat="1">
      <c r="A459" s="134"/>
      <c r="B459" s="134"/>
      <c r="C459" s="134"/>
      <c r="D459" s="134"/>
    </row>
    <row r="460" spans="1:4" s="122" customFormat="1">
      <c r="A460" s="134"/>
      <c r="B460" s="134"/>
      <c r="C460" s="134"/>
      <c r="D460" s="134"/>
    </row>
    <row r="461" spans="1:4" s="122" customFormat="1">
      <c r="A461" s="134"/>
      <c r="B461" s="134"/>
      <c r="C461" s="134"/>
      <c r="D461" s="134"/>
    </row>
    <row r="462" spans="1:4" s="122" customFormat="1">
      <c r="A462" s="134"/>
      <c r="B462" s="134"/>
      <c r="C462" s="134"/>
      <c r="D462" s="134"/>
    </row>
    <row r="463" spans="1:4" s="122" customFormat="1">
      <c r="A463" s="134"/>
      <c r="B463" s="134"/>
      <c r="C463" s="134"/>
      <c r="D463" s="134"/>
    </row>
    <row r="464" spans="1:4" s="122" customFormat="1">
      <c r="A464" s="134"/>
      <c r="B464" s="134"/>
      <c r="C464" s="134"/>
      <c r="D464" s="134"/>
    </row>
    <row r="465" spans="1:4" s="122" customFormat="1">
      <c r="A465" s="134"/>
      <c r="B465" s="134"/>
      <c r="C465" s="134"/>
      <c r="D465" s="134"/>
    </row>
    <row r="466" spans="1:4" s="122" customFormat="1">
      <c r="A466" s="134"/>
      <c r="B466" s="134"/>
      <c r="C466" s="134"/>
      <c r="D466" s="134"/>
    </row>
    <row r="467" spans="1:4" s="122" customFormat="1">
      <c r="A467" s="134"/>
      <c r="B467" s="134"/>
      <c r="C467" s="134"/>
      <c r="D467" s="134"/>
    </row>
    <row r="468" spans="1:4" s="122" customFormat="1">
      <c r="A468" s="134"/>
      <c r="B468" s="134"/>
      <c r="C468" s="134"/>
      <c r="D468" s="134"/>
    </row>
    <row r="469" spans="1:4" s="122" customFormat="1">
      <c r="A469" s="134"/>
      <c r="B469" s="134"/>
      <c r="C469" s="134"/>
      <c r="D469" s="134"/>
    </row>
    <row r="470" spans="1:4" s="122" customFormat="1">
      <c r="A470" s="134"/>
      <c r="B470" s="134"/>
      <c r="C470" s="134"/>
      <c r="D470" s="134"/>
    </row>
    <row r="471" spans="1:4" s="122" customFormat="1">
      <c r="A471" s="134"/>
      <c r="B471" s="134"/>
      <c r="C471" s="134"/>
      <c r="D471" s="134"/>
    </row>
    <row r="472" spans="1:4" s="122" customFormat="1">
      <c r="A472" s="134"/>
      <c r="B472" s="134"/>
      <c r="C472" s="134"/>
      <c r="D472" s="134"/>
    </row>
    <row r="473" spans="1:4" s="122" customFormat="1">
      <c r="A473" s="134"/>
      <c r="B473" s="134"/>
      <c r="C473" s="134"/>
      <c r="D473" s="134"/>
    </row>
    <row r="474" spans="1:4" s="122" customFormat="1">
      <c r="A474" s="134"/>
      <c r="B474" s="134"/>
      <c r="C474" s="134"/>
      <c r="D474" s="134"/>
    </row>
    <row r="475" spans="1:4" s="122" customFormat="1">
      <c r="A475" s="134"/>
      <c r="B475" s="134"/>
      <c r="C475" s="134"/>
      <c r="D475" s="134"/>
    </row>
    <row r="476" spans="1:4" s="122" customFormat="1">
      <c r="A476" s="134"/>
      <c r="B476" s="134"/>
      <c r="C476" s="134"/>
      <c r="D476" s="134"/>
    </row>
    <row r="477" spans="1:4" s="122" customFormat="1">
      <c r="A477" s="134"/>
      <c r="B477" s="134"/>
      <c r="C477" s="134"/>
      <c r="D477" s="134"/>
    </row>
    <row r="478" spans="1:4" s="122" customFormat="1">
      <c r="A478" s="134"/>
      <c r="B478" s="134"/>
      <c r="C478" s="134"/>
      <c r="D478" s="134"/>
    </row>
    <row r="479" spans="1:4" s="122" customFormat="1">
      <c r="A479" s="134"/>
      <c r="B479" s="134"/>
      <c r="C479" s="134"/>
      <c r="D479" s="134"/>
    </row>
    <row r="480" spans="1:4" s="122" customFormat="1">
      <c r="A480" s="134"/>
      <c r="B480" s="134"/>
      <c r="C480" s="134"/>
      <c r="D480" s="134"/>
    </row>
    <row r="481" spans="1:4" s="122" customFormat="1">
      <c r="A481" s="134"/>
      <c r="B481" s="134"/>
      <c r="C481" s="134"/>
      <c r="D481" s="134"/>
    </row>
    <row r="482" spans="1:4" s="122" customFormat="1">
      <c r="A482" s="134"/>
      <c r="B482" s="134"/>
      <c r="C482" s="134"/>
      <c r="D482" s="134"/>
    </row>
    <row r="483" spans="1:4" s="122" customFormat="1">
      <c r="A483" s="134"/>
      <c r="B483" s="134"/>
      <c r="C483" s="134"/>
      <c r="D483" s="134"/>
    </row>
    <row r="484" spans="1:4" s="122" customFormat="1">
      <c r="A484" s="134"/>
      <c r="B484" s="134"/>
      <c r="C484" s="134"/>
      <c r="D484" s="134"/>
    </row>
    <row r="485" spans="1:4" s="122" customFormat="1">
      <c r="A485" s="134"/>
      <c r="B485" s="134"/>
      <c r="C485" s="134"/>
      <c r="D485" s="134"/>
    </row>
    <row r="486" spans="1:4" s="122" customFormat="1">
      <c r="A486" s="134"/>
      <c r="B486" s="134"/>
      <c r="C486" s="134"/>
      <c r="D486" s="134"/>
    </row>
    <row r="487" spans="1:4" s="122" customFormat="1">
      <c r="A487" s="134"/>
      <c r="B487" s="134"/>
      <c r="C487" s="134"/>
      <c r="D487" s="134"/>
    </row>
    <row r="488" spans="1:4" s="122" customFormat="1">
      <c r="A488" s="134"/>
      <c r="B488" s="134"/>
      <c r="C488" s="134"/>
      <c r="D488" s="134"/>
    </row>
    <row r="489" spans="1:4" s="122" customFormat="1">
      <c r="A489" s="134"/>
      <c r="B489" s="134"/>
      <c r="C489" s="134"/>
      <c r="D489" s="134"/>
    </row>
    <row r="490" spans="1:4" s="122" customFormat="1">
      <c r="A490" s="134"/>
      <c r="B490" s="134"/>
      <c r="C490" s="134"/>
      <c r="D490" s="134"/>
    </row>
    <row r="491" spans="1:4" s="122" customFormat="1">
      <c r="A491" s="134"/>
      <c r="B491" s="134"/>
      <c r="C491" s="134"/>
      <c r="D491" s="134"/>
    </row>
    <row r="492" spans="1:4" s="122" customFormat="1">
      <c r="A492" s="134"/>
      <c r="B492" s="134"/>
      <c r="C492" s="134"/>
      <c r="D492" s="134"/>
    </row>
    <row r="493" spans="1:4" s="122" customFormat="1">
      <c r="A493" s="134"/>
      <c r="B493" s="134"/>
      <c r="C493" s="134"/>
      <c r="D493" s="134"/>
    </row>
    <row r="494" spans="1:4" s="122" customFormat="1">
      <c r="A494" s="134"/>
      <c r="B494" s="134"/>
      <c r="C494" s="134"/>
      <c r="D494" s="134"/>
    </row>
    <row r="495" spans="1:4" s="122" customFormat="1">
      <c r="A495" s="134"/>
      <c r="B495" s="134"/>
      <c r="C495" s="134"/>
      <c r="D495" s="134"/>
    </row>
    <row r="496" spans="1:4" s="122" customFormat="1">
      <c r="A496" s="134"/>
      <c r="B496" s="134"/>
      <c r="C496" s="134"/>
      <c r="D496" s="134"/>
    </row>
    <row r="497" spans="1:4" s="122" customFormat="1">
      <c r="A497" s="134"/>
      <c r="B497" s="134"/>
      <c r="C497" s="134"/>
      <c r="D497" s="134"/>
    </row>
    <row r="498" spans="1:4" s="122" customFormat="1">
      <c r="A498" s="134"/>
      <c r="B498" s="134"/>
      <c r="C498" s="134"/>
      <c r="D498" s="134"/>
    </row>
    <row r="499" spans="1:4" s="122" customFormat="1">
      <c r="A499" s="134"/>
      <c r="B499" s="134"/>
      <c r="C499" s="134"/>
      <c r="D499" s="134"/>
    </row>
    <row r="500" spans="1:4" s="122" customFormat="1">
      <c r="A500" s="134"/>
      <c r="B500" s="134"/>
      <c r="C500" s="134"/>
      <c r="D500" s="134"/>
    </row>
    <row r="501" spans="1:4" s="122" customFormat="1">
      <c r="A501" s="134"/>
      <c r="B501" s="134"/>
      <c r="C501" s="134"/>
      <c r="D501" s="134"/>
    </row>
    <row r="502" spans="1:4" s="122" customFormat="1">
      <c r="A502" s="134"/>
      <c r="B502" s="134"/>
      <c r="C502" s="134"/>
      <c r="D502" s="134"/>
    </row>
    <row r="503" spans="1:4" s="122" customFormat="1">
      <c r="A503" s="134"/>
      <c r="B503" s="134"/>
      <c r="C503" s="134"/>
      <c r="D503" s="134"/>
    </row>
    <row r="504" spans="1:4" s="122" customFormat="1">
      <c r="A504" s="134"/>
      <c r="B504" s="134"/>
      <c r="C504" s="134"/>
      <c r="D504" s="134"/>
    </row>
    <row r="505" spans="1:4" s="122" customFormat="1">
      <c r="A505" s="134"/>
      <c r="B505" s="134"/>
      <c r="C505" s="134"/>
      <c r="D505" s="134"/>
    </row>
    <row r="506" spans="1:4" s="122" customFormat="1">
      <c r="A506" s="134"/>
      <c r="B506" s="134"/>
      <c r="C506" s="134"/>
      <c r="D506" s="134"/>
    </row>
    <row r="507" spans="1:4" s="122" customFormat="1">
      <c r="A507" s="134"/>
      <c r="B507" s="134"/>
      <c r="C507" s="134"/>
      <c r="D507" s="134"/>
    </row>
    <row r="508" spans="1:4" s="122" customFormat="1">
      <c r="A508" s="134"/>
      <c r="B508" s="134"/>
      <c r="C508" s="134"/>
      <c r="D508" s="134"/>
    </row>
    <row r="509" spans="1:4" s="122" customFormat="1">
      <c r="A509" s="134"/>
      <c r="B509" s="134"/>
      <c r="C509" s="134"/>
      <c r="D509" s="134"/>
    </row>
    <row r="510" spans="1:4" s="122" customFormat="1">
      <c r="A510" s="134"/>
      <c r="B510" s="134"/>
      <c r="C510" s="134"/>
      <c r="D510" s="134"/>
    </row>
    <row r="511" spans="1:4" s="122" customFormat="1">
      <c r="A511" s="134"/>
      <c r="B511" s="134"/>
      <c r="C511" s="134"/>
      <c r="D511" s="134"/>
    </row>
    <row r="512" spans="1:4" s="122" customFormat="1">
      <c r="A512" s="134"/>
      <c r="B512" s="134"/>
      <c r="C512" s="134"/>
      <c r="D512" s="134"/>
    </row>
    <row r="513" spans="1:4" s="122" customFormat="1">
      <c r="A513" s="134"/>
      <c r="B513" s="134"/>
      <c r="C513" s="134"/>
      <c r="D513" s="134"/>
    </row>
    <row r="514" spans="1:4" s="122" customFormat="1">
      <c r="A514" s="134"/>
      <c r="B514" s="134"/>
      <c r="C514" s="134"/>
      <c r="D514" s="134"/>
    </row>
    <row r="515" spans="1:4" s="122" customFormat="1">
      <c r="A515" s="134"/>
      <c r="B515" s="134"/>
      <c r="C515" s="134"/>
      <c r="D515" s="134"/>
    </row>
    <row r="516" spans="1:4" s="122" customFormat="1">
      <c r="A516" s="134"/>
      <c r="B516" s="134"/>
      <c r="C516" s="134"/>
      <c r="D516" s="134"/>
    </row>
    <row r="517" spans="1:4" s="122" customFormat="1">
      <c r="A517" s="134"/>
      <c r="B517" s="134"/>
      <c r="C517" s="134"/>
      <c r="D517" s="134"/>
    </row>
    <row r="518" spans="1:4" s="122" customFormat="1">
      <c r="A518" s="134"/>
      <c r="B518" s="134"/>
      <c r="C518" s="134"/>
      <c r="D518" s="134"/>
    </row>
    <row r="519" spans="1:4" s="122" customFormat="1">
      <c r="A519" s="134"/>
      <c r="B519" s="134"/>
      <c r="C519" s="134"/>
      <c r="D519" s="134"/>
    </row>
    <row r="520" spans="1:4" s="122" customFormat="1">
      <c r="A520" s="134"/>
      <c r="B520" s="134"/>
      <c r="C520" s="134"/>
      <c r="D520" s="134"/>
    </row>
    <row r="521" spans="1:4" s="122" customFormat="1">
      <c r="A521" s="134"/>
      <c r="B521" s="134"/>
      <c r="C521" s="134"/>
      <c r="D521" s="134"/>
    </row>
    <row r="522" spans="1:4" s="122" customFormat="1">
      <c r="A522" s="134"/>
      <c r="B522" s="134"/>
      <c r="C522" s="134"/>
      <c r="D522" s="134"/>
    </row>
    <row r="523" spans="1:4" s="122" customFormat="1">
      <c r="A523" s="134"/>
      <c r="B523" s="134"/>
      <c r="C523" s="134"/>
      <c r="D523" s="134"/>
    </row>
    <row r="524" spans="1:4" s="122" customFormat="1">
      <c r="A524" s="134"/>
      <c r="B524" s="134"/>
      <c r="C524" s="134"/>
      <c r="D524" s="134"/>
    </row>
    <row r="525" spans="1:4" s="122" customFormat="1">
      <c r="A525" s="134"/>
      <c r="B525" s="134"/>
      <c r="C525" s="134"/>
      <c r="D525" s="134"/>
    </row>
    <row r="526" spans="1:4" s="122" customFormat="1">
      <c r="A526" s="134"/>
      <c r="B526" s="134"/>
      <c r="C526" s="134"/>
      <c r="D526" s="134"/>
    </row>
    <row r="527" spans="1:4" s="122" customFormat="1">
      <c r="A527" s="134"/>
      <c r="B527" s="134"/>
      <c r="C527" s="134"/>
      <c r="D527" s="134"/>
    </row>
    <row r="528" spans="1:4" s="122" customFormat="1">
      <c r="A528" s="134"/>
      <c r="B528" s="134"/>
      <c r="C528" s="134"/>
      <c r="D528" s="134"/>
    </row>
    <row r="529" spans="1:4" s="122" customFormat="1">
      <c r="A529" s="134"/>
      <c r="B529" s="134"/>
      <c r="C529" s="134"/>
      <c r="D529" s="134"/>
    </row>
    <row r="530" spans="1:4" s="122" customFormat="1">
      <c r="A530" s="134"/>
      <c r="B530" s="134"/>
      <c r="C530" s="134"/>
      <c r="D530" s="134"/>
    </row>
    <row r="531" spans="1:4" s="122" customFormat="1">
      <c r="A531" s="134"/>
      <c r="B531" s="134"/>
      <c r="C531" s="134"/>
      <c r="D531" s="134"/>
    </row>
    <row r="532" spans="1:4" s="122" customFormat="1">
      <c r="A532" s="134"/>
      <c r="B532" s="134"/>
      <c r="C532" s="134"/>
      <c r="D532" s="134"/>
    </row>
    <row r="533" spans="1:4" s="122" customFormat="1">
      <c r="A533" s="134"/>
      <c r="B533" s="134"/>
      <c r="C533" s="134"/>
      <c r="D533" s="134"/>
    </row>
    <row r="534" spans="1:4" s="122" customFormat="1">
      <c r="A534" s="134"/>
      <c r="B534" s="134"/>
      <c r="C534" s="134"/>
      <c r="D534" s="134"/>
    </row>
    <row r="535" spans="1:4" s="122" customFormat="1">
      <c r="A535" s="134"/>
      <c r="B535" s="134"/>
      <c r="C535" s="134"/>
      <c r="D535" s="134"/>
    </row>
    <row r="536" spans="1:4" s="122" customFormat="1">
      <c r="A536" s="134"/>
      <c r="B536" s="134"/>
      <c r="C536" s="134"/>
      <c r="D536" s="134"/>
    </row>
    <row r="537" spans="1:4" s="122" customFormat="1">
      <c r="A537" s="134"/>
      <c r="B537" s="134"/>
      <c r="C537" s="134"/>
      <c r="D537" s="134"/>
    </row>
    <row r="538" spans="1:4" s="122" customFormat="1">
      <c r="A538" s="134"/>
      <c r="B538" s="134"/>
      <c r="C538" s="134"/>
      <c r="D538" s="134"/>
    </row>
    <row r="539" spans="1:4" s="122" customFormat="1">
      <c r="A539" s="134"/>
      <c r="B539" s="134"/>
      <c r="C539" s="134"/>
      <c r="D539" s="134"/>
    </row>
    <row r="540" spans="1:4" s="122" customFormat="1">
      <c r="A540" s="134"/>
      <c r="B540" s="134"/>
      <c r="C540" s="134"/>
      <c r="D540" s="134"/>
    </row>
    <row r="541" spans="1:4" s="122" customFormat="1">
      <c r="A541" s="134"/>
      <c r="B541" s="134"/>
      <c r="C541" s="134"/>
      <c r="D541" s="134"/>
    </row>
    <row r="542" spans="1:4" s="122" customFormat="1">
      <c r="A542" s="134"/>
      <c r="B542" s="134"/>
      <c r="C542" s="134"/>
      <c r="D542" s="134"/>
    </row>
    <row r="543" spans="1:4" s="122" customFormat="1">
      <c r="A543" s="134"/>
      <c r="B543" s="134"/>
      <c r="C543" s="134"/>
      <c r="D543" s="134"/>
    </row>
    <row r="544" spans="1:4" s="122" customFormat="1">
      <c r="A544" s="134"/>
      <c r="B544" s="134"/>
      <c r="C544" s="134"/>
      <c r="D544" s="134"/>
    </row>
    <row r="545" spans="1:4" s="122" customFormat="1">
      <c r="A545" s="134"/>
      <c r="B545" s="134"/>
      <c r="C545" s="134"/>
      <c r="D545" s="134"/>
    </row>
    <row r="546" spans="1:4" s="122" customFormat="1">
      <c r="A546" s="134"/>
      <c r="B546" s="134"/>
      <c r="C546" s="134"/>
      <c r="D546" s="134"/>
    </row>
    <row r="547" spans="1:4" s="122" customFormat="1">
      <c r="A547" s="134"/>
      <c r="B547" s="134"/>
      <c r="C547" s="134"/>
      <c r="D547" s="134"/>
    </row>
    <row r="548" spans="1:4" s="122" customFormat="1">
      <c r="A548" s="134"/>
      <c r="B548" s="134"/>
      <c r="C548" s="134"/>
      <c r="D548" s="134"/>
    </row>
    <row r="549" spans="1:4" s="122" customFormat="1">
      <c r="A549" s="134"/>
      <c r="B549" s="134"/>
      <c r="C549" s="134"/>
      <c r="D549" s="134"/>
    </row>
    <row r="550" spans="1:4" s="122" customFormat="1">
      <c r="A550" s="134"/>
      <c r="B550" s="134"/>
      <c r="C550" s="134"/>
      <c r="D550" s="134"/>
    </row>
    <row r="551" spans="1:4" s="122" customFormat="1">
      <c r="A551" s="134"/>
      <c r="B551" s="134"/>
      <c r="C551" s="134"/>
      <c r="D551" s="134"/>
    </row>
    <row r="552" spans="1:4" s="122" customFormat="1">
      <c r="A552" s="134"/>
      <c r="B552" s="134"/>
      <c r="C552" s="134"/>
      <c r="D552" s="134"/>
    </row>
    <row r="553" spans="1:4" s="122" customFormat="1">
      <c r="A553" s="134"/>
      <c r="B553" s="134"/>
      <c r="C553" s="134"/>
      <c r="D553" s="134"/>
    </row>
    <row r="554" spans="1:4" s="122" customFormat="1">
      <c r="A554" s="134"/>
      <c r="B554" s="134"/>
      <c r="C554" s="134"/>
      <c r="D554" s="134"/>
    </row>
    <row r="555" spans="1:4" s="122" customFormat="1">
      <c r="A555" s="134"/>
      <c r="B555" s="134"/>
      <c r="C555" s="134"/>
      <c r="D555" s="134"/>
    </row>
    <row r="556" spans="1:4" s="122" customFormat="1">
      <c r="A556" s="134"/>
      <c r="B556" s="134"/>
      <c r="C556" s="134"/>
      <c r="D556" s="134"/>
    </row>
    <row r="557" spans="1:4" s="122" customFormat="1">
      <c r="A557" s="134"/>
      <c r="B557" s="134"/>
      <c r="C557" s="134"/>
      <c r="D557" s="134"/>
    </row>
    <row r="558" spans="1:4" s="122" customFormat="1">
      <c r="A558" s="134"/>
      <c r="B558" s="134"/>
      <c r="C558" s="134"/>
      <c r="D558" s="134"/>
    </row>
    <row r="559" spans="1:4" s="122" customFormat="1">
      <c r="A559" s="134"/>
      <c r="B559" s="134"/>
      <c r="C559" s="134"/>
      <c r="D559" s="134"/>
    </row>
    <row r="560" spans="1:4" s="122" customFormat="1">
      <c r="A560" s="134"/>
      <c r="B560" s="134"/>
      <c r="C560" s="134"/>
      <c r="D560" s="134"/>
    </row>
    <row r="561" spans="1:4" s="122" customFormat="1">
      <c r="A561" s="134"/>
      <c r="B561" s="134"/>
      <c r="C561" s="134"/>
      <c r="D561" s="134"/>
    </row>
    <row r="562" spans="1:4" s="122" customFormat="1">
      <c r="A562" s="134"/>
      <c r="B562" s="134"/>
      <c r="C562" s="134"/>
      <c r="D562" s="134"/>
    </row>
    <row r="563" spans="1:4" s="122" customFormat="1">
      <c r="A563" s="134"/>
      <c r="B563" s="134"/>
      <c r="C563" s="134"/>
      <c r="D563" s="134"/>
    </row>
    <row r="564" spans="1:4" s="122" customFormat="1">
      <c r="A564" s="134"/>
      <c r="B564" s="134"/>
      <c r="C564" s="134"/>
      <c r="D564" s="134"/>
    </row>
    <row r="565" spans="1:4" s="122" customFormat="1">
      <c r="A565" s="134"/>
      <c r="B565" s="134"/>
      <c r="C565" s="134"/>
      <c r="D565" s="134"/>
    </row>
    <row r="566" spans="1:4" s="122" customFormat="1">
      <c r="A566" s="134"/>
      <c r="B566" s="134"/>
      <c r="C566" s="134"/>
      <c r="D566" s="134"/>
    </row>
    <row r="567" spans="1:4" s="122" customFormat="1">
      <c r="A567" s="134"/>
      <c r="B567" s="134"/>
      <c r="C567" s="134"/>
      <c r="D567" s="134"/>
    </row>
    <row r="568" spans="1:4" s="122" customFormat="1">
      <c r="A568" s="134"/>
      <c r="B568" s="134"/>
      <c r="C568" s="134"/>
      <c r="D568" s="134"/>
    </row>
    <row r="569" spans="1:4" s="122" customFormat="1">
      <c r="A569" s="134"/>
      <c r="B569" s="134"/>
      <c r="C569" s="134"/>
      <c r="D569" s="134"/>
    </row>
    <row r="570" spans="1:4" s="122" customFormat="1">
      <c r="A570" s="134"/>
      <c r="B570" s="134"/>
      <c r="C570" s="134"/>
      <c r="D570" s="134"/>
    </row>
    <row r="571" spans="1:4" s="122" customFormat="1">
      <c r="A571" s="134"/>
      <c r="B571" s="134"/>
      <c r="C571" s="134"/>
      <c r="D571" s="134"/>
    </row>
    <row r="572" spans="1:4" s="122" customFormat="1">
      <c r="A572" s="134"/>
      <c r="B572" s="134"/>
      <c r="C572" s="134"/>
      <c r="D572" s="134"/>
    </row>
    <row r="573" spans="1:4" s="122" customFormat="1">
      <c r="A573" s="134"/>
      <c r="B573" s="134"/>
      <c r="C573" s="134"/>
      <c r="D573" s="134"/>
    </row>
    <row r="574" spans="1:4" s="122" customFormat="1">
      <c r="A574" s="134"/>
      <c r="B574" s="134"/>
      <c r="C574" s="134"/>
      <c r="D574" s="134"/>
    </row>
    <row r="575" spans="1:4" s="122" customFormat="1">
      <c r="A575" s="134"/>
      <c r="B575" s="134"/>
      <c r="C575" s="134"/>
      <c r="D575" s="134"/>
    </row>
    <row r="576" spans="1:4" s="122" customFormat="1">
      <c r="A576" s="134"/>
      <c r="B576" s="134"/>
      <c r="C576" s="134"/>
      <c r="D576" s="134"/>
    </row>
    <row r="577" spans="1:4" s="122" customFormat="1">
      <c r="A577" s="134"/>
      <c r="B577" s="134"/>
      <c r="C577" s="134"/>
      <c r="D577" s="134"/>
    </row>
    <row r="578" spans="1:4" s="122" customFormat="1">
      <c r="A578" s="134"/>
      <c r="B578" s="134"/>
      <c r="C578" s="134"/>
      <c r="D578" s="134"/>
    </row>
    <row r="579" spans="1:4" s="122" customFormat="1">
      <c r="A579" s="134"/>
      <c r="B579" s="134"/>
      <c r="C579" s="134"/>
      <c r="D579" s="134"/>
    </row>
    <row r="580" spans="1:4" s="122" customFormat="1">
      <c r="A580" s="134"/>
      <c r="B580" s="134"/>
      <c r="C580" s="134"/>
      <c r="D580" s="134"/>
    </row>
    <row r="581" spans="1:4" s="122" customFormat="1">
      <c r="A581" s="134"/>
      <c r="B581" s="134"/>
      <c r="C581" s="134"/>
      <c r="D581" s="134"/>
    </row>
    <row r="582" spans="1:4" s="122" customFormat="1">
      <c r="A582" s="134"/>
      <c r="B582" s="134"/>
      <c r="C582" s="134"/>
      <c r="D582" s="134"/>
    </row>
    <row r="583" spans="1:4" s="122" customFormat="1">
      <c r="A583" s="134"/>
      <c r="B583" s="134"/>
      <c r="C583" s="134"/>
      <c r="D583" s="134"/>
    </row>
    <row r="584" spans="1:4" s="122" customFormat="1">
      <c r="A584" s="134"/>
      <c r="B584" s="134"/>
      <c r="C584" s="134"/>
      <c r="D584" s="134"/>
    </row>
    <row r="585" spans="1:4" s="122" customFormat="1">
      <c r="A585" s="134"/>
      <c r="B585" s="134"/>
      <c r="C585" s="134"/>
      <c r="D585" s="134"/>
    </row>
    <row r="586" spans="1:4" s="122" customFormat="1">
      <c r="A586" s="134"/>
      <c r="B586" s="134"/>
      <c r="C586" s="134"/>
      <c r="D586" s="134"/>
    </row>
    <row r="587" spans="1:4" s="122" customFormat="1">
      <c r="A587" s="134"/>
      <c r="B587" s="134"/>
      <c r="C587" s="134"/>
      <c r="D587" s="134"/>
    </row>
    <row r="588" spans="1:4" s="122" customFormat="1">
      <c r="A588" s="134"/>
      <c r="B588" s="134"/>
      <c r="C588" s="134"/>
      <c r="D588" s="134"/>
    </row>
    <row r="589" spans="1:4" s="122" customFormat="1">
      <c r="A589" s="134"/>
      <c r="B589" s="134"/>
      <c r="C589" s="134"/>
      <c r="D589" s="134"/>
    </row>
    <row r="590" spans="1:4" s="122" customFormat="1">
      <c r="A590" s="134"/>
      <c r="B590" s="134"/>
      <c r="C590" s="134"/>
      <c r="D590" s="134"/>
    </row>
    <row r="591" spans="1:4" s="122" customFormat="1">
      <c r="A591" s="134"/>
      <c r="B591" s="134"/>
      <c r="C591" s="134"/>
      <c r="D591" s="134"/>
    </row>
    <row r="592" spans="1:4" s="122" customFormat="1">
      <c r="A592" s="134"/>
      <c r="B592" s="134"/>
      <c r="C592" s="134"/>
      <c r="D592" s="134"/>
    </row>
    <row r="593" spans="1:4" s="122" customFormat="1">
      <c r="A593" s="134"/>
      <c r="B593" s="134"/>
      <c r="C593" s="134"/>
      <c r="D593" s="134"/>
    </row>
    <row r="594" spans="1:4" s="122" customFormat="1">
      <c r="A594" s="134"/>
      <c r="B594" s="134"/>
      <c r="C594" s="134"/>
      <c r="D594" s="134"/>
    </row>
    <row r="595" spans="1:4" s="122" customFormat="1">
      <c r="A595" s="134"/>
      <c r="B595" s="134"/>
      <c r="C595" s="134"/>
      <c r="D595" s="134"/>
    </row>
    <row r="596" spans="1:4" s="122" customFormat="1">
      <c r="A596" s="134"/>
      <c r="B596" s="134"/>
      <c r="C596" s="134"/>
      <c r="D596" s="134"/>
    </row>
    <row r="597" spans="1:4" s="122" customFormat="1">
      <c r="A597" s="134"/>
      <c r="B597" s="134"/>
      <c r="C597" s="134"/>
      <c r="D597" s="134"/>
    </row>
    <row r="598" spans="1:4" s="122" customFormat="1">
      <c r="A598" s="134"/>
      <c r="B598" s="134"/>
      <c r="C598" s="134"/>
      <c r="D598" s="134"/>
    </row>
    <row r="599" spans="1:4" s="122" customFormat="1">
      <c r="A599" s="134"/>
      <c r="B599" s="134"/>
      <c r="C599" s="134"/>
      <c r="D599" s="134"/>
    </row>
    <row r="600" spans="1:4" s="122" customFormat="1">
      <c r="A600" s="134"/>
      <c r="B600" s="134"/>
      <c r="C600" s="134"/>
      <c r="D600" s="134"/>
    </row>
    <row r="601" spans="1:4" s="122" customFormat="1">
      <c r="A601" s="134"/>
      <c r="B601" s="134"/>
      <c r="C601" s="134"/>
      <c r="D601" s="134"/>
    </row>
    <row r="602" spans="1:4" s="122" customFormat="1">
      <c r="A602" s="134"/>
      <c r="B602" s="134"/>
      <c r="C602" s="134"/>
      <c r="D602" s="134"/>
    </row>
    <row r="603" spans="1:4" s="122" customFormat="1">
      <c r="A603" s="134"/>
      <c r="B603" s="134"/>
      <c r="C603" s="134"/>
      <c r="D603" s="134"/>
    </row>
    <row r="604" spans="1:4" s="122" customFormat="1">
      <c r="A604" s="134"/>
      <c r="B604" s="134"/>
      <c r="C604" s="134"/>
      <c r="D604" s="134"/>
    </row>
    <row r="605" spans="1:4" s="122" customFormat="1">
      <c r="A605" s="134"/>
      <c r="B605" s="134"/>
      <c r="C605" s="134"/>
      <c r="D605" s="134"/>
    </row>
    <row r="606" spans="1:4" s="122" customFormat="1">
      <c r="A606" s="134"/>
      <c r="B606" s="134"/>
      <c r="C606" s="134"/>
      <c r="D606" s="134"/>
    </row>
    <row r="607" spans="1:4" s="122" customFormat="1">
      <c r="A607" s="134"/>
      <c r="B607" s="134"/>
      <c r="C607" s="134"/>
      <c r="D607" s="134"/>
    </row>
    <row r="608" spans="1:4" s="122" customFormat="1">
      <c r="A608" s="134"/>
      <c r="B608" s="134"/>
      <c r="C608" s="134"/>
      <c r="D608" s="134"/>
    </row>
    <row r="609" spans="1:4" s="122" customFormat="1">
      <c r="A609" s="134"/>
      <c r="B609" s="134"/>
      <c r="C609" s="134"/>
      <c r="D609" s="134"/>
    </row>
    <row r="610" spans="1:4" s="122" customFormat="1">
      <c r="A610" s="134"/>
      <c r="B610" s="134"/>
      <c r="C610" s="134"/>
      <c r="D610" s="134"/>
    </row>
    <row r="611" spans="1:4" s="122" customFormat="1">
      <c r="A611" s="134"/>
      <c r="B611" s="134"/>
      <c r="C611" s="134"/>
      <c r="D611" s="134"/>
    </row>
    <row r="612" spans="1:4" s="122" customFormat="1">
      <c r="A612" s="134"/>
      <c r="B612" s="134"/>
      <c r="C612" s="134"/>
      <c r="D612" s="134"/>
    </row>
    <row r="613" spans="1:4" s="122" customFormat="1">
      <c r="A613" s="134"/>
      <c r="B613" s="134"/>
      <c r="C613" s="134"/>
      <c r="D613" s="134"/>
    </row>
    <row r="614" spans="1:4" s="122" customFormat="1">
      <c r="A614" s="134"/>
      <c r="B614" s="134"/>
      <c r="C614" s="134"/>
      <c r="D614" s="134"/>
    </row>
    <row r="615" spans="1:4" s="122" customFormat="1">
      <c r="A615" s="134"/>
      <c r="B615" s="134"/>
      <c r="C615" s="134"/>
      <c r="D615" s="134"/>
    </row>
    <row r="616" spans="1:4" s="122" customFormat="1">
      <c r="A616" s="134"/>
      <c r="B616" s="134"/>
      <c r="C616" s="134"/>
      <c r="D616" s="134"/>
    </row>
    <row r="617" spans="1:4" s="122" customFormat="1">
      <c r="A617" s="134"/>
      <c r="B617" s="134"/>
      <c r="C617" s="134"/>
      <c r="D617" s="134"/>
    </row>
    <row r="618" spans="1:4" s="122" customFormat="1">
      <c r="A618" s="134"/>
      <c r="B618" s="134"/>
      <c r="C618" s="134"/>
      <c r="D618" s="134"/>
    </row>
    <row r="619" spans="1:4" s="122" customFormat="1">
      <c r="A619" s="134"/>
      <c r="B619" s="134"/>
      <c r="C619" s="134"/>
      <c r="D619" s="134"/>
    </row>
    <row r="620" spans="1:4" s="122" customFormat="1">
      <c r="A620" s="134"/>
      <c r="B620" s="134"/>
      <c r="C620" s="134"/>
      <c r="D620" s="134"/>
    </row>
    <row r="621" spans="1:4" s="122" customFormat="1">
      <c r="A621" s="134"/>
      <c r="B621" s="134"/>
      <c r="C621" s="134"/>
      <c r="D621" s="134"/>
    </row>
    <row r="622" spans="1:4" s="122" customFormat="1">
      <c r="A622" s="134"/>
      <c r="B622" s="134"/>
      <c r="C622" s="134"/>
      <c r="D622" s="134"/>
    </row>
    <row r="623" spans="1:4" s="122" customFormat="1">
      <c r="A623" s="134"/>
      <c r="B623" s="134"/>
      <c r="C623" s="134"/>
      <c r="D623" s="134"/>
    </row>
    <row r="624" spans="1:4" s="122" customFormat="1">
      <c r="A624" s="134"/>
      <c r="B624" s="134"/>
      <c r="C624" s="134"/>
      <c r="D624" s="134"/>
    </row>
    <row r="625" spans="1:4" s="122" customFormat="1">
      <c r="A625" s="134"/>
      <c r="B625" s="134"/>
      <c r="C625" s="134"/>
      <c r="D625" s="134"/>
    </row>
    <row r="626" spans="1:4" s="122" customFormat="1">
      <c r="A626" s="134"/>
      <c r="B626" s="134"/>
      <c r="C626" s="134"/>
      <c r="D626" s="134"/>
    </row>
    <row r="627" spans="1:4" s="122" customFormat="1">
      <c r="A627" s="134"/>
      <c r="B627" s="134"/>
      <c r="C627" s="134"/>
      <c r="D627" s="134"/>
    </row>
    <row r="628" spans="1:4" s="122" customFormat="1">
      <c r="A628" s="134"/>
      <c r="B628" s="134"/>
      <c r="C628" s="134"/>
      <c r="D628" s="134"/>
    </row>
    <row r="629" spans="1:4" s="122" customFormat="1">
      <c r="A629" s="134"/>
      <c r="B629" s="134"/>
      <c r="C629" s="134"/>
      <c r="D629" s="134"/>
    </row>
    <row r="630" spans="1:4" s="122" customFormat="1">
      <c r="A630" s="134"/>
      <c r="B630" s="134"/>
      <c r="C630" s="134"/>
      <c r="D630" s="134"/>
    </row>
    <row r="631" spans="1:4" s="122" customFormat="1">
      <c r="A631" s="134"/>
      <c r="B631" s="134"/>
      <c r="C631" s="134"/>
      <c r="D631" s="134"/>
    </row>
    <row r="632" spans="1:4" s="122" customFormat="1">
      <c r="A632" s="134"/>
      <c r="B632" s="134"/>
      <c r="C632" s="134"/>
      <c r="D632" s="134"/>
    </row>
    <row r="633" spans="1:4" s="122" customFormat="1">
      <c r="A633" s="134"/>
      <c r="B633" s="134"/>
      <c r="C633" s="134"/>
      <c r="D633" s="134"/>
    </row>
    <row r="634" spans="1:4" s="122" customFormat="1">
      <c r="A634" s="134"/>
      <c r="B634" s="134"/>
      <c r="C634" s="134"/>
      <c r="D634" s="134"/>
    </row>
    <row r="635" spans="1:4" s="122" customFormat="1">
      <c r="A635" s="134"/>
      <c r="B635" s="134"/>
      <c r="C635" s="134"/>
      <c r="D635" s="134"/>
    </row>
    <row r="636" spans="1:4" s="122" customFormat="1">
      <c r="A636" s="134"/>
      <c r="B636" s="134"/>
      <c r="C636" s="134"/>
      <c r="D636" s="134"/>
    </row>
    <row r="637" spans="1:4" s="122" customFormat="1">
      <c r="A637" s="134"/>
      <c r="B637" s="134"/>
      <c r="C637" s="134"/>
      <c r="D637" s="134"/>
    </row>
    <row r="638" spans="1:4" s="122" customFormat="1">
      <c r="A638" s="134"/>
      <c r="B638" s="134"/>
      <c r="C638" s="134"/>
      <c r="D638" s="134"/>
    </row>
    <row r="639" spans="1:4" s="122" customFormat="1">
      <c r="A639" s="134"/>
      <c r="B639" s="134"/>
      <c r="C639" s="134"/>
      <c r="D639" s="134"/>
    </row>
    <row r="640" spans="1:4" s="122" customFormat="1">
      <c r="A640" s="134"/>
      <c r="B640" s="134"/>
      <c r="C640" s="134"/>
      <c r="D640" s="134"/>
    </row>
    <row r="641" spans="1:4" s="122" customFormat="1">
      <c r="A641" s="134"/>
      <c r="B641" s="134"/>
      <c r="C641" s="134"/>
      <c r="D641" s="134"/>
    </row>
    <row r="642" spans="1:4" s="122" customFormat="1">
      <c r="A642" s="134"/>
      <c r="B642" s="134"/>
      <c r="C642" s="134"/>
      <c r="D642" s="134"/>
    </row>
    <row r="643" spans="1:4" s="122" customFormat="1">
      <c r="A643" s="134"/>
      <c r="B643" s="134"/>
      <c r="C643" s="134"/>
      <c r="D643" s="134"/>
    </row>
    <row r="644" spans="1:4" s="122" customFormat="1">
      <c r="A644" s="134"/>
      <c r="B644" s="134"/>
      <c r="C644" s="134"/>
      <c r="D644" s="134"/>
    </row>
    <row r="645" spans="1:4" s="122" customFormat="1">
      <c r="A645" s="134"/>
      <c r="B645" s="134"/>
      <c r="C645" s="134"/>
      <c r="D645" s="134"/>
    </row>
    <row r="646" spans="1:4" s="122" customFormat="1">
      <c r="A646" s="134"/>
      <c r="B646" s="134"/>
      <c r="C646" s="134"/>
      <c r="D646" s="134"/>
    </row>
    <row r="647" spans="1:4" s="122" customFormat="1">
      <c r="A647" s="134"/>
      <c r="B647" s="134"/>
      <c r="C647" s="134"/>
      <c r="D647" s="134"/>
    </row>
    <row r="648" spans="1:4" s="122" customFormat="1">
      <c r="A648" s="134"/>
      <c r="B648" s="134"/>
      <c r="C648" s="134"/>
      <c r="D648" s="134"/>
    </row>
    <row r="649" spans="1:4" s="122" customFormat="1">
      <c r="A649" s="134"/>
      <c r="B649" s="134"/>
      <c r="C649" s="134"/>
      <c r="D649" s="134"/>
    </row>
    <row r="650" spans="1:4" s="122" customFormat="1">
      <c r="A650" s="134"/>
      <c r="B650" s="134"/>
      <c r="C650" s="134"/>
      <c r="D650" s="134"/>
    </row>
    <row r="651" spans="1:4" s="122" customFormat="1">
      <c r="A651" s="134"/>
      <c r="B651" s="134"/>
      <c r="C651" s="134"/>
      <c r="D651" s="134"/>
    </row>
    <row r="652" spans="1:4" s="122" customFormat="1">
      <c r="A652" s="134"/>
      <c r="B652" s="134"/>
      <c r="C652" s="134"/>
      <c r="D652" s="134"/>
    </row>
    <row r="653" spans="1:4" s="122" customFormat="1">
      <c r="A653" s="134"/>
      <c r="B653" s="134"/>
      <c r="C653" s="134"/>
      <c r="D653" s="134"/>
    </row>
    <row r="654" spans="1:4" s="122" customFormat="1">
      <c r="A654" s="134"/>
      <c r="B654" s="134"/>
      <c r="C654" s="134"/>
      <c r="D654" s="134"/>
    </row>
    <row r="655" spans="1:4" s="122" customFormat="1">
      <c r="A655" s="134"/>
      <c r="B655" s="134"/>
      <c r="C655" s="134"/>
      <c r="D655" s="134"/>
    </row>
    <row r="656" spans="1:4" s="122" customFormat="1">
      <c r="A656" s="134"/>
      <c r="B656" s="134"/>
      <c r="C656" s="134"/>
      <c r="D656" s="134"/>
    </row>
    <row r="657" spans="1:4" s="122" customFormat="1">
      <c r="A657" s="134"/>
      <c r="B657" s="134"/>
      <c r="C657" s="134"/>
      <c r="D657" s="134"/>
    </row>
    <row r="658" spans="1:4" s="122" customFormat="1">
      <c r="A658" s="134"/>
      <c r="B658" s="134"/>
      <c r="C658" s="134"/>
      <c r="D658" s="134"/>
    </row>
    <row r="659" spans="1:4" s="122" customFormat="1">
      <c r="A659" s="134"/>
      <c r="B659" s="134"/>
      <c r="C659" s="134"/>
      <c r="D659" s="134"/>
    </row>
    <row r="660" spans="1:4" s="122" customFormat="1">
      <c r="A660" s="134"/>
      <c r="B660" s="134"/>
      <c r="C660" s="134"/>
      <c r="D660" s="134"/>
    </row>
    <row r="661" spans="1:4" s="122" customFormat="1">
      <c r="A661" s="134"/>
      <c r="B661" s="134"/>
      <c r="C661" s="134"/>
      <c r="D661" s="134"/>
    </row>
    <row r="662" spans="1:4" s="122" customFormat="1">
      <c r="A662" s="134"/>
      <c r="B662" s="134"/>
      <c r="C662" s="134"/>
      <c r="D662" s="134"/>
    </row>
    <row r="663" spans="1:4" s="122" customFormat="1">
      <c r="A663" s="134"/>
      <c r="B663" s="134"/>
      <c r="C663" s="134"/>
      <c r="D663" s="134"/>
    </row>
    <row r="664" spans="1:4" s="122" customFormat="1">
      <c r="A664" s="134"/>
      <c r="B664" s="134"/>
      <c r="C664" s="134"/>
      <c r="D664" s="134"/>
    </row>
    <row r="665" spans="1:4" s="122" customFormat="1">
      <c r="A665" s="134"/>
      <c r="B665" s="134"/>
      <c r="C665" s="134"/>
      <c r="D665" s="134"/>
    </row>
    <row r="666" spans="1:4" s="122" customFormat="1">
      <c r="A666" s="134"/>
      <c r="B666" s="134"/>
      <c r="C666" s="134"/>
      <c r="D666" s="134"/>
    </row>
    <row r="667" spans="1:4" s="122" customFormat="1">
      <c r="A667" s="134"/>
      <c r="B667" s="134"/>
      <c r="C667" s="134"/>
      <c r="D667" s="134"/>
    </row>
    <row r="668" spans="1:4" s="122" customFormat="1">
      <c r="A668" s="134"/>
      <c r="B668" s="134"/>
      <c r="C668" s="134"/>
      <c r="D668" s="134"/>
    </row>
    <row r="669" spans="1:4" s="122" customFormat="1">
      <c r="A669" s="134"/>
      <c r="B669" s="134"/>
      <c r="C669" s="134"/>
      <c r="D669" s="134"/>
    </row>
    <row r="670" spans="1:4" s="122" customFormat="1">
      <c r="A670" s="134"/>
      <c r="B670" s="134"/>
      <c r="C670" s="134"/>
      <c r="D670" s="134"/>
    </row>
    <row r="671" spans="1:4" s="122" customFormat="1">
      <c r="A671" s="134"/>
      <c r="B671" s="134"/>
      <c r="C671" s="134"/>
      <c r="D671" s="134"/>
    </row>
    <row r="672" spans="1:4" s="122" customFormat="1">
      <c r="A672" s="134"/>
      <c r="B672" s="134"/>
      <c r="C672" s="134"/>
      <c r="D672" s="134"/>
    </row>
    <row r="673" spans="1:4" s="122" customFormat="1">
      <c r="A673" s="134"/>
      <c r="B673" s="134"/>
      <c r="C673" s="134"/>
      <c r="D673" s="134"/>
    </row>
    <row r="674" spans="1:4" s="122" customFormat="1">
      <c r="A674" s="134"/>
      <c r="B674" s="134"/>
      <c r="C674" s="134"/>
      <c r="D674" s="134"/>
    </row>
    <row r="675" spans="1:4" s="122" customFormat="1">
      <c r="A675" s="134"/>
      <c r="B675" s="134"/>
      <c r="C675" s="134"/>
      <c r="D675" s="134"/>
    </row>
    <row r="676" spans="1:4" s="122" customFormat="1">
      <c r="A676" s="134"/>
      <c r="B676" s="134"/>
      <c r="C676" s="134"/>
      <c r="D676" s="134"/>
    </row>
    <row r="677" spans="1:4" s="122" customFormat="1">
      <c r="A677" s="134"/>
      <c r="B677" s="134"/>
      <c r="C677" s="134"/>
      <c r="D677" s="134"/>
    </row>
    <row r="678" spans="1:4" s="122" customFormat="1">
      <c r="A678" s="134"/>
      <c r="B678" s="134"/>
      <c r="C678" s="134"/>
      <c r="D678" s="134"/>
    </row>
    <row r="679" spans="1:4" s="122" customFormat="1">
      <c r="A679" s="134"/>
      <c r="B679" s="134"/>
      <c r="C679" s="134"/>
      <c r="D679" s="134"/>
    </row>
    <row r="680" spans="1:4" s="122" customFormat="1">
      <c r="A680" s="134"/>
      <c r="B680" s="134"/>
      <c r="C680" s="134"/>
      <c r="D680" s="134"/>
    </row>
    <row r="681" spans="1:4" s="122" customFormat="1">
      <c r="A681" s="134"/>
      <c r="B681" s="134"/>
      <c r="C681" s="134"/>
      <c r="D681" s="134"/>
    </row>
    <row r="682" spans="1:4" s="122" customFormat="1">
      <c r="A682" s="134"/>
      <c r="B682" s="134"/>
      <c r="C682" s="134"/>
      <c r="D682" s="134"/>
    </row>
    <row r="683" spans="1:4" s="122" customFormat="1">
      <c r="A683" s="134"/>
      <c r="B683" s="134"/>
      <c r="C683" s="134"/>
      <c r="D683" s="134"/>
    </row>
    <row r="684" spans="1:4" s="122" customFormat="1">
      <c r="A684" s="134"/>
      <c r="B684" s="134"/>
      <c r="C684" s="134"/>
      <c r="D684" s="134"/>
    </row>
    <row r="685" spans="1:4" s="122" customFormat="1">
      <c r="A685" s="134"/>
      <c r="B685" s="134"/>
      <c r="C685" s="134"/>
      <c r="D685" s="134"/>
    </row>
    <row r="686" spans="1:4" s="122" customFormat="1">
      <c r="A686" s="134"/>
      <c r="B686" s="134"/>
      <c r="C686" s="134"/>
      <c r="D686" s="134"/>
    </row>
    <row r="687" spans="1:4" s="122" customFormat="1">
      <c r="A687" s="134"/>
      <c r="B687" s="134"/>
      <c r="C687" s="134"/>
      <c r="D687" s="134"/>
    </row>
    <row r="688" spans="1:4" s="122" customFormat="1">
      <c r="A688" s="134"/>
      <c r="B688" s="134"/>
      <c r="C688" s="134"/>
      <c r="D688" s="134"/>
    </row>
    <row r="689" spans="1:4" s="122" customFormat="1">
      <c r="A689" s="134"/>
      <c r="B689" s="134"/>
      <c r="C689" s="134"/>
      <c r="D689" s="134"/>
    </row>
    <row r="690" spans="1:4" s="122" customFormat="1">
      <c r="A690" s="134"/>
      <c r="B690" s="134"/>
      <c r="C690" s="134"/>
      <c r="D690" s="134"/>
    </row>
    <row r="691" spans="1:4" s="122" customFormat="1">
      <c r="A691" s="134"/>
      <c r="B691" s="134"/>
      <c r="C691" s="134"/>
      <c r="D691" s="134"/>
    </row>
    <row r="692" spans="1:4" s="122" customFormat="1">
      <c r="A692" s="134"/>
      <c r="B692" s="134"/>
      <c r="C692" s="134"/>
      <c r="D692" s="134"/>
    </row>
    <row r="693" spans="1:4" s="122" customFormat="1">
      <c r="A693" s="134"/>
      <c r="B693" s="134"/>
      <c r="C693" s="134"/>
      <c r="D693" s="134"/>
    </row>
    <row r="694" spans="1:4" s="122" customFormat="1">
      <c r="A694" s="134"/>
      <c r="B694" s="134"/>
      <c r="C694" s="134"/>
      <c r="D694" s="134"/>
    </row>
    <row r="695" spans="1:4" s="122" customFormat="1">
      <c r="A695" s="134"/>
      <c r="B695" s="134"/>
      <c r="C695" s="134"/>
      <c r="D695" s="134"/>
    </row>
    <row r="696" spans="1:4" s="122" customFormat="1">
      <c r="A696" s="134"/>
      <c r="B696" s="134"/>
      <c r="C696" s="134"/>
      <c r="D696" s="134"/>
    </row>
    <row r="697" spans="1:4" s="122" customFormat="1">
      <c r="A697" s="134"/>
      <c r="B697" s="134"/>
      <c r="C697" s="134"/>
      <c r="D697" s="134"/>
    </row>
    <row r="698" spans="1:4" s="122" customFormat="1">
      <c r="A698" s="134"/>
      <c r="B698" s="134"/>
      <c r="C698" s="134"/>
      <c r="D698" s="134"/>
    </row>
    <row r="699" spans="1:4" s="122" customFormat="1">
      <c r="A699" s="134"/>
      <c r="B699" s="134"/>
      <c r="C699" s="134"/>
      <c r="D699" s="134"/>
    </row>
    <row r="700" spans="1:4" s="122" customFormat="1">
      <c r="A700" s="134"/>
      <c r="B700" s="134"/>
      <c r="C700" s="134"/>
      <c r="D700" s="134"/>
    </row>
    <row r="701" spans="1:4" s="122" customFormat="1">
      <c r="A701" s="134"/>
      <c r="B701" s="134"/>
      <c r="C701" s="134"/>
      <c r="D701" s="134"/>
    </row>
    <row r="702" spans="1:4" s="122" customFormat="1">
      <c r="A702" s="134"/>
      <c r="B702" s="134"/>
      <c r="C702" s="134"/>
      <c r="D702" s="134"/>
    </row>
    <row r="703" spans="1:4" s="122" customFormat="1">
      <c r="A703" s="134"/>
      <c r="B703" s="134"/>
      <c r="C703" s="134"/>
      <c r="D703" s="134"/>
    </row>
    <row r="704" spans="1:4" s="122" customFormat="1">
      <c r="A704" s="134"/>
      <c r="B704" s="134"/>
      <c r="C704" s="134"/>
      <c r="D704" s="134"/>
    </row>
    <row r="705" spans="1:4" s="122" customFormat="1">
      <c r="A705" s="134"/>
      <c r="B705" s="134"/>
      <c r="C705" s="134"/>
      <c r="D705" s="134"/>
    </row>
    <row r="706" spans="1:4" s="122" customFormat="1">
      <c r="A706" s="134"/>
      <c r="B706" s="134"/>
      <c r="C706" s="134"/>
      <c r="D706" s="134"/>
    </row>
    <row r="707" spans="1:4" s="122" customFormat="1">
      <c r="A707" s="134"/>
      <c r="B707" s="134"/>
      <c r="C707" s="134"/>
      <c r="D707" s="134"/>
    </row>
    <row r="708" spans="1:4" s="122" customFormat="1">
      <c r="A708" s="134"/>
      <c r="B708" s="134"/>
      <c r="C708" s="134"/>
      <c r="D708" s="134"/>
    </row>
    <row r="709" spans="1:4" s="122" customFormat="1">
      <c r="A709" s="134"/>
      <c r="B709" s="134"/>
      <c r="C709" s="134"/>
      <c r="D709" s="134"/>
    </row>
    <row r="710" spans="1:4" s="122" customFormat="1">
      <c r="A710" s="134"/>
      <c r="B710" s="134"/>
      <c r="C710" s="134"/>
      <c r="D710" s="134"/>
    </row>
    <row r="711" spans="1:4" s="122" customFormat="1">
      <c r="A711" s="134"/>
      <c r="B711" s="134"/>
      <c r="C711" s="134"/>
      <c r="D711" s="134"/>
    </row>
    <row r="712" spans="1:4" s="122" customFormat="1">
      <c r="A712" s="134"/>
      <c r="B712" s="134"/>
      <c r="C712" s="134"/>
      <c r="D712" s="134"/>
    </row>
    <row r="713" spans="1:4" s="122" customFormat="1">
      <c r="A713" s="134"/>
      <c r="B713" s="134"/>
      <c r="C713" s="134"/>
      <c r="D713" s="134"/>
    </row>
    <row r="714" spans="1:4" s="122" customFormat="1">
      <c r="A714" s="134"/>
      <c r="B714" s="134"/>
      <c r="C714" s="134"/>
      <c r="D714" s="134"/>
    </row>
    <row r="715" spans="1:4" s="122" customFormat="1">
      <c r="A715" s="134"/>
      <c r="B715" s="134"/>
      <c r="C715" s="134"/>
      <c r="D715" s="134"/>
    </row>
    <row r="716" spans="1:4" s="122" customFormat="1">
      <c r="A716" s="134"/>
      <c r="B716" s="134"/>
      <c r="C716" s="134"/>
      <c r="D716" s="134"/>
    </row>
    <row r="717" spans="1:4" s="122" customFormat="1">
      <c r="A717" s="134"/>
      <c r="B717" s="134"/>
      <c r="C717" s="134"/>
      <c r="D717" s="134"/>
    </row>
    <row r="718" spans="1:4" s="122" customFormat="1">
      <c r="A718" s="134"/>
      <c r="B718" s="134"/>
      <c r="C718" s="134"/>
      <c r="D718" s="134"/>
    </row>
    <row r="719" spans="1:4" s="122" customFormat="1">
      <c r="A719" s="134"/>
      <c r="B719" s="134"/>
      <c r="C719" s="134"/>
      <c r="D719" s="134"/>
    </row>
    <row r="720" spans="1:4" s="122" customFormat="1">
      <c r="A720" s="134"/>
      <c r="B720" s="134"/>
      <c r="C720" s="134"/>
      <c r="D720" s="134"/>
    </row>
    <row r="721" spans="1:4" s="122" customFormat="1">
      <c r="A721" s="134"/>
      <c r="B721" s="134"/>
      <c r="C721" s="134"/>
      <c r="D721" s="134"/>
    </row>
    <row r="722" spans="1:4" s="122" customFormat="1">
      <c r="A722" s="134"/>
      <c r="B722" s="134"/>
      <c r="C722" s="134"/>
      <c r="D722" s="134"/>
    </row>
    <row r="723" spans="1:4" s="122" customFormat="1">
      <c r="A723" s="134"/>
      <c r="B723" s="134"/>
      <c r="C723" s="134"/>
      <c r="D723" s="134"/>
    </row>
    <row r="724" spans="1:4" s="122" customFormat="1">
      <c r="A724" s="134"/>
      <c r="B724" s="134"/>
      <c r="C724" s="134"/>
      <c r="D724" s="134"/>
    </row>
    <row r="725" spans="1:4" s="122" customFormat="1">
      <c r="A725" s="134"/>
      <c r="B725" s="134"/>
      <c r="C725" s="134"/>
      <c r="D725" s="134"/>
    </row>
    <row r="726" spans="1:4" s="122" customFormat="1">
      <c r="A726" s="134"/>
      <c r="B726" s="134"/>
      <c r="C726" s="134"/>
      <c r="D726" s="134"/>
    </row>
    <row r="727" spans="1:4" s="122" customFormat="1">
      <c r="A727" s="134"/>
      <c r="B727" s="134"/>
      <c r="C727" s="134"/>
      <c r="D727" s="134"/>
    </row>
    <row r="728" spans="1:4" s="122" customFormat="1">
      <c r="A728" s="134"/>
      <c r="B728" s="134"/>
      <c r="C728" s="134"/>
      <c r="D728" s="134"/>
    </row>
    <row r="729" spans="1:4" s="122" customFormat="1">
      <c r="A729" s="134"/>
      <c r="B729" s="134"/>
      <c r="C729" s="134"/>
      <c r="D729" s="134"/>
    </row>
    <row r="730" spans="1:4" s="122" customFormat="1">
      <c r="A730" s="134"/>
      <c r="B730" s="134"/>
      <c r="C730" s="134"/>
      <c r="D730" s="134"/>
    </row>
    <row r="731" spans="1:4" s="122" customFormat="1">
      <c r="A731" s="134"/>
      <c r="B731" s="134"/>
      <c r="C731" s="134"/>
      <c r="D731" s="134"/>
    </row>
    <row r="732" spans="1:4" s="122" customFormat="1">
      <c r="A732" s="134"/>
      <c r="B732" s="134"/>
      <c r="C732" s="134"/>
      <c r="D732" s="134"/>
    </row>
    <row r="733" spans="1:4" s="122" customFormat="1">
      <c r="A733" s="134"/>
      <c r="B733" s="134"/>
      <c r="C733" s="134"/>
      <c r="D733" s="134"/>
    </row>
    <row r="734" spans="1:4" s="122" customFormat="1">
      <c r="A734" s="134"/>
      <c r="B734" s="134"/>
      <c r="C734" s="134"/>
      <c r="D734" s="134"/>
    </row>
    <row r="735" spans="1:4" s="122" customFormat="1">
      <c r="A735" s="134"/>
      <c r="B735" s="134"/>
      <c r="C735" s="134"/>
      <c r="D735" s="134"/>
    </row>
    <row r="736" spans="1:4" s="122" customFormat="1">
      <c r="A736" s="134"/>
      <c r="B736" s="134"/>
      <c r="C736" s="134"/>
      <c r="D736" s="134"/>
    </row>
    <row r="737" spans="1:4" s="122" customFormat="1">
      <c r="A737" s="134"/>
      <c r="B737" s="134"/>
      <c r="C737" s="134"/>
      <c r="D737" s="134"/>
    </row>
    <row r="738" spans="1:4" s="122" customFormat="1">
      <c r="A738" s="134"/>
      <c r="B738" s="134"/>
      <c r="C738" s="134"/>
      <c r="D738" s="134"/>
    </row>
    <row r="739" spans="1:4" s="122" customFormat="1">
      <c r="A739" s="134"/>
      <c r="B739" s="134"/>
      <c r="C739" s="134"/>
      <c r="D739" s="134"/>
    </row>
    <row r="740" spans="1:4" s="122" customFormat="1">
      <c r="A740" s="134"/>
      <c r="B740" s="134"/>
      <c r="C740" s="134"/>
      <c r="D740" s="134"/>
    </row>
    <row r="741" spans="1:4" s="122" customFormat="1">
      <c r="A741" s="134"/>
      <c r="B741" s="134"/>
      <c r="C741" s="134"/>
      <c r="D741" s="134"/>
    </row>
    <row r="742" spans="1:4" s="122" customFormat="1">
      <c r="A742" s="134"/>
      <c r="B742" s="134"/>
      <c r="C742" s="134"/>
      <c r="D742" s="134"/>
    </row>
    <row r="743" spans="1:4" s="122" customFormat="1">
      <c r="A743" s="134"/>
      <c r="B743" s="134"/>
      <c r="C743" s="134"/>
      <c r="D743" s="134"/>
    </row>
    <row r="744" spans="1:4" s="122" customFormat="1">
      <c r="A744" s="134"/>
      <c r="B744" s="134"/>
      <c r="C744" s="134"/>
      <c r="D744" s="134"/>
    </row>
    <row r="745" spans="1:4" s="122" customFormat="1">
      <c r="A745" s="134"/>
      <c r="B745" s="134"/>
      <c r="C745" s="134"/>
      <c r="D745" s="134"/>
    </row>
    <row r="746" spans="1:4" s="122" customFormat="1">
      <c r="A746" s="134"/>
      <c r="B746" s="134"/>
      <c r="C746" s="134"/>
      <c r="D746" s="134"/>
    </row>
    <row r="747" spans="1:4" s="122" customFormat="1">
      <c r="A747" s="134"/>
      <c r="B747" s="134"/>
      <c r="C747" s="134"/>
      <c r="D747" s="134"/>
    </row>
  </sheetData>
  <protectedRanges>
    <protectedRange password="CC3D" sqref="A3:B14 C14 A15:C317" name="Range1"/>
    <protectedRange password="CC3D" sqref="D3:D317 C3:C13" name="Range1_1"/>
  </protectedRanges>
  <mergeCells count="4">
    <mergeCell ref="A1:A2"/>
    <mergeCell ref="B1:B2"/>
    <mergeCell ref="C1:C2"/>
    <mergeCell ref="D1:D2"/>
  </mergeCells>
  <conditionalFormatting sqref="A3:C317">
    <cfRule type="cellIs" dxfId="35" priority="18" operator="equal">
      <formula>0</formula>
    </cfRule>
  </conditionalFormatting>
  <conditionalFormatting sqref="D3:D57">
    <cfRule type="cellIs" dxfId="34" priority="17" operator="equal">
      <formula>0</formula>
    </cfRule>
  </conditionalFormatting>
  <conditionalFormatting sqref="D58:D77">
    <cfRule type="cellIs" dxfId="33" priority="16" operator="equal">
      <formula>0</formula>
    </cfRule>
  </conditionalFormatting>
  <conditionalFormatting sqref="D78:D97">
    <cfRule type="cellIs" dxfId="32" priority="15" operator="equal">
      <formula>0</formula>
    </cfRule>
  </conditionalFormatting>
  <conditionalFormatting sqref="D98:D117">
    <cfRule type="cellIs" dxfId="31" priority="14" operator="equal">
      <formula>0</formula>
    </cfRule>
  </conditionalFormatting>
  <conditionalFormatting sqref="D118:D137">
    <cfRule type="cellIs" dxfId="30" priority="13" operator="equal">
      <formula>0</formula>
    </cfRule>
  </conditionalFormatting>
  <conditionalFormatting sqref="D138:D157">
    <cfRule type="cellIs" dxfId="29" priority="12" operator="equal">
      <formula>0</formula>
    </cfRule>
  </conditionalFormatting>
  <conditionalFormatting sqref="D158:D177">
    <cfRule type="cellIs" dxfId="28" priority="11" operator="equal">
      <formula>0</formula>
    </cfRule>
  </conditionalFormatting>
  <conditionalFormatting sqref="D178:D197">
    <cfRule type="cellIs" dxfId="27" priority="10" operator="equal">
      <formula>0</formula>
    </cfRule>
  </conditionalFormatting>
  <conditionalFormatting sqref="D198:D217">
    <cfRule type="cellIs" dxfId="26" priority="9" operator="equal">
      <formula>0</formula>
    </cfRule>
  </conditionalFormatting>
  <conditionalFormatting sqref="D218:D237">
    <cfRule type="cellIs" dxfId="25" priority="8" operator="equal">
      <formula>0</formula>
    </cfRule>
  </conditionalFormatting>
  <conditionalFormatting sqref="D238:D257">
    <cfRule type="cellIs" dxfId="24" priority="7" operator="equal">
      <formula>0</formula>
    </cfRule>
  </conditionalFormatting>
  <conditionalFormatting sqref="D258:D277">
    <cfRule type="cellIs" dxfId="23" priority="6" operator="equal">
      <formula>0</formula>
    </cfRule>
  </conditionalFormatting>
  <conditionalFormatting sqref="D278:D297">
    <cfRule type="cellIs" dxfId="22" priority="5" operator="equal">
      <formula>0</formula>
    </cfRule>
  </conditionalFormatting>
  <conditionalFormatting sqref="D298:D317">
    <cfRule type="cellIs" dxfId="21" priority="4" operator="equal">
      <formula>0</formula>
    </cfRule>
  </conditionalFormatting>
  <conditionalFormatting sqref="A3:A17">
    <cfRule type="cellIs" dxfId="20" priority="3" operator="equal">
      <formula>0</formula>
    </cfRule>
  </conditionalFormatting>
  <conditionalFormatting sqref="C3:C13">
    <cfRule type="cellIs" dxfId="19" priority="2" operator="equal">
      <formula>0</formula>
    </cfRule>
  </conditionalFormatting>
  <conditionalFormatting sqref="B3:B111">
    <cfRule type="cellIs" dxfId="18" priority="1" operator="equal">
      <formula>0</formula>
    </cfRule>
  </conditionalFormatting>
  <dataValidations count="1">
    <dataValidation type="list" allowBlank="1" showInputMessage="1" showErrorMessage="1" sqref="C14:C1048576" xr:uid="{00000000-0002-0000-0500-000000000000}">
      <formula1>$J$3:$J$6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3"/>
  <sheetViews>
    <sheetView rightToLeft="1" workbookViewId="0">
      <selection activeCell="D19" sqref="D19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106"/>
    <col min="4" max="4" width="23.81640625" bestFit="1" customWidth="1"/>
  </cols>
  <sheetData>
    <row r="1" spans="1:3">
      <c r="A1" s="185" t="s">
        <v>91</v>
      </c>
      <c r="B1" s="185"/>
      <c r="C1" s="104" t="s">
        <v>933</v>
      </c>
    </row>
    <row r="2" spans="1:3">
      <c r="A2" s="10" t="s">
        <v>72</v>
      </c>
      <c r="B2" s="11"/>
      <c r="C2" s="61"/>
    </row>
    <row r="3" spans="1:3">
      <c r="A3" s="10" t="s">
        <v>73</v>
      </c>
      <c r="B3" s="11"/>
      <c r="C3" s="61"/>
    </row>
    <row r="4" spans="1:3">
      <c r="A4" s="10" t="s">
        <v>89</v>
      </c>
      <c r="B4" s="11"/>
      <c r="C4" s="61"/>
    </row>
    <row r="5" spans="1:3">
      <c r="A5" s="10" t="s">
        <v>90</v>
      </c>
      <c r="B5" s="11"/>
      <c r="C5" s="61"/>
    </row>
    <row r="6" spans="1:3">
      <c r="A6" s="185" t="s">
        <v>77</v>
      </c>
      <c r="B6" s="185"/>
      <c r="C6" s="61" t="e">
        <f>B8/B7</f>
        <v>#DIV/0!</v>
      </c>
    </row>
    <row r="7" spans="1:3">
      <c r="A7" s="10" t="s">
        <v>74</v>
      </c>
      <c r="B7" s="105"/>
      <c r="C7" s="61"/>
    </row>
    <row r="8" spans="1:3">
      <c r="A8" s="10" t="s">
        <v>75</v>
      </c>
      <c r="B8" s="105"/>
      <c r="C8" s="61"/>
    </row>
    <row r="9" spans="1:3">
      <c r="A9" s="10" t="s">
        <v>71</v>
      </c>
      <c r="B9" s="105"/>
      <c r="C9" s="61"/>
    </row>
    <row r="10" spans="1:3">
      <c r="A10" s="10" t="s">
        <v>76</v>
      </c>
      <c r="B10" s="11"/>
      <c r="C10" s="61"/>
    </row>
    <row r="11" spans="1:3">
      <c r="A11" s="10" t="s">
        <v>934</v>
      </c>
      <c r="B11" s="11"/>
      <c r="C11" s="61" t="e">
        <f>B11/B3</f>
        <v>#DIV/0!</v>
      </c>
    </row>
    <row r="12" spans="1:3">
      <c r="A12" s="185" t="s">
        <v>78</v>
      </c>
      <c r="B12" s="185"/>
      <c r="C12" s="61"/>
    </row>
    <row r="13" spans="1:3">
      <c r="A13" s="10" t="s">
        <v>79</v>
      </c>
      <c r="B13" s="11"/>
      <c r="C13" s="61"/>
    </row>
    <row r="14" spans="1:3">
      <c r="A14" s="10" t="s">
        <v>80</v>
      </c>
      <c r="B14" s="11"/>
      <c r="C14" s="61"/>
    </row>
    <row r="15" spans="1:3">
      <c r="A15" s="10" t="s">
        <v>81</v>
      </c>
      <c r="B15" s="11"/>
      <c r="C15" s="61" t="e">
        <f>B15/B3</f>
        <v>#DIV/0!</v>
      </c>
    </row>
    <row r="16" spans="1:3">
      <c r="A16" s="185" t="s">
        <v>82</v>
      </c>
      <c r="B16" s="185"/>
      <c r="C16" s="61"/>
    </row>
    <row r="17" spans="1:3">
      <c r="A17" s="10" t="s">
        <v>84</v>
      </c>
      <c r="B17" s="11"/>
      <c r="C17" s="61"/>
    </row>
    <row r="18" spans="1:3">
      <c r="A18" s="10" t="s">
        <v>83</v>
      </c>
      <c r="B18" s="11"/>
      <c r="C18" s="61"/>
    </row>
    <row r="19" spans="1:3">
      <c r="A19" s="185" t="s">
        <v>85</v>
      </c>
      <c r="B19" s="185"/>
      <c r="C19" s="61" t="e">
        <f>B21/B3</f>
        <v>#DIV/0!</v>
      </c>
    </row>
    <row r="20" spans="1:3">
      <c r="A20" s="10" t="s">
        <v>86</v>
      </c>
      <c r="B20" s="11"/>
      <c r="C20" s="61"/>
    </row>
    <row r="21" spans="1:3">
      <c r="A21" s="10" t="s">
        <v>87</v>
      </c>
      <c r="B21" s="11"/>
      <c r="C21" s="61"/>
    </row>
    <row r="22" spans="1:3">
      <c r="A22" s="10" t="s">
        <v>88</v>
      </c>
      <c r="C22" s="61"/>
    </row>
    <row r="23" spans="1:3">
      <c r="A23" s="185" t="s">
        <v>935</v>
      </c>
      <c r="B23" s="185"/>
      <c r="C23" s="61"/>
    </row>
  </sheetData>
  <mergeCells count="6">
    <mergeCell ref="A1:B1"/>
    <mergeCell ref="A23:B23"/>
    <mergeCell ref="A6:B6"/>
    <mergeCell ref="A12:B12"/>
    <mergeCell ref="A16:B16"/>
    <mergeCell ref="A19:B19"/>
  </mergeCells>
  <conditionalFormatting sqref="A2:C21 A23:C23 A22 C22">
    <cfRule type="cellIs" dxfId="17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9"/>
  <sheetViews>
    <sheetView rightToLeft="1" topLeftCell="A16" zoomScaleNormal="100" workbookViewId="0">
      <selection activeCell="I21" sqref="I21"/>
    </sheetView>
  </sheetViews>
  <sheetFormatPr defaultColWidth="9.1796875" defaultRowHeight="14.5"/>
  <cols>
    <col min="1" max="1" width="27.54296875" customWidth="1"/>
    <col min="2" max="2" width="37.81640625" bestFit="1" customWidth="1"/>
  </cols>
  <sheetData>
    <row r="1" spans="1:2">
      <c r="A1" s="186" t="s">
        <v>92</v>
      </c>
      <c r="B1" s="186"/>
    </row>
    <row r="2" spans="1:2">
      <c r="A2" s="10" t="s">
        <v>93</v>
      </c>
      <c r="B2" s="10">
        <v>41117</v>
      </c>
    </row>
    <row r="3" spans="1:2">
      <c r="A3" s="10" t="s">
        <v>928</v>
      </c>
      <c r="B3" s="10" t="s">
        <v>931</v>
      </c>
    </row>
    <row r="4" spans="1:2">
      <c r="A4" s="10" t="s">
        <v>929</v>
      </c>
      <c r="B4" s="10" t="s">
        <v>930</v>
      </c>
    </row>
    <row r="5" spans="1:2">
      <c r="A5" s="185" t="s">
        <v>94</v>
      </c>
      <c r="B5" s="187"/>
    </row>
    <row r="6" spans="1:2" ht="16.5">
      <c r="A6" s="139" t="s">
        <v>104</v>
      </c>
      <c r="B6" s="143" t="s">
        <v>871</v>
      </c>
    </row>
    <row r="7" spans="1:2" ht="15.75" customHeight="1">
      <c r="A7" s="139" t="s">
        <v>999</v>
      </c>
      <c r="B7" s="10"/>
    </row>
    <row r="8" spans="1:2" ht="16.5">
      <c r="A8" s="139" t="s">
        <v>95</v>
      </c>
      <c r="B8" s="143" t="s">
        <v>872</v>
      </c>
    </row>
    <row r="9" spans="1:2" ht="16.5">
      <c r="A9" s="139" t="s">
        <v>95</v>
      </c>
      <c r="B9" s="143" t="s">
        <v>873</v>
      </c>
    </row>
    <row r="10" spans="1:2" ht="16.5">
      <c r="A10" s="139" t="s">
        <v>95</v>
      </c>
      <c r="B10" s="143" t="s">
        <v>874</v>
      </c>
    </row>
    <row r="11" spans="1:2" ht="16.5">
      <c r="A11" s="139" t="s">
        <v>95</v>
      </c>
      <c r="B11" s="143" t="s">
        <v>875</v>
      </c>
    </row>
    <row r="12" spans="1:2" ht="16.5">
      <c r="A12" s="139" t="s">
        <v>95</v>
      </c>
      <c r="B12" s="143" t="s">
        <v>876</v>
      </c>
    </row>
    <row r="13" spans="1:2" ht="16.5">
      <c r="A13" s="139" t="s">
        <v>95</v>
      </c>
      <c r="B13" s="143" t="s">
        <v>877</v>
      </c>
    </row>
    <row r="14" spans="1:2" ht="16.5">
      <c r="A14" s="139" t="s">
        <v>95</v>
      </c>
      <c r="B14" s="143" t="s">
        <v>878</v>
      </c>
    </row>
    <row r="15" spans="1:2" ht="16.5">
      <c r="A15" s="139" t="s">
        <v>95</v>
      </c>
      <c r="B15" s="143" t="s">
        <v>879</v>
      </c>
    </row>
    <row r="16" spans="1:2" ht="16.5">
      <c r="A16" s="139" t="s">
        <v>95</v>
      </c>
      <c r="B16" s="143" t="s">
        <v>880</v>
      </c>
    </row>
    <row r="17" spans="1:2" ht="16.5">
      <c r="A17" s="139" t="s">
        <v>95</v>
      </c>
      <c r="B17" s="143" t="s">
        <v>881</v>
      </c>
    </row>
    <row r="18" spans="1:2" ht="16.5">
      <c r="A18" s="139" t="s">
        <v>95</v>
      </c>
      <c r="B18" s="143" t="s">
        <v>882</v>
      </c>
    </row>
    <row r="19" spans="1:2" ht="16.5">
      <c r="A19" s="139" t="s">
        <v>95</v>
      </c>
      <c r="B19" s="143" t="s">
        <v>883</v>
      </c>
    </row>
    <row r="20" spans="1:2" ht="16.5">
      <c r="A20" s="139" t="s">
        <v>95</v>
      </c>
      <c r="B20" s="143" t="s">
        <v>884</v>
      </c>
    </row>
    <row r="21" spans="1:2" ht="16.5">
      <c r="A21" s="139" t="s">
        <v>95</v>
      </c>
      <c r="B21" s="143" t="s">
        <v>885</v>
      </c>
    </row>
    <row r="22" spans="1:2" ht="16.5">
      <c r="A22" s="139" t="s">
        <v>95</v>
      </c>
      <c r="B22" s="143" t="s">
        <v>886</v>
      </c>
    </row>
    <row r="23" spans="1:2" ht="16.5">
      <c r="A23" s="139" t="s">
        <v>95</v>
      </c>
      <c r="B23" s="143" t="s">
        <v>887</v>
      </c>
    </row>
    <row r="24" spans="1:2" ht="16.5">
      <c r="A24" s="139" t="s">
        <v>95</v>
      </c>
      <c r="B24" s="143" t="s">
        <v>888</v>
      </c>
    </row>
    <row r="25" spans="1:2" ht="16.5">
      <c r="A25" s="139" t="s">
        <v>95</v>
      </c>
      <c r="B25" s="143" t="s">
        <v>889</v>
      </c>
    </row>
    <row r="26" spans="1:2" ht="16.5">
      <c r="A26" s="139" t="s">
        <v>95</v>
      </c>
      <c r="B26" s="143" t="s">
        <v>890</v>
      </c>
    </row>
    <row r="27" spans="1:2" ht="16.5">
      <c r="A27" s="139" t="s">
        <v>95</v>
      </c>
      <c r="B27" s="143" t="s">
        <v>936</v>
      </c>
    </row>
    <row r="28" spans="1:2" ht="16.5">
      <c r="A28" s="139" t="s">
        <v>95</v>
      </c>
      <c r="B28" s="143" t="s">
        <v>891</v>
      </c>
    </row>
    <row r="29" spans="1:2" ht="16.5">
      <c r="A29" s="139" t="s">
        <v>95</v>
      </c>
      <c r="B29" s="143" t="s">
        <v>892</v>
      </c>
    </row>
    <row r="30" spans="1:2" ht="16.5">
      <c r="A30" s="139" t="s">
        <v>95</v>
      </c>
      <c r="B30" s="143" t="s">
        <v>893</v>
      </c>
    </row>
    <row r="31" spans="1:2">
      <c r="A31" s="139" t="s">
        <v>95</v>
      </c>
      <c r="B31" s="142"/>
    </row>
    <row r="32" spans="1:2">
      <c r="A32" s="139" t="s">
        <v>95</v>
      </c>
      <c r="B32" s="10"/>
    </row>
    <row r="33" spans="1:2">
      <c r="A33" s="139" t="s">
        <v>95</v>
      </c>
      <c r="B33" s="10"/>
    </row>
    <row r="34" spans="1:2">
      <c r="A34" s="139" t="s">
        <v>95</v>
      </c>
      <c r="B34" s="10"/>
    </row>
    <row r="35" spans="1:2">
      <c r="A35" s="139" t="s">
        <v>95</v>
      </c>
      <c r="B35" s="10"/>
    </row>
    <row r="36" spans="1:2">
      <c r="A36" s="139" t="s">
        <v>95</v>
      </c>
      <c r="B36" s="10"/>
    </row>
    <row r="37" spans="1:2">
      <c r="A37" s="139" t="s">
        <v>95</v>
      </c>
      <c r="B37" s="10"/>
    </row>
    <row r="38" spans="1:2">
      <c r="A38" s="139" t="s">
        <v>95</v>
      </c>
      <c r="B38" s="10"/>
    </row>
    <row r="39" spans="1:2">
      <c r="A39" s="139" t="s">
        <v>95</v>
      </c>
      <c r="B39" s="10"/>
    </row>
    <row r="40" spans="1:2">
      <c r="A40" s="139" t="s">
        <v>95</v>
      </c>
      <c r="B40" s="10"/>
    </row>
    <row r="41" spans="1:2">
      <c r="A41" s="139" t="s">
        <v>95</v>
      </c>
      <c r="B41" s="10"/>
    </row>
    <row r="42" spans="1:2">
      <c r="A42" s="139" t="s">
        <v>95</v>
      </c>
      <c r="B42" s="10"/>
    </row>
    <row r="43" spans="1:2">
      <c r="A43" s="139" t="s">
        <v>95</v>
      </c>
      <c r="B43" s="10"/>
    </row>
    <row r="44" spans="1:2">
      <c r="A44" s="139" t="s">
        <v>95</v>
      </c>
      <c r="B44" s="10"/>
    </row>
    <row r="45" spans="1:2">
      <c r="A45" s="139" t="s">
        <v>95</v>
      </c>
      <c r="B45" s="10"/>
    </row>
    <row r="46" spans="1:2">
      <c r="A46" s="139" t="s">
        <v>95</v>
      </c>
      <c r="B46" s="10"/>
    </row>
    <row r="47" spans="1:2">
      <c r="A47" s="139" t="s">
        <v>95</v>
      </c>
      <c r="B47" s="10"/>
    </row>
    <row r="48" spans="1:2">
      <c r="A48" s="140" t="s">
        <v>1000</v>
      </c>
      <c r="B48" s="109" t="s">
        <v>1001</v>
      </c>
    </row>
    <row r="49" spans="1:2" ht="16.5">
      <c r="A49" s="139" t="s">
        <v>100</v>
      </c>
      <c r="B49" s="143" t="s">
        <v>886</v>
      </c>
    </row>
    <row r="50" spans="1:2" ht="16.5">
      <c r="A50" s="139" t="s">
        <v>96</v>
      </c>
      <c r="B50" s="143" t="s">
        <v>877</v>
      </c>
    </row>
    <row r="51" spans="1:2" ht="16.5">
      <c r="A51" s="139" t="s">
        <v>97</v>
      </c>
      <c r="B51" s="143" t="s">
        <v>874</v>
      </c>
    </row>
    <row r="52" spans="1:2" ht="16.5">
      <c r="A52" s="139" t="s">
        <v>98</v>
      </c>
      <c r="B52" s="143" t="s">
        <v>882</v>
      </c>
    </row>
    <row r="53" spans="1:2" ht="16.5">
      <c r="A53" s="139" t="s">
        <v>99</v>
      </c>
      <c r="B53" s="143" t="s">
        <v>879</v>
      </c>
    </row>
    <row r="54" spans="1:2" ht="16.5">
      <c r="A54" s="139" t="s">
        <v>101</v>
      </c>
      <c r="B54" s="143" t="s">
        <v>888</v>
      </c>
    </row>
    <row r="55" spans="1:2" ht="16.5">
      <c r="A55" s="139" t="s">
        <v>102</v>
      </c>
      <c r="B55" s="143" t="s">
        <v>875</v>
      </c>
    </row>
    <row r="56" spans="1:2" ht="16.5">
      <c r="A56" s="139" t="s">
        <v>103</v>
      </c>
      <c r="B56" s="143" t="s">
        <v>881</v>
      </c>
    </row>
    <row r="57" spans="1:2">
      <c r="A57" s="140" t="s">
        <v>1002</v>
      </c>
      <c r="B57" s="144" t="s">
        <v>1001</v>
      </c>
    </row>
    <row r="58" spans="1:2">
      <c r="A58" s="10"/>
      <c r="B58" s="10" t="str">
        <f>B24</f>
        <v>كمال بن ضو</v>
      </c>
    </row>
    <row r="59" spans="1:2">
      <c r="A59" s="10"/>
      <c r="B59" s="10" t="s">
        <v>894</v>
      </c>
    </row>
    <row r="60" spans="1:2">
      <c r="A60" s="10"/>
      <c r="B60" s="10" t="s">
        <v>873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>
      <c r="A64" s="141"/>
      <c r="B64" s="141"/>
    </row>
    <row r="65" spans="1:2">
      <c r="A65" s="141"/>
      <c r="B65" s="141"/>
    </row>
    <row r="66" spans="1:2">
      <c r="A66" s="141"/>
      <c r="B66" s="141"/>
    </row>
    <row r="67" spans="1:2">
      <c r="A67" s="141"/>
      <c r="B67" s="141"/>
    </row>
    <row r="68" spans="1:2">
      <c r="A68" s="141"/>
      <c r="B68" s="141"/>
    </row>
    <row r="69" spans="1:2">
      <c r="A69" s="141"/>
      <c r="B69" s="141"/>
    </row>
    <row r="70" spans="1:2">
      <c r="A70" s="141"/>
      <c r="B70" s="141"/>
    </row>
    <row r="71" spans="1:2">
      <c r="A71" s="141"/>
      <c r="B71" s="141"/>
    </row>
    <row r="72" spans="1:2">
      <c r="A72" s="141"/>
      <c r="B72" s="141"/>
    </row>
    <row r="73" spans="1:2">
      <c r="A73" s="141"/>
      <c r="B73" s="141"/>
    </row>
    <row r="74" spans="1:2">
      <c r="A74" s="141"/>
      <c r="B74" s="141"/>
    </row>
    <row r="75" spans="1:2">
      <c r="A75" s="141"/>
      <c r="B75" s="141"/>
    </row>
    <row r="76" spans="1:2">
      <c r="A76" s="141"/>
      <c r="B76" s="141"/>
    </row>
    <row r="77" spans="1:2">
      <c r="A77" s="141"/>
      <c r="B77" s="141"/>
    </row>
    <row r="78" spans="1:2">
      <c r="A78" s="141"/>
      <c r="B78" s="141"/>
    </row>
    <row r="79" spans="1:2">
      <c r="A79" s="141"/>
      <c r="B79" s="141"/>
    </row>
    <row r="80" spans="1:2">
      <c r="A80" s="141"/>
      <c r="B80" s="141"/>
    </row>
    <row r="81" spans="1:2">
      <c r="A81" s="141"/>
      <c r="B81" s="141"/>
    </row>
    <row r="82" spans="1:2">
      <c r="A82" s="141"/>
      <c r="B82" s="141"/>
    </row>
    <row r="83" spans="1:2">
      <c r="A83" s="141"/>
      <c r="B83" s="141"/>
    </row>
    <row r="84" spans="1:2">
      <c r="A84" s="141"/>
      <c r="B84" s="141"/>
    </row>
    <row r="85" spans="1:2">
      <c r="A85" s="141"/>
      <c r="B85" s="141"/>
    </row>
    <row r="86" spans="1:2">
      <c r="A86" s="141"/>
      <c r="B86" s="141"/>
    </row>
    <row r="87" spans="1:2">
      <c r="A87" s="141"/>
      <c r="B87" s="141"/>
    </row>
    <row r="88" spans="1:2">
      <c r="A88" s="141"/>
      <c r="B88" s="141"/>
    </row>
    <row r="89" spans="1:2">
      <c r="A89" s="141"/>
      <c r="B89" s="141"/>
    </row>
    <row r="90" spans="1:2">
      <c r="A90" s="141"/>
      <c r="B90" s="141"/>
    </row>
    <row r="91" spans="1:2">
      <c r="A91" s="141"/>
      <c r="B91" s="141"/>
    </row>
    <row r="92" spans="1:2">
      <c r="A92" s="141"/>
      <c r="B92" s="141"/>
    </row>
    <row r="93" spans="1:2">
      <c r="A93" s="141"/>
      <c r="B93" s="141"/>
    </row>
    <row r="94" spans="1:2">
      <c r="A94" s="141"/>
      <c r="B94" s="141"/>
    </row>
    <row r="95" spans="1:2">
      <c r="A95" s="141"/>
      <c r="B95" s="141"/>
    </row>
    <row r="96" spans="1:2">
      <c r="A96" s="141"/>
      <c r="B96" s="141"/>
    </row>
    <row r="97" spans="1:2">
      <c r="A97" s="141"/>
      <c r="B97" s="141"/>
    </row>
    <row r="98" spans="1:2">
      <c r="A98" s="141"/>
      <c r="B98" s="141"/>
    </row>
    <row r="99" spans="1:2">
      <c r="A99" s="141"/>
      <c r="B99" s="141"/>
    </row>
    <row r="100" spans="1:2">
      <c r="A100" s="141"/>
      <c r="B100" s="141"/>
    </row>
    <row r="101" spans="1:2">
      <c r="A101" s="141"/>
      <c r="B101" s="141"/>
    </row>
    <row r="102" spans="1:2">
      <c r="A102" s="141"/>
      <c r="B102" s="141"/>
    </row>
    <row r="103" spans="1:2">
      <c r="A103" s="141"/>
      <c r="B103" s="141"/>
    </row>
    <row r="104" spans="1:2">
      <c r="A104" s="141"/>
      <c r="B104" s="141"/>
    </row>
    <row r="105" spans="1:2">
      <c r="A105" s="141"/>
      <c r="B105" s="141"/>
    </row>
    <row r="106" spans="1:2">
      <c r="A106" s="141"/>
      <c r="B106" s="141"/>
    </row>
    <row r="107" spans="1:2">
      <c r="A107" s="141"/>
      <c r="B107" s="141"/>
    </row>
    <row r="108" spans="1:2">
      <c r="A108" s="141"/>
      <c r="B108" s="141"/>
    </row>
    <row r="109" spans="1:2">
      <c r="A109" s="141"/>
      <c r="B109" s="141"/>
    </row>
    <row r="110" spans="1:2">
      <c r="A110" s="141"/>
      <c r="B110" s="141"/>
    </row>
    <row r="111" spans="1:2">
      <c r="A111" s="141"/>
      <c r="B111" s="141"/>
    </row>
    <row r="112" spans="1:2">
      <c r="A112" s="141"/>
      <c r="B112" s="141"/>
    </row>
    <row r="113" spans="1:2">
      <c r="A113" s="141"/>
      <c r="B113" s="141"/>
    </row>
    <row r="114" spans="1:2">
      <c r="A114" s="141"/>
      <c r="B114" s="141"/>
    </row>
    <row r="115" spans="1:2">
      <c r="A115" s="141"/>
      <c r="B115" s="141"/>
    </row>
    <row r="116" spans="1:2">
      <c r="A116" s="141"/>
      <c r="B116" s="141"/>
    </row>
    <row r="117" spans="1:2">
      <c r="A117" s="141"/>
      <c r="B117" s="141"/>
    </row>
    <row r="118" spans="1:2">
      <c r="A118" s="141"/>
      <c r="B118" s="141"/>
    </row>
    <row r="119" spans="1:2">
      <c r="A119" s="141"/>
      <c r="B119" s="141"/>
    </row>
    <row r="120" spans="1:2">
      <c r="A120" s="141"/>
      <c r="B120" s="141"/>
    </row>
    <row r="121" spans="1:2">
      <c r="A121" s="141"/>
      <c r="B121" s="141"/>
    </row>
    <row r="122" spans="1:2">
      <c r="A122" s="141"/>
      <c r="B122" s="141"/>
    </row>
    <row r="123" spans="1:2">
      <c r="A123" s="141"/>
      <c r="B123" s="141"/>
    </row>
    <row r="124" spans="1:2">
      <c r="A124" s="141"/>
      <c r="B124" s="141"/>
    </row>
    <row r="125" spans="1:2">
      <c r="A125" s="141"/>
      <c r="B125" s="141"/>
    </row>
    <row r="126" spans="1:2">
      <c r="A126" s="141"/>
      <c r="B126" s="141"/>
    </row>
    <row r="127" spans="1:2">
      <c r="A127" s="141"/>
      <c r="B127" s="141"/>
    </row>
    <row r="128" spans="1:2">
      <c r="A128" s="141"/>
      <c r="B128" s="141"/>
    </row>
    <row r="129" spans="1:2">
      <c r="A129" s="141"/>
      <c r="B129" s="141"/>
    </row>
    <row r="130" spans="1:2">
      <c r="A130" s="141"/>
      <c r="B130" s="141"/>
    </row>
    <row r="131" spans="1:2">
      <c r="A131" s="141"/>
      <c r="B131" s="141"/>
    </row>
    <row r="132" spans="1:2">
      <c r="A132" s="141"/>
      <c r="B132" s="141"/>
    </row>
    <row r="133" spans="1:2">
      <c r="A133" s="141"/>
      <c r="B133" s="141"/>
    </row>
    <row r="134" spans="1:2">
      <c r="A134" s="141"/>
      <c r="B134" s="141"/>
    </row>
    <row r="135" spans="1:2">
      <c r="A135" s="141"/>
      <c r="B135" s="141"/>
    </row>
    <row r="136" spans="1:2">
      <c r="A136" s="141"/>
      <c r="B136" s="141"/>
    </row>
    <row r="137" spans="1:2">
      <c r="A137" s="141"/>
      <c r="B137" s="141"/>
    </row>
    <row r="138" spans="1:2">
      <c r="A138" s="141"/>
      <c r="B138" s="141"/>
    </row>
    <row r="139" spans="1:2">
      <c r="A139" s="141"/>
      <c r="B139" s="141"/>
    </row>
    <row r="140" spans="1:2">
      <c r="A140" s="141"/>
      <c r="B140" s="141"/>
    </row>
    <row r="141" spans="1:2">
      <c r="A141" s="141"/>
      <c r="B141" s="141"/>
    </row>
    <row r="142" spans="1:2">
      <c r="A142" s="141"/>
      <c r="B142" s="141"/>
    </row>
    <row r="143" spans="1:2">
      <c r="A143" s="141"/>
      <c r="B143" s="141"/>
    </row>
    <row r="144" spans="1:2">
      <c r="A144" s="141"/>
      <c r="B144" s="141"/>
    </row>
    <row r="145" spans="1:2">
      <c r="A145" s="141"/>
      <c r="B145" s="141"/>
    </row>
    <row r="146" spans="1:2">
      <c r="A146" s="141"/>
      <c r="B146" s="141"/>
    </row>
    <row r="147" spans="1:2">
      <c r="A147" s="141"/>
      <c r="B147" s="141"/>
    </row>
    <row r="148" spans="1:2">
      <c r="A148" s="141"/>
      <c r="B148" s="141"/>
    </row>
    <row r="149" spans="1:2">
      <c r="A149" s="141"/>
      <c r="B149" s="141"/>
    </row>
    <row r="150" spans="1:2">
      <c r="A150" s="141"/>
      <c r="B150" s="141"/>
    </row>
    <row r="151" spans="1:2">
      <c r="A151" s="141"/>
      <c r="B151" s="141"/>
    </row>
    <row r="152" spans="1:2">
      <c r="A152" s="141"/>
      <c r="B152" s="141"/>
    </row>
    <row r="153" spans="1:2">
      <c r="A153" s="141"/>
      <c r="B153" s="141"/>
    </row>
    <row r="154" spans="1:2">
      <c r="A154" s="141"/>
      <c r="B154" s="141"/>
    </row>
    <row r="155" spans="1:2">
      <c r="A155" s="141"/>
      <c r="B155" s="141"/>
    </row>
    <row r="156" spans="1:2">
      <c r="A156" s="141"/>
      <c r="B156" s="141"/>
    </row>
    <row r="157" spans="1:2">
      <c r="A157" s="141"/>
      <c r="B157" s="141"/>
    </row>
    <row r="158" spans="1:2">
      <c r="A158" s="141"/>
      <c r="B158" s="141"/>
    </row>
    <row r="159" spans="1:2">
      <c r="A159" s="141"/>
      <c r="B159" s="141"/>
    </row>
    <row r="160" spans="1:2">
      <c r="A160" s="141"/>
      <c r="B160" s="141"/>
    </row>
    <row r="161" spans="1:2">
      <c r="A161" s="141"/>
      <c r="B161" s="141"/>
    </row>
    <row r="162" spans="1:2">
      <c r="A162" s="141"/>
      <c r="B162" s="141"/>
    </row>
    <row r="163" spans="1:2">
      <c r="A163" s="141"/>
      <c r="B163" s="141"/>
    </row>
    <row r="164" spans="1:2">
      <c r="A164" s="141"/>
      <c r="B164" s="141"/>
    </row>
    <row r="165" spans="1:2">
      <c r="A165" s="141"/>
      <c r="B165" s="141"/>
    </row>
    <row r="166" spans="1:2">
      <c r="A166" s="141"/>
      <c r="B166" s="141"/>
    </row>
    <row r="167" spans="1:2">
      <c r="A167" s="141"/>
      <c r="B167" s="141"/>
    </row>
    <row r="168" spans="1:2">
      <c r="A168" s="141"/>
      <c r="B168" s="141"/>
    </row>
    <row r="169" spans="1:2">
      <c r="A169" s="141"/>
      <c r="B169" s="141"/>
    </row>
    <row r="170" spans="1:2">
      <c r="A170" s="141"/>
      <c r="B170" s="141"/>
    </row>
    <row r="171" spans="1:2">
      <c r="A171" s="141"/>
      <c r="B171" s="141"/>
    </row>
    <row r="172" spans="1:2">
      <c r="A172" s="141"/>
      <c r="B172" s="141"/>
    </row>
    <row r="173" spans="1:2">
      <c r="A173" s="141"/>
      <c r="B173" s="141"/>
    </row>
    <row r="174" spans="1:2">
      <c r="A174" s="141"/>
      <c r="B174" s="141"/>
    </row>
    <row r="175" spans="1:2">
      <c r="A175" s="141"/>
      <c r="B175" s="141"/>
    </row>
    <row r="176" spans="1:2">
      <c r="A176" s="141"/>
      <c r="B176" s="141"/>
    </row>
    <row r="177" spans="1:2">
      <c r="A177" s="141"/>
      <c r="B177" s="141"/>
    </row>
    <row r="178" spans="1:2">
      <c r="A178" s="141"/>
      <c r="B178" s="141"/>
    </row>
    <row r="179" spans="1:2">
      <c r="A179" s="141"/>
      <c r="B179" s="141"/>
    </row>
    <row r="180" spans="1:2">
      <c r="A180" s="141"/>
      <c r="B180" s="141"/>
    </row>
    <row r="181" spans="1:2">
      <c r="A181" s="141"/>
      <c r="B181" s="141"/>
    </row>
    <row r="182" spans="1:2">
      <c r="A182" s="141"/>
      <c r="B182" s="141"/>
    </row>
    <row r="183" spans="1:2">
      <c r="A183" s="141"/>
      <c r="B183" s="141"/>
    </row>
    <row r="184" spans="1:2">
      <c r="A184" s="141"/>
      <c r="B184" s="141"/>
    </row>
    <row r="185" spans="1:2">
      <c r="A185" s="141"/>
      <c r="B185" s="141"/>
    </row>
    <row r="186" spans="1:2">
      <c r="A186" s="141"/>
      <c r="B186" s="141"/>
    </row>
    <row r="187" spans="1:2">
      <c r="A187" s="141"/>
      <c r="B187" s="141"/>
    </row>
    <row r="188" spans="1:2">
      <c r="A188" s="141"/>
      <c r="B188" s="141"/>
    </row>
    <row r="189" spans="1:2">
      <c r="A189" s="141"/>
      <c r="B189" s="141"/>
    </row>
  </sheetData>
  <mergeCells count="2">
    <mergeCell ref="A1:B1"/>
    <mergeCell ref="A5:B5"/>
  </mergeCells>
  <conditionalFormatting sqref="B35:B47 B7">
    <cfRule type="cellIs" dxfId="16" priority="7" operator="equal">
      <formula>0</formula>
    </cfRule>
  </conditionalFormatting>
  <conditionalFormatting sqref="A58:A60">
    <cfRule type="cellIs" dxfId="15" priority="5" operator="equal">
      <formula>0</formula>
    </cfRule>
  </conditionalFormatting>
  <conditionalFormatting sqref="B34">
    <cfRule type="cellIs" dxfId="14" priority="4" operator="equal">
      <formula>0</formula>
    </cfRule>
  </conditionalFormatting>
  <conditionalFormatting sqref="B31:B33">
    <cfRule type="cellIs" dxfId="13" priority="3" operator="equal">
      <formula>0</formula>
    </cfRule>
  </conditionalFormatting>
  <conditionalFormatting sqref="A61:B63">
    <cfRule type="cellIs" dxfId="12" priority="1" operator="equal">
      <formula>0</formula>
    </cfRule>
  </conditionalFormatting>
  <dataValidations count="1">
    <dataValidation type="list" allowBlank="1" showInputMessage="1" showErrorMessage="1" sqref="B61:B63" xr:uid="{00000000-0002-0000-07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ميزانية 2012</vt:lpstr>
      <vt:lpstr>ميزانية 2013</vt:lpstr>
      <vt:lpstr>ميزانية 2014</vt:lpstr>
      <vt:lpstr>ميزانية 2015 </vt:lpstr>
      <vt:lpstr>ميزانية2017</vt:lpstr>
      <vt:lpstr>قائمة في الأعوان </vt:lpstr>
      <vt:lpstr>قائمة في العملة</vt:lpstr>
      <vt:lpstr>مرافق البلدية</vt:lpstr>
      <vt:lpstr>المجلس البلدي </vt:lpstr>
      <vt:lpstr>النشاط البلدي 2014</vt:lpstr>
      <vt:lpstr>النشاط البلدي 2015</vt:lpstr>
      <vt:lpstr>المرافق الخدماتية</vt:lpstr>
      <vt:lpstr> الملك البلدي</vt:lpstr>
      <vt:lpstr>التنظيم الهيكلي</vt:lpstr>
      <vt:lpstr>المشاريع</vt:lpstr>
      <vt:lpstr>الأحياء</vt:lpstr>
      <vt:lpstr>وسائل النقل</vt:lpstr>
      <vt:lpstr>قانون الإطار</vt:lpstr>
      <vt:lpstr>'قائمة في الأعوان 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2014-03-26T10:00:42Z</cp:lastPrinted>
  <dcterms:created xsi:type="dcterms:W3CDTF">2014-03-25T08:27:56Z</dcterms:created>
  <dcterms:modified xsi:type="dcterms:W3CDTF">2018-05-21T09:34:58Z</dcterms:modified>
</cp:coreProperties>
</file>