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Abderrahmen\New folder\"/>
    </mc:Choice>
  </mc:AlternateContent>
  <xr:revisionPtr revIDLastSave="0" documentId="10_ncr:8100000_{CEF5FBFA-28A9-4D55-B46B-A80DA31614E6}" xr6:coauthVersionLast="32" xr6:coauthVersionMax="32" xr10:uidLastSave="{00000000-0000-0000-0000-000000000000}"/>
  <bookViews>
    <workbookView xWindow="0" yWindow="0" windowWidth="19200" windowHeight="6950" tabRatio="963" activeTab="5" xr2:uid="{00000000-000D-0000-FFFF-FFFF00000000}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2017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E340" i="38" l="1"/>
  <c r="E339" i="38" s="1"/>
  <c r="D340" i="38"/>
  <c r="D339" i="38" s="1"/>
  <c r="C497" i="38" l="1"/>
  <c r="C340" i="38"/>
  <c r="C368" i="38"/>
  <c r="C422" i="38"/>
  <c r="C412" i="38"/>
  <c r="J1" i="38"/>
  <c r="J2" i="38"/>
  <c r="J3" i="38"/>
  <c r="C4" i="38"/>
  <c r="J4" i="38"/>
  <c r="D5" i="38"/>
  <c r="D6" i="38"/>
  <c r="E6" i="38"/>
  <c r="D7" i="38"/>
  <c r="E7" i="38" s="1"/>
  <c r="D8" i="38"/>
  <c r="E8" i="38" s="1"/>
  <c r="D9" i="38"/>
  <c r="E9" i="38" s="1"/>
  <c r="D10" i="38"/>
  <c r="E10" i="38" s="1"/>
  <c r="C11" i="38"/>
  <c r="J11" i="38"/>
  <c r="D12" i="38"/>
  <c r="D13" i="38"/>
  <c r="E13" i="38"/>
  <c r="D14" i="38"/>
  <c r="E14" i="38" s="1"/>
  <c r="D15" i="38"/>
  <c r="E15" i="38"/>
  <c r="D16" i="38"/>
  <c r="E16" i="38" s="1"/>
  <c r="D17" i="38"/>
  <c r="E17" i="38"/>
  <c r="D18" i="38"/>
  <c r="E18" i="38" s="1"/>
  <c r="D19" i="38"/>
  <c r="E19" i="38"/>
  <c r="D20" i="38"/>
  <c r="E20" i="38" s="1"/>
  <c r="D21" i="38"/>
  <c r="E21" i="38" s="1"/>
  <c r="D22" i="38"/>
  <c r="E22" i="38" s="1"/>
  <c r="D23" i="38"/>
  <c r="E23" i="38"/>
  <c r="D24" i="38"/>
  <c r="E24" i="38" s="1"/>
  <c r="D25" i="38"/>
  <c r="E25" i="38"/>
  <c r="D26" i="38"/>
  <c r="E26" i="38" s="1"/>
  <c r="D27" i="38"/>
  <c r="E27" i="38"/>
  <c r="D28" i="38"/>
  <c r="E28" i="38" s="1"/>
  <c r="D29" i="38"/>
  <c r="E29" i="38"/>
  <c r="D30" i="38"/>
  <c r="E30" i="38" s="1"/>
  <c r="D31" i="38"/>
  <c r="E31" i="38"/>
  <c r="D32" i="38"/>
  <c r="E32" i="38" s="1"/>
  <c r="D33" i="38"/>
  <c r="E33" i="38" s="1"/>
  <c r="D34" i="38"/>
  <c r="E34" i="38" s="1"/>
  <c r="D35" i="38"/>
  <c r="E35" i="38"/>
  <c r="D36" i="38"/>
  <c r="E36" i="38" s="1"/>
  <c r="D37" i="38"/>
  <c r="E37" i="38"/>
  <c r="C38" i="38"/>
  <c r="J38" i="38"/>
  <c r="D39" i="38"/>
  <c r="D40" i="38"/>
  <c r="E40" i="38"/>
  <c r="D41" i="38"/>
  <c r="E41" i="38" s="1"/>
  <c r="D42" i="38"/>
  <c r="E42" i="38" s="1"/>
  <c r="D43" i="38"/>
  <c r="E43" i="38" s="1"/>
  <c r="D44" i="38"/>
  <c r="E44" i="38" s="1"/>
  <c r="D45" i="38"/>
  <c r="E45" i="38" s="1"/>
  <c r="D46" i="38"/>
  <c r="E46" i="38"/>
  <c r="D47" i="38"/>
  <c r="E47" i="38" s="1"/>
  <c r="D48" i="38"/>
  <c r="E48" i="38" s="1"/>
  <c r="D49" i="38"/>
  <c r="E49" i="38" s="1"/>
  <c r="D50" i="38"/>
  <c r="E50" i="38"/>
  <c r="D51" i="38"/>
  <c r="E51" i="38" s="1"/>
  <c r="D52" i="38"/>
  <c r="E52" i="38" s="1"/>
  <c r="D53" i="38"/>
  <c r="E53" i="38" s="1"/>
  <c r="D54" i="38"/>
  <c r="E54" i="38" s="1"/>
  <c r="D55" i="38"/>
  <c r="E55" i="38" s="1"/>
  <c r="D56" i="38"/>
  <c r="E56" i="38" s="1"/>
  <c r="D57" i="38"/>
  <c r="E57" i="38" s="1"/>
  <c r="D58" i="38"/>
  <c r="E58" i="38"/>
  <c r="D59" i="38"/>
  <c r="E59" i="38" s="1"/>
  <c r="D60" i="38"/>
  <c r="E60" i="38"/>
  <c r="C61" i="38"/>
  <c r="J61" i="38"/>
  <c r="D62" i="38"/>
  <c r="D63" i="38"/>
  <c r="E63" i="38"/>
  <c r="D64" i="38"/>
  <c r="E64" i="38" s="1"/>
  <c r="D65" i="38"/>
  <c r="E65" i="38"/>
  <c r="D66" i="38"/>
  <c r="E66" i="38" s="1"/>
  <c r="J67" i="38"/>
  <c r="C68" i="38"/>
  <c r="J68" i="38"/>
  <c r="D69" i="38"/>
  <c r="E69" i="38"/>
  <c r="D70" i="38"/>
  <c r="E70" i="38" s="1"/>
  <c r="D71" i="38"/>
  <c r="E71" i="38"/>
  <c r="D72" i="38"/>
  <c r="E72" i="38" s="1"/>
  <c r="D73" i="38"/>
  <c r="E73" i="38"/>
  <c r="D74" i="38"/>
  <c r="E74" i="38" s="1"/>
  <c r="D75" i="38"/>
  <c r="E75" i="38"/>
  <c r="D76" i="38"/>
  <c r="E76" i="38" s="1"/>
  <c r="D77" i="38"/>
  <c r="E77" i="38"/>
  <c r="D78" i="38"/>
  <c r="E78" i="38" s="1"/>
  <c r="D79" i="38"/>
  <c r="E79" i="38" s="1"/>
  <c r="D80" i="38"/>
  <c r="E80" i="38" s="1"/>
  <c r="D81" i="38"/>
  <c r="E81" i="38"/>
  <c r="D82" i="38"/>
  <c r="E82" i="38" s="1"/>
  <c r="D83" i="38"/>
  <c r="E83" i="38"/>
  <c r="D84" i="38"/>
  <c r="E84" i="38" s="1"/>
  <c r="D85" i="38"/>
  <c r="E85" i="38"/>
  <c r="D86" i="38"/>
  <c r="E86" i="38" s="1"/>
  <c r="D87" i="38"/>
  <c r="E87" i="38"/>
  <c r="D88" i="38"/>
  <c r="E88" i="38" s="1"/>
  <c r="D89" i="38"/>
  <c r="E89" i="38"/>
  <c r="D90" i="38"/>
  <c r="E90" i="38" s="1"/>
  <c r="D91" i="38"/>
  <c r="E91" i="38" s="1"/>
  <c r="D92" i="38"/>
  <c r="E92" i="38" s="1"/>
  <c r="D93" i="38"/>
  <c r="E93" i="38"/>
  <c r="D94" i="38"/>
  <c r="E94" i="38" s="1"/>
  <c r="D95" i="38"/>
  <c r="E95" i="38"/>
  <c r="D96" i="38"/>
  <c r="E96" i="38" s="1"/>
  <c r="C97" i="38"/>
  <c r="J97" i="38"/>
  <c r="D98" i="38"/>
  <c r="E98" i="38"/>
  <c r="D99" i="38"/>
  <c r="E99" i="38" s="1"/>
  <c r="D100" i="38"/>
  <c r="E100" i="38"/>
  <c r="D101" i="38"/>
  <c r="E101" i="38" s="1"/>
  <c r="D102" i="38"/>
  <c r="E102" i="38"/>
  <c r="D103" i="38"/>
  <c r="E103" i="38" s="1"/>
  <c r="D104" i="38"/>
  <c r="E104" i="38"/>
  <c r="D105" i="38"/>
  <c r="E105" i="38" s="1"/>
  <c r="D106" i="38"/>
  <c r="E106" i="38"/>
  <c r="D107" i="38"/>
  <c r="E107" i="38" s="1"/>
  <c r="D108" i="38"/>
  <c r="E108" i="38"/>
  <c r="D109" i="38"/>
  <c r="E109" i="38" s="1"/>
  <c r="D110" i="38"/>
  <c r="E110" i="38"/>
  <c r="D111" i="38"/>
  <c r="E111" i="38" s="1"/>
  <c r="D112" i="38"/>
  <c r="E112" i="38"/>
  <c r="D113" i="38"/>
  <c r="E113" i="38" s="1"/>
  <c r="J114" i="38"/>
  <c r="J115" i="38"/>
  <c r="J116" i="38"/>
  <c r="C117" i="38"/>
  <c r="C116" i="38" s="1"/>
  <c r="D118" i="38"/>
  <c r="E118" i="38" s="1"/>
  <c r="D119" i="38"/>
  <c r="E119" i="38" s="1"/>
  <c r="C120" i="38"/>
  <c r="D121" i="38"/>
  <c r="D122" i="38"/>
  <c r="E122" i="38"/>
  <c r="C123" i="38"/>
  <c r="D124" i="38"/>
  <c r="D123" i="38" s="1"/>
  <c r="D125" i="38"/>
  <c r="E125" i="38" s="1"/>
  <c r="C126" i="38"/>
  <c r="D126" i="38"/>
  <c r="D127" i="38"/>
  <c r="E127" i="38"/>
  <c r="D128" i="38"/>
  <c r="E128" i="38" s="1"/>
  <c r="C129" i="38"/>
  <c r="D130" i="38"/>
  <c r="E130" i="38" s="1"/>
  <c r="D131" i="38"/>
  <c r="C132" i="38"/>
  <c r="D133" i="38"/>
  <c r="D134" i="38"/>
  <c r="E134" i="38"/>
  <c r="J135" i="38"/>
  <c r="C136" i="38"/>
  <c r="D137" i="38"/>
  <c r="E137" i="38"/>
  <c r="D138" i="38"/>
  <c r="E138" i="38" s="1"/>
  <c r="D139" i="38"/>
  <c r="E139" i="38" s="1"/>
  <c r="C140" i="38"/>
  <c r="D141" i="38"/>
  <c r="D142" i="38"/>
  <c r="E142" i="38"/>
  <c r="C143" i="38"/>
  <c r="D144" i="38"/>
  <c r="D145" i="38"/>
  <c r="E145" i="38" s="1"/>
  <c r="C146" i="38"/>
  <c r="D147" i="38"/>
  <c r="E147" i="38"/>
  <c r="D148" i="38"/>
  <c r="C149" i="38"/>
  <c r="D150" i="38"/>
  <c r="E150" i="38" s="1"/>
  <c r="D151" i="38"/>
  <c r="J152" i="38"/>
  <c r="J153" i="38"/>
  <c r="C154" i="38"/>
  <c r="D155" i="38"/>
  <c r="D156" i="38"/>
  <c r="E156" i="38"/>
  <c r="C157" i="38"/>
  <c r="D158" i="38"/>
  <c r="D159" i="38"/>
  <c r="E159" i="38" s="1"/>
  <c r="C160" i="38"/>
  <c r="D160" i="38"/>
  <c r="D161" i="38"/>
  <c r="E161" i="38"/>
  <c r="D162" i="38"/>
  <c r="E162" i="38"/>
  <c r="J163" i="38"/>
  <c r="C164" i="38"/>
  <c r="C163" i="38" s="1"/>
  <c r="D165" i="38"/>
  <c r="D166" i="38"/>
  <c r="E166" i="38" s="1"/>
  <c r="C167" i="38"/>
  <c r="D168" i="38"/>
  <c r="D169" i="38"/>
  <c r="E169" i="38"/>
  <c r="J170" i="38"/>
  <c r="C171" i="38"/>
  <c r="C170" i="38" s="1"/>
  <c r="D172" i="38"/>
  <c r="E172" i="38"/>
  <c r="D173" i="38"/>
  <c r="C174" i="38"/>
  <c r="D175" i="38"/>
  <c r="E175" i="38"/>
  <c r="E174" i="38" s="1"/>
  <c r="D176" i="38"/>
  <c r="D174" i="38" s="1"/>
  <c r="E176" i="38"/>
  <c r="J177" i="38"/>
  <c r="J178" i="38"/>
  <c r="C179" i="38"/>
  <c r="E179" i="38"/>
  <c r="D180" i="38"/>
  <c r="D181" i="38"/>
  <c r="E181" i="38"/>
  <c r="E180" i="38" s="1"/>
  <c r="D182" i="38"/>
  <c r="D183" i="38"/>
  <c r="E183" i="38" s="1"/>
  <c r="E182" i="38" s="1"/>
  <c r="C185" i="38"/>
  <c r="C184" i="38" s="1"/>
  <c r="D186" i="38"/>
  <c r="D185" i="38" s="1"/>
  <c r="D184" i="38" s="1"/>
  <c r="E186" i="38"/>
  <c r="E185" i="38" s="1"/>
  <c r="E184" i="38" s="1"/>
  <c r="D187" i="38"/>
  <c r="E187" i="38" s="1"/>
  <c r="C189" i="38"/>
  <c r="D190" i="38"/>
  <c r="D191" i="38"/>
  <c r="E191" i="38" s="1"/>
  <c r="D192" i="38"/>
  <c r="E192" i="38" s="1"/>
  <c r="C193" i="38"/>
  <c r="D193" i="38"/>
  <c r="D194" i="38"/>
  <c r="E194" i="38"/>
  <c r="E193" i="38" s="1"/>
  <c r="C195" i="38"/>
  <c r="D196" i="38"/>
  <c r="D195" i="38" s="1"/>
  <c r="E196" i="38"/>
  <c r="E195" i="38" s="1"/>
  <c r="C197" i="38"/>
  <c r="C198" i="38"/>
  <c r="D198" i="38"/>
  <c r="D197" i="38" s="1"/>
  <c r="D199" i="38"/>
  <c r="E199" i="38" s="1"/>
  <c r="E198" i="38" s="1"/>
  <c r="E197" i="38" s="1"/>
  <c r="E200" i="38"/>
  <c r="C201" i="38"/>
  <c r="C200" i="38" s="1"/>
  <c r="D202" i="38"/>
  <c r="D201" i="38" s="1"/>
  <c r="D200" i="38" s="1"/>
  <c r="E202" i="38"/>
  <c r="E201" i="38" s="1"/>
  <c r="C204" i="38"/>
  <c r="D204" i="38"/>
  <c r="D205" i="38"/>
  <c r="E205" i="38" s="1"/>
  <c r="E204" i="38" s="1"/>
  <c r="D206" i="38"/>
  <c r="E206" i="38" s="1"/>
  <c r="C207" i="38"/>
  <c r="D208" i="38"/>
  <c r="E208" i="38"/>
  <c r="D209" i="38"/>
  <c r="D210" i="38"/>
  <c r="E210" i="38"/>
  <c r="C211" i="38"/>
  <c r="C203" i="38" s="1"/>
  <c r="D212" i="38"/>
  <c r="D211" i="38" s="1"/>
  <c r="E212" i="38"/>
  <c r="E211" i="38" s="1"/>
  <c r="C213" i="38"/>
  <c r="D214" i="38"/>
  <c r="D213" i="38" s="1"/>
  <c r="E214" i="38"/>
  <c r="E213" i="38" s="1"/>
  <c r="C216" i="38"/>
  <c r="D217" i="38"/>
  <c r="E217" i="38" s="1"/>
  <c r="D218" i="38"/>
  <c r="E218" i="38"/>
  <c r="D219" i="38"/>
  <c r="C215" i="38"/>
  <c r="D220" i="38"/>
  <c r="E220" i="38"/>
  <c r="D221" i="38"/>
  <c r="E221" i="38" s="1"/>
  <c r="C222" i="38"/>
  <c r="C223" i="38"/>
  <c r="D224" i="38"/>
  <c r="E224" i="38" s="1"/>
  <c r="D225" i="38"/>
  <c r="E225" i="38"/>
  <c r="D226" i="38"/>
  <c r="D227" i="38"/>
  <c r="E227" i="38" s="1"/>
  <c r="C229" i="38"/>
  <c r="C228" i="38" s="1"/>
  <c r="D230" i="38"/>
  <c r="E230" i="38"/>
  <c r="D231" i="38"/>
  <c r="D232" i="38"/>
  <c r="E232" i="38"/>
  <c r="C233" i="38"/>
  <c r="E233" i="38"/>
  <c r="D234" i="38"/>
  <c r="D233" i="38" s="1"/>
  <c r="E234" i="38"/>
  <c r="C236" i="38"/>
  <c r="C235" i="38" s="1"/>
  <c r="D237" i="38"/>
  <c r="C239" i="38"/>
  <c r="C238" i="38" s="1"/>
  <c r="D240" i="38"/>
  <c r="E240" i="38"/>
  <c r="D241" i="38"/>
  <c r="D239" i="38" s="1"/>
  <c r="D238" i="38" s="1"/>
  <c r="E241" i="38"/>
  <c r="E239" i="38" s="1"/>
  <c r="E238" i="38" s="1"/>
  <c r="D242" i="38"/>
  <c r="E242" i="38"/>
  <c r="E243" i="38"/>
  <c r="C244" i="38"/>
  <c r="C243" i="38" s="1"/>
  <c r="D245" i="38"/>
  <c r="E245" i="38"/>
  <c r="D246" i="38"/>
  <c r="E246" i="38"/>
  <c r="E244" i="38" s="1"/>
  <c r="D247" i="38"/>
  <c r="E247" i="38"/>
  <c r="D248" i="38"/>
  <c r="E248" i="38"/>
  <c r="D249" i="38"/>
  <c r="E249" i="38"/>
  <c r="C250" i="38"/>
  <c r="D251" i="38"/>
  <c r="D252" i="38"/>
  <c r="E252" i="38" s="1"/>
  <c r="J256" i="38"/>
  <c r="J257" i="38"/>
  <c r="J258" i="38"/>
  <c r="J259" i="38"/>
  <c r="C260" i="38"/>
  <c r="D261" i="38"/>
  <c r="D262" i="38"/>
  <c r="E262" i="38" s="1"/>
  <c r="D264" i="38"/>
  <c r="E264" i="38" s="1"/>
  <c r="C265" i="38"/>
  <c r="D266" i="38"/>
  <c r="E266" i="38" s="1"/>
  <c r="D267" i="38"/>
  <c r="E267" i="38"/>
  <c r="D268" i="38"/>
  <c r="E268" i="38" s="1"/>
  <c r="D269" i="38"/>
  <c r="E269" i="38"/>
  <c r="D270" i="38"/>
  <c r="E270" i="38" s="1"/>
  <c r="D271" i="38"/>
  <c r="E271" i="38" s="1"/>
  <c r="D272" i="38"/>
  <c r="E272" i="38" s="1"/>
  <c r="D273" i="38"/>
  <c r="E273" i="38" s="1"/>
  <c r="D274" i="38"/>
  <c r="E274" i="38" s="1"/>
  <c r="D275" i="38"/>
  <c r="E275" i="38"/>
  <c r="D276" i="38"/>
  <c r="E276" i="38" s="1"/>
  <c r="D277" i="38"/>
  <c r="E277" i="38"/>
  <c r="D278" i="38"/>
  <c r="E278" i="38" s="1"/>
  <c r="D279" i="38"/>
  <c r="E279" i="38" s="1"/>
  <c r="D280" i="38"/>
  <c r="E280" i="38" s="1"/>
  <c r="D281" i="38"/>
  <c r="E281" i="38" s="1"/>
  <c r="D282" i="38"/>
  <c r="E282" i="38" s="1"/>
  <c r="D283" i="38"/>
  <c r="E283" i="38"/>
  <c r="D284" i="38"/>
  <c r="E284" i="38" s="1"/>
  <c r="D285" i="38"/>
  <c r="E285" i="38" s="1"/>
  <c r="D286" i="38"/>
  <c r="E286" i="38" s="1"/>
  <c r="D287" i="38"/>
  <c r="E287" i="38" s="1"/>
  <c r="D288" i="38"/>
  <c r="E288" i="38" s="1"/>
  <c r="C289" i="38"/>
  <c r="D290" i="38"/>
  <c r="D291" i="38"/>
  <c r="E291" i="38"/>
  <c r="D292" i="38"/>
  <c r="E292" i="38" s="1"/>
  <c r="D293" i="38"/>
  <c r="E293" i="38"/>
  <c r="D294" i="38"/>
  <c r="E294" i="38" s="1"/>
  <c r="D295" i="38"/>
  <c r="E295" i="38"/>
  <c r="C296" i="38"/>
  <c r="D297" i="38"/>
  <c r="D296" i="38" s="1"/>
  <c r="E297" i="38"/>
  <c r="E296" i="38" s="1"/>
  <c r="C298" i="38"/>
  <c r="D299" i="38"/>
  <c r="D300" i="38"/>
  <c r="E300" i="38"/>
  <c r="D301" i="38"/>
  <c r="E301" i="38" s="1"/>
  <c r="C302" i="38"/>
  <c r="D303" i="38"/>
  <c r="E303" i="38"/>
  <c r="D304" i="38"/>
  <c r="E304" i="38" s="1"/>
  <c r="C305" i="38"/>
  <c r="D306" i="38"/>
  <c r="D307" i="38"/>
  <c r="E307" i="38" s="1"/>
  <c r="C308" i="38"/>
  <c r="D309" i="38"/>
  <c r="E309" i="38" s="1"/>
  <c r="D310" i="38"/>
  <c r="E310" i="38"/>
  <c r="D311" i="38"/>
  <c r="E311" i="38"/>
  <c r="D312" i="38"/>
  <c r="E312" i="38"/>
  <c r="D313" i="38"/>
  <c r="E313" i="38"/>
  <c r="C315" i="38"/>
  <c r="D316" i="38"/>
  <c r="E316" i="38"/>
  <c r="D317" i="38"/>
  <c r="E317" i="38" s="1"/>
  <c r="D318" i="38"/>
  <c r="E318" i="38"/>
  <c r="D319" i="38"/>
  <c r="E319" i="38" s="1"/>
  <c r="D320" i="38"/>
  <c r="E320" i="38"/>
  <c r="D321" i="38"/>
  <c r="E321" i="38" s="1"/>
  <c r="D322" i="38"/>
  <c r="E322" i="38" s="1"/>
  <c r="D323" i="38"/>
  <c r="E323" i="38" s="1"/>
  <c r="D324" i="38"/>
  <c r="E324" i="38"/>
  <c r="C325" i="38"/>
  <c r="D326" i="38"/>
  <c r="D327" i="38"/>
  <c r="E327" i="38"/>
  <c r="C328" i="38"/>
  <c r="D329" i="38"/>
  <c r="D328" i="38" s="1"/>
  <c r="D330" i="38"/>
  <c r="E330" i="38" s="1"/>
  <c r="C331" i="38"/>
  <c r="D331" i="38"/>
  <c r="D332" i="38"/>
  <c r="E332" i="38"/>
  <c r="D333" i="38"/>
  <c r="E333" i="38" s="1"/>
  <c r="D334" i="38"/>
  <c r="E334" i="38"/>
  <c r="D335" i="38"/>
  <c r="E335" i="38" s="1"/>
  <c r="D336" i="38"/>
  <c r="E336" i="38"/>
  <c r="D337" i="38"/>
  <c r="E337" i="38" s="1"/>
  <c r="D338" i="38"/>
  <c r="E338" i="38"/>
  <c r="J339" i="38"/>
  <c r="D341" i="38"/>
  <c r="E341" i="38"/>
  <c r="D342" i="38"/>
  <c r="E342" i="38" s="1"/>
  <c r="D343" i="38"/>
  <c r="E343" i="38" s="1"/>
  <c r="C344" i="38"/>
  <c r="D345" i="38"/>
  <c r="D346" i="38"/>
  <c r="E346" i="38" s="1"/>
  <c r="D347" i="38"/>
  <c r="E347" i="38" s="1"/>
  <c r="C348" i="38"/>
  <c r="D349" i="38"/>
  <c r="E349" i="38" s="1"/>
  <c r="D350" i="38"/>
  <c r="E350" i="38"/>
  <c r="D351" i="38"/>
  <c r="E351" i="38"/>
  <c r="D352" i="38"/>
  <c r="E352" i="38"/>
  <c r="C353" i="38"/>
  <c r="D354" i="38"/>
  <c r="D355" i="38"/>
  <c r="E355" i="38"/>
  <c r="D356" i="38"/>
  <c r="E356" i="38" s="1"/>
  <c r="C357" i="38"/>
  <c r="D358" i="38"/>
  <c r="E358" i="38" s="1"/>
  <c r="D359" i="38"/>
  <c r="E359" i="38"/>
  <c r="D360" i="38"/>
  <c r="E360" i="38" s="1"/>
  <c r="D361" i="38"/>
  <c r="E361" i="38"/>
  <c r="C362" i="38"/>
  <c r="D363" i="38"/>
  <c r="D364" i="38"/>
  <c r="E364" i="38" s="1"/>
  <c r="D365" i="38"/>
  <c r="E365" i="38" s="1"/>
  <c r="D366" i="38"/>
  <c r="E366" i="38"/>
  <c r="D367" i="38"/>
  <c r="E367" i="38" s="1"/>
  <c r="D369" i="38"/>
  <c r="E369" i="38" s="1"/>
  <c r="D370" i="38"/>
  <c r="D371" i="38"/>
  <c r="E371" i="38" s="1"/>
  <c r="D372" i="38"/>
  <c r="E372" i="38" s="1"/>
  <c r="C373" i="38"/>
  <c r="D374" i="38"/>
  <c r="D375" i="38"/>
  <c r="E375" i="38"/>
  <c r="D376" i="38"/>
  <c r="E376" i="38" s="1"/>
  <c r="D377" i="38"/>
  <c r="E377" i="38" s="1"/>
  <c r="C378" i="38"/>
  <c r="D379" i="38"/>
  <c r="D380" i="38"/>
  <c r="E380" i="38" s="1"/>
  <c r="D381" i="38"/>
  <c r="E381" i="38" s="1"/>
  <c r="C382" i="38"/>
  <c r="D383" i="38"/>
  <c r="D384" i="38"/>
  <c r="E384" i="38" s="1"/>
  <c r="D385" i="38"/>
  <c r="E385" i="38" s="1"/>
  <c r="D386" i="38"/>
  <c r="E386" i="38" s="1"/>
  <c r="D387" i="38"/>
  <c r="E387" i="38" s="1"/>
  <c r="C388" i="38"/>
  <c r="D389" i="38"/>
  <c r="E389" i="38" s="1"/>
  <c r="D390" i="38"/>
  <c r="E390" i="38"/>
  <c r="D391" i="38"/>
  <c r="E391" i="38"/>
  <c r="C392" i="38"/>
  <c r="D393" i="38"/>
  <c r="E393" i="38"/>
  <c r="D394" i="38"/>
  <c r="E394" i="38" s="1"/>
  <c r="C395" i="38"/>
  <c r="E395" i="38"/>
  <c r="D396" i="38"/>
  <c r="E396" i="38" s="1"/>
  <c r="D397" i="38"/>
  <c r="E397" i="38"/>
  <c r="D398" i="38"/>
  <c r="E398" i="38" s="1"/>
  <c r="C399" i="38"/>
  <c r="D400" i="38"/>
  <c r="E400" i="38"/>
  <c r="D401" i="38"/>
  <c r="E401" i="38" s="1"/>
  <c r="D402" i="38"/>
  <c r="E402" i="38"/>
  <c r="D403" i="38"/>
  <c r="C404" i="38"/>
  <c r="D405" i="38"/>
  <c r="D406" i="38"/>
  <c r="E406" i="38"/>
  <c r="D407" i="38"/>
  <c r="E407" i="38"/>
  <c r="D408" i="38"/>
  <c r="E408" i="38" s="1"/>
  <c r="C409" i="38"/>
  <c r="D410" i="38"/>
  <c r="E410" i="38"/>
  <c r="E409" i="38" s="1"/>
  <c r="D411" i="38"/>
  <c r="E411" i="38" s="1"/>
  <c r="D413" i="38"/>
  <c r="E413" i="38"/>
  <c r="D414" i="38"/>
  <c r="E414" i="38"/>
  <c r="D415" i="38"/>
  <c r="E415" i="38"/>
  <c r="C416" i="38"/>
  <c r="D416" i="38"/>
  <c r="D417" i="38"/>
  <c r="E417" i="38"/>
  <c r="D418" i="38"/>
  <c r="E418" i="38" s="1"/>
  <c r="D419" i="38"/>
  <c r="E419" i="38"/>
  <c r="D420" i="38"/>
  <c r="E420" i="38" s="1"/>
  <c r="D421" i="38"/>
  <c r="E421" i="38"/>
  <c r="D423" i="38"/>
  <c r="E423" i="38"/>
  <c r="D424" i="38"/>
  <c r="E424" i="38"/>
  <c r="D425" i="38"/>
  <c r="E425" i="38"/>
  <c r="D426" i="38"/>
  <c r="E426" i="38"/>
  <c r="D427" i="38"/>
  <c r="E427" i="38"/>
  <c r="D428" i="38"/>
  <c r="E428" i="38" s="1"/>
  <c r="C429" i="38"/>
  <c r="D430" i="38"/>
  <c r="E430" i="38"/>
  <c r="D431" i="38"/>
  <c r="E431" i="38" s="1"/>
  <c r="D432" i="38"/>
  <c r="E432" i="38" s="1"/>
  <c r="D433" i="38"/>
  <c r="E433" i="38" s="1"/>
  <c r="D434" i="38"/>
  <c r="E434" i="38"/>
  <c r="D435" i="38"/>
  <c r="E435" i="38" s="1"/>
  <c r="D436" i="38"/>
  <c r="E436" i="38"/>
  <c r="D437" i="38"/>
  <c r="E437" i="38" s="1"/>
  <c r="D438" i="38"/>
  <c r="E438" i="38"/>
  <c r="D439" i="38"/>
  <c r="E439" i="38" s="1"/>
  <c r="D440" i="38"/>
  <c r="E440" i="38"/>
  <c r="D441" i="38"/>
  <c r="E441" i="38" s="1"/>
  <c r="D442" i="38"/>
  <c r="E442" i="38"/>
  <c r="D443" i="38"/>
  <c r="E443" i="38" s="1"/>
  <c r="C445" i="38"/>
  <c r="D446" i="38"/>
  <c r="D447" i="38"/>
  <c r="E447" i="38"/>
  <c r="D448" i="38"/>
  <c r="E448" i="38" s="1"/>
  <c r="D449" i="38"/>
  <c r="E449" i="38"/>
  <c r="C450" i="38"/>
  <c r="D451" i="38"/>
  <c r="D450" i="38" s="1"/>
  <c r="D452" i="38"/>
  <c r="E452" i="38" s="1"/>
  <c r="D453" i="38"/>
  <c r="E453" i="38"/>
  <c r="D454" i="38"/>
  <c r="E454" i="38" s="1"/>
  <c r="C455" i="38"/>
  <c r="D455" i="38"/>
  <c r="D456" i="38"/>
  <c r="E456" i="38"/>
  <c r="D457" i="38"/>
  <c r="E457" i="38" s="1"/>
  <c r="D458" i="38"/>
  <c r="E458" i="38"/>
  <c r="C459" i="38"/>
  <c r="D460" i="38"/>
  <c r="D459" i="38" s="1"/>
  <c r="E460" i="38"/>
  <c r="D461" i="38"/>
  <c r="E461" i="38" s="1"/>
  <c r="D462" i="38"/>
  <c r="E462" i="38"/>
  <c r="C463" i="38"/>
  <c r="D464" i="38"/>
  <c r="D465" i="38"/>
  <c r="E465" i="38"/>
  <c r="D466" i="38"/>
  <c r="E466" i="38" s="1"/>
  <c r="D467" i="38"/>
  <c r="E467" i="38"/>
  <c r="C468" i="38"/>
  <c r="D469" i="38"/>
  <c r="D468" i="38" s="1"/>
  <c r="D470" i="38"/>
  <c r="E470" i="38" s="1"/>
  <c r="D471" i="38"/>
  <c r="E471" i="38"/>
  <c r="D472" i="38"/>
  <c r="E472" i="38"/>
  <c r="D473" i="38"/>
  <c r="E473" i="38"/>
  <c r="C474" i="38"/>
  <c r="D475" i="38"/>
  <c r="D476" i="38"/>
  <c r="E476" i="38"/>
  <c r="C477" i="38"/>
  <c r="D478" i="38"/>
  <c r="D477" i="38" s="1"/>
  <c r="E478" i="38"/>
  <c r="E477" i="38" s="1"/>
  <c r="D479" i="38"/>
  <c r="E479" i="38" s="1"/>
  <c r="D480" i="38"/>
  <c r="E480" i="38"/>
  <c r="D481" i="38"/>
  <c r="E481" i="38" s="1"/>
  <c r="J483" i="38"/>
  <c r="D485" i="38"/>
  <c r="E485" i="38" s="1"/>
  <c r="C486" i="38"/>
  <c r="D487" i="38"/>
  <c r="E487" i="38"/>
  <c r="D488" i="38"/>
  <c r="E488" i="38"/>
  <c r="D489" i="38"/>
  <c r="E489" i="38"/>
  <c r="D490" i="38"/>
  <c r="E490" i="38"/>
  <c r="C491" i="38"/>
  <c r="D491" i="38"/>
  <c r="D492" i="38"/>
  <c r="E492" i="38"/>
  <c r="E491" i="38" s="1"/>
  <c r="D493" i="38"/>
  <c r="E493" i="38" s="1"/>
  <c r="C494" i="38"/>
  <c r="D495" i="38"/>
  <c r="E495" i="38"/>
  <c r="D496" i="38"/>
  <c r="E496" i="38"/>
  <c r="E494" i="38" s="1"/>
  <c r="D498" i="38"/>
  <c r="D499" i="38"/>
  <c r="E499" i="38"/>
  <c r="D500" i="38"/>
  <c r="E500" i="38" s="1"/>
  <c r="D501" i="38"/>
  <c r="E501" i="38"/>
  <c r="D502" i="38"/>
  <c r="E502" i="38" s="1"/>
  <c r="D503" i="38"/>
  <c r="E503" i="38" s="1"/>
  <c r="C504" i="38"/>
  <c r="D505" i="38"/>
  <c r="E505" i="38"/>
  <c r="D506" i="38"/>
  <c r="E506" i="38"/>
  <c r="D507" i="38"/>
  <c r="E507" i="38"/>
  <c r="D508" i="38"/>
  <c r="E508" i="38"/>
  <c r="D510" i="38"/>
  <c r="E510" i="38"/>
  <c r="D511" i="38"/>
  <c r="E511" i="38" s="1"/>
  <c r="D512" i="38"/>
  <c r="E512" i="38"/>
  <c r="C513" i="38"/>
  <c r="C509" i="38" s="1"/>
  <c r="D514" i="38"/>
  <c r="E514" i="38" s="1"/>
  <c r="D515" i="38"/>
  <c r="E515" i="38" s="1"/>
  <c r="D516" i="38"/>
  <c r="E516" i="38" s="1"/>
  <c r="D517" i="38"/>
  <c r="E517" i="38" s="1"/>
  <c r="D518" i="38"/>
  <c r="E518" i="38" s="1"/>
  <c r="D519" i="38"/>
  <c r="E519" i="38" s="1"/>
  <c r="D520" i="38"/>
  <c r="E520" i="38"/>
  <c r="D521" i="38"/>
  <c r="E521" i="38" s="1"/>
  <c r="C522" i="38"/>
  <c r="D523" i="38"/>
  <c r="E523" i="38"/>
  <c r="D524" i="38"/>
  <c r="E524" i="38" s="1"/>
  <c r="D525" i="38"/>
  <c r="E525" i="38"/>
  <c r="D526" i="38"/>
  <c r="E526" i="38" s="1"/>
  <c r="D527" i="38"/>
  <c r="E527" i="38"/>
  <c r="C529" i="38"/>
  <c r="C528" i="38" s="1"/>
  <c r="D529" i="38"/>
  <c r="D530" i="38"/>
  <c r="E530" i="38"/>
  <c r="E529" i="38" s="1"/>
  <c r="C531" i="38"/>
  <c r="D532" i="38"/>
  <c r="E532" i="38" s="1"/>
  <c r="D533" i="38"/>
  <c r="E533" i="38" s="1"/>
  <c r="D534" i="38"/>
  <c r="E534" i="38" s="1"/>
  <c r="D535" i="38"/>
  <c r="E535" i="38" s="1"/>
  <c r="D536" i="38"/>
  <c r="E536" i="38"/>
  <c r="D537" i="38"/>
  <c r="E537" i="38" s="1"/>
  <c r="D539" i="38"/>
  <c r="E539" i="38"/>
  <c r="D540" i="38"/>
  <c r="E540" i="38" s="1"/>
  <c r="D541" i="38"/>
  <c r="E541" i="38"/>
  <c r="D542" i="38"/>
  <c r="E542" i="38" s="1"/>
  <c r="D543" i="38"/>
  <c r="E543" i="38"/>
  <c r="C544" i="38"/>
  <c r="C538" i="38" s="1"/>
  <c r="D545" i="38"/>
  <c r="D544" i="38" s="1"/>
  <c r="D546" i="38"/>
  <c r="E546" i="38" s="1"/>
  <c r="C547" i="38"/>
  <c r="J547" i="38"/>
  <c r="D548" i="38"/>
  <c r="D547" i="38" s="1"/>
  <c r="E548" i="38"/>
  <c r="E547" i="38" s="1"/>
  <c r="D549" i="38"/>
  <c r="E549" i="38"/>
  <c r="J550" i="38"/>
  <c r="J551" i="38"/>
  <c r="C552" i="38"/>
  <c r="C551" i="38" s="1"/>
  <c r="C550" i="38" s="1"/>
  <c r="D553" i="38"/>
  <c r="E553" i="38"/>
  <c r="E552" i="38" s="1"/>
  <c r="D554" i="38"/>
  <c r="E554" i="38" s="1"/>
  <c r="D555" i="38"/>
  <c r="E555" i="38"/>
  <c r="C556" i="38"/>
  <c r="D557" i="38"/>
  <c r="D556" i="38" s="1"/>
  <c r="D558" i="38"/>
  <c r="E558" i="38"/>
  <c r="J559" i="38"/>
  <c r="J560" i="38"/>
  <c r="J561" i="38"/>
  <c r="C562" i="38"/>
  <c r="D563" i="38"/>
  <c r="E563" i="38"/>
  <c r="D564" i="38"/>
  <c r="E564" i="38" s="1"/>
  <c r="D565" i="38"/>
  <c r="E565" i="38"/>
  <c r="D566" i="38"/>
  <c r="E566" i="38" s="1"/>
  <c r="D567" i="38"/>
  <c r="E567" i="38"/>
  <c r="D568" i="38"/>
  <c r="E568" i="38" s="1"/>
  <c r="C569" i="38"/>
  <c r="D570" i="38"/>
  <c r="E570" i="38" s="1"/>
  <c r="D571" i="38"/>
  <c r="D569" i="38" s="1"/>
  <c r="E571" i="38"/>
  <c r="D572" i="38"/>
  <c r="E572" i="38"/>
  <c r="D573" i="38"/>
  <c r="E573" i="38"/>
  <c r="D574" i="38"/>
  <c r="E574" i="38"/>
  <c r="D575" i="38"/>
  <c r="E575" i="38"/>
  <c r="D576" i="38"/>
  <c r="E576" i="38"/>
  <c r="C577" i="38"/>
  <c r="D577" i="38"/>
  <c r="D578" i="38"/>
  <c r="E578" i="38"/>
  <c r="D579" i="38"/>
  <c r="E579" i="38" s="1"/>
  <c r="D580" i="38"/>
  <c r="E580" i="38"/>
  <c r="C581" i="38"/>
  <c r="D582" i="38"/>
  <c r="D581" i="38" s="1"/>
  <c r="E582" i="38"/>
  <c r="E581" i="38" s="1"/>
  <c r="D583" i="38"/>
  <c r="E583" i="38"/>
  <c r="D584" i="38"/>
  <c r="E584" i="38"/>
  <c r="D585" i="38"/>
  <c r="E585" i="38"/>
  <c r="D586" i="38"/>
  <c r="E586" i="38"/>
  <c r="C587" i="38"/>
  <c r="D588" i="38"/>
  <c r="D589" i="38"/>
  <c r="E589" i="38"/>
  <c r="D590" i="38"/>
  <c r="E590" i="38" s="1"/>
  <c r="D591" i="38"/>
  <c r="E591" i="38"/>
  <c r="C592" i="38"/>
  <c r="C561" i="38" s="1"/>
  <c r="D593" i="38"/>
  <c r="D592" i="38" s="1"/>
  <c r="D594" i="38"/>
  <c r="E594" i="38" s="1"/>
  <c r="C595" i="38"/>
  <c r="D596" i="38"/>
  <c r="E596" i="38"/>
  <c r="D597" i="38"/>
  <c r="E597" i="38" s="1"/>
  <c r="D598" i="38"/>
  <c r="E598" i="38"/>
  <c r="C599" i="38"/>
  <c r="D600" i="38"/>
  <c r="D601" i="38"/>
  <c r="E601" i="38" s="1"/>
  <c r="D602" i="38"/>
  <c r="E602" i="38"/>
  <c r="C603" i="38"/>
  <c r="D604" i="38"/>
  <c r="D605" i="38"/>
  <c r="E605" i="38"/>
  <c r="D606" i="38"/>
  <c r="E606" i="38" s="1"/>
  <c r="D607" i="38"/>
  <c r="E607" i="38"/>
  <c r="D608" i="38"/>
  <c r="E608" i="38" s="1"/>
  <c r="D609" i="38"/>
  <c r="E609" i="38"/>
  <c r="C610" i="38"/>
  <c r="D611" i="38"/>
  <c r="E611" i="38" s="1"/>
  <c r="D612" i="38"/>
  <c r="E612" i="38"/>
  <c r="D613" i="38"/>
  <c r="E613" i="38" s="1"/>
  <c r="D614" i="38"/>
  <c r="E614" i="38"/>
  <c r="D615" i="38"/>
  <c r="E615" i="38" s="1"/>
  <c r="C616" i="38"/>
  <c r="D617" i="38"/>
  <c r="D618" i="38"/>
  <c r="E618" i="38"/>
  <c r="D619" i="38"/>
  <c r="E619" i="38" s="1"/>
  <c r="D620" i="38"/>
  <c r="E620" i="38"/>
  <c r="D621" i="38"/>
  <c r="E621" i="38" s="1"/>
  <c r="D622" i="38"/>
  <c r="E622" i="38"/>
  <c r="D623" i="38"/>
  <c r="E623" i="38" s="1"/>
  <c r="D624" i="38"/>
  <c r="E624" i="38"/>
  <c r="D625" i="38"/>
  <c r="E625" i="38" s="1"/>
  <c r="D626" i="38"/>
  <c r="E626" i="38"/>
  <c r="D627" i="38"/>
  <c r="E627" i="38" s="1"/>
  <c r="C628" i="38"/>
  <c r="D629" i="38"/>
  <c r="E629" i="38"/>
  <c r="D630" i="38"/>
  <c r="D628" i="38" s="1"/>
  <c r="E630" i="38"/>
  <c r="E628" i="38" s="1"/>
  <c r="D631" i="38"/>
  <c r="E631" i="38"/>
  <c r="D632" i="38"/>
  <c r="E632" i="38"/>
  <c r="D633" i="38"/>
  <c r="E633" i="38"/>
  <c r="D634" i="38"/>
  <c r="E634" i="38"/>
  <c r="D635" i="38"/>
  <c r="E635" i="38"/>
  <c r="D636" i="38"/>
  <c r="E636" i="38"/>
  <c r="D637" i="38"/>
  <c r="E637" i="38"/>
  <c r="C638" i="38"/>
  <c r="J638" i="38"/>
  <c r="D639" i="38"/>
  <c r="E639" i="38" s="1"/>
  <c r="D640" i="38"/>
  <c r="E640" i="38"/>
  <c r="D641" i="38"/>
  <c r="E641" i="38" s="1"/>
  <c r="C642" i="38"/>
  <c r="J642" i="38"/>
  <c r="D643" i="38"/>
  <c r="E643" i="38"/>
  <c r="D644" i="38"/>
  <c r="E644" i="38" s="1"/>
  <c r="E642" i="38" s="1"/>
  <c r="J645" i="38"/>
  <c r="C646" i="38"/>
  <c r="D647" i="38"/>
  <c r="D648" i="38"/>
  <c r="E648" i="38"/>
  <c r="D649" i="38"/>
  <c r="E649" i="38" s="1"/>
  <c r="D650" i="38"/>
  <c r="E650" i="38"/>
  <c r="D651" i="38"/>
  <c r="E651" i="38" s="1"/>
  <c r="D652" i="38"/>
  <c r="E652" i="38"/>
  <c r="C653" i="38"/>
  <c r="D654" i="38"/>
  <c r="D653" i="38" s="1"/>
  <c r="D655" i="38"/>
  <c r="E655" i="38" s="1"/>
  <c r="D656" i="38"/>
  <c r="E656" i="38"/>
  <c r="D657" i="38"/>
  <c r="E657" i="38" s="1"/>
  <c r="D658" i="38"/>
  <c r="E658" i="38"/>
  <c r="D659" i="38"/>
  <c r="E659" i="38" s="1"/>
  <c r="D660" i="38"/>
  <c r="E660" i="38" s="1"/>
  <c r="C661" i="38"/>
  <c r="D662" i="38"/>
  <c r="D663" i="38"/>
  <c r="E663" i="38"/>
  <c r="D664" i="38"/>
  <c r="E664" i="38" s="1"/>
  <c r="C665" i="38"/>
  <c r="D666" i="38"/>
  <c r="E666" i="38" s="1"/>
  <c r="D667" i="38"/>
  <c r="D665" i="38" s="1"/>
  <c r="D668" i="38"/>
  <c r="E668" i="38" s="1"/>
  <c r="D669" i="38"/>
  <c r="E669" i="38" s="1"/>
  <c r="D670" i="38"/>
  <c r="E670" i="38"/>
  <c r="C671" i="38"/>
  <c r="D672" i="38"/>
  <c r="E672" i="38"/>
  <c r="D673" i="38"/>
  <c r="E673" i="38" s="1"/>
  <c r="D674" i="38"/>
  <c r="E674" i="38"/>
  <c r="D675" i="38"/>
  <c r="E675" i="38" s="1"/>
  <c r="C676" i="38"/>
  <c r="D677" i="38"/>
  <c r="E677" i="38"/>
  <c r="D678" i="38"/>
  <c r="D676" i="38" s="1"/>
  <c r="C679" i="38"/>
  <c r="D680" i="38"/>
  <c r="D681" i="38"/>
  <c r="E681" i="38"/>
  <c r="D682" i="38"/>
  <c r="E682" i="38" s="1"/>
  <c r="C683" i="38"/>
  <c r="D684" i="38"/>
  <c r="E684" i="38"/>
  <c r="D685" i="38"/>
  <c r="D683" i="38" s="1"/>
  <c r="E685" i="38"/>
  <c r="E683" i="38" s="1"/>
  <c r="D686" i="38"/>
  <c r="E686" i="38"/>
  <c r="C687" i="38"/>
  <c r="D688" i="38"/>
  <c r="E688" i="38"/>
  <c r="D689" i="38"/>
  <c r="E689" i="38" s="1"/>
  <c r="D690" i="38"/>
  <c r="E690" i="38"/>
  <c r="D691" i="38"/>
  <c r="E691" i="38" s="1"/>
  <c r="D692" i="38"/>
  <c r="E692" i="38"/>
  <c r="D693" i="38"/>
  <c r="E693" i="38" s="1"/>
  <c r="C694" i="38"/>
  <c r="D695" i="38"/>
  <c r="E695" i="38"/>
  <c r="D696" i="38"/>
  <c r="D694" i="38" s="1"/>
  <c r="E696" i="38"/>
  <c r="E694" i="38" s="1"/>
  <c r="D697" i="38"/>
  <c r="E697" i="38"/>
  <c r="D698" i="38"/>
  <c r="E698" i="38"/>
  <c r="D699" i="38"/>
  <c r="E699" i="38"/>
  <c r="C700" i="38"/>
  <c r="D701" i="38"/>
  <c r="E701" i="38"/>
  <c r="D702" i="38"/>
  <c r="E702" i="38" s="1"/>
  <c r="D703" i="38"/>
  <c r="E703" i="38"/>
  <c r="D704" i="38"/>
  <c r="E704" i="38" s="1"/>
  <c r="D705" i="38"/>
  <c r="E705" i="38"/>
  <c r="D706" i="38"/>
  <c r="E706" i="38" s="1"/>
  <c r="D707" i="38"/>
  <c r="E707" i="38"/>
  <c r="D708" i="38"/>
  <c r="E708" i="38" s="1"/>
  <c r="D709" i="38"/>
  <c r="E709" i="38"/>
  <c r="D710" i="38"/>
  <c r="E710" i="38" s="1"/>
  <c r="D711" i="38"/>
  <c r="E711" i="38"/>
  <c r="D712" i="38"/>
  <c r="E712" i="38" s="1"/>
  <c r="D713" i="38"/>
  <c r="E713" i="38"/>
  <c r="D714" i="38"/>
  <c r="E714" i="38" s="1"/>
  <c r="D715" i="38"/>
  <c r="E715" i="38"/>
  <c r="J716" i="38"/>
  <c r="J717" i="38"/>
  <c r="C718" i="38"/>
  <c r="C717" i="38" s="1"/>
  <c r="C716" i="38" s="1"/>
  <c r="D719" i="38"/>
  <c r="D718" i="38" s="1"/>
  <c r="D720" i="38"/>
  <c r="E720" i="38" s="1"/>
  <c r="D721" i="38"/>
  <c r="E721" i="38"/>
  <c r="C722" i="38"/>
  <c r="D723" i="38"/>
  <c r="D724" i="38"/>
  <c r="E724" i="38"/>
  <c r="J725" i="38"/>
  <c r="J726" i="38"/>
  <c r="C727" i="38"/>
  <c r="D728" i="38"/>
  <c r="E728" i="38"/>
  <c r="E727" i="38" s="1"/>
  <c r="D729" i="38"/>
  <c r="E729" i="38" s="1"/>
  <c r="C730" i="38"/>
  <c r="C731" i="38"/>
  <c r="D732" i="38"/>
  <c r="E732" i="38" s="1"/>
  <c r="E731" i="38" s="1"/>
  <c r="E730" i="38" s="1"/>
  <c r="C733" i="38"/>
  <c r="C734" i="38"/>
  <c r="D735" i="38"/>
  <c r="E735" i="38" s="1"/>
  <c r="E734" i="38" s="1"/>
  <c r="E733" i="38" s="1"/>
  <c r="D736" i="38"/>
  <c r="E736" i="38"/>
  <c r="D737" i="38"/>
  <c r="E737" i="38" s="1"/>
  <c r="D738" i="38"/>
  <c r="E738" i="38"/>
  <c r="C739" i="38"/>
  <c r="D740" i="38"/>
  <c r="D739" i="38" s="1"/>
  <c r="E740" i="38"/>
  <c r="E739" i="38" s="1"/>
  <c r="C741" i="38"/>
  <c r="D742" i="38"/>
  <c r="E742" i="38" s="1"/>
  <c r="E741" i="38" s="1"/>
  <c r="C744" i="38"/>
  <c r="D745" i="38"/>
  <c r="E745" i="38" s="1"/>
  <c r="E744" i="38" s="1"/>
  <c r="E743" i="38" s="1"/>
  <c r="C746" i="38"/>
  <c r="C743" i="38" s="1"/>
  <c r="D746" i="38"/>
  <c r="E746" i="38"/>
  <c r="D747" i="38"/>
  <c r="E747" i="38"/>
  <c r="D748" i="38"/>
  <c r="E748" i="38"/>
  <c r="D749" i="38"/>
  <c r="E749" i="38"/>
  <c r="C750" i="38"/>
  <c r="C751" i="38"/>
  <c r="D752" i="38"/>
  <c r="E752" i="38"/>
  <c r="D753" i="38"/>
  <c r="D751" i="38" s="1"/>
  <c r="D750" i="38" s="1"/>
  <c r="E753" i="38"/>
  <c r="E751" i="38" s="1"/>
  <c r="D754" i="38"/>
  <c r="E754" i="38" s="1"/>
  <c r="E750" i="38" s="1"/>
  <c r="C755" i="38"/>
  <c r="C756" i="38"/>
  <c r="D757" i="38"/>
  <c r="E757" i="38"/>
  <c r="D758" i="38"/>
  <c r="D756" i="38" s="1"/>
  <c r="D755" i="38" s="1"/>
  <c r="E758" i="38"/>
  <c r="E756" i="38" s="1"/>
  <c r="E755" i="38" s="1"/>
  <c r="D759" i="38"/>
  <c r="E759" i="38"/>
  <c r="C760" i="38"/>
  <c r="C761" i="38"/>
  <c r="D762" i="38"/>
  <c r="E762" i="38"/>
  <c r="D763" i="38"/>
  <c r="D761" i="38" s="1"/>
  <c r="D760" i="38" s="1"/>
  <c r="E763" i="38"/>
  <c r="E761" i="38" s="1"/>
  <c r="E760" i="38" s="1"/>
  <c r="D764" i="38"/>
  <c r="E764" i="38"/>
  <c r="C765" i="38"/>
  <c r="D765" i="38"/>
  <c r="D766" i="38"/>
  <c r="E766" i="38"/>
  <c r="E765" i="38" s="1"/>
  <c r="C767" i="38"/>
  <c r="C768" i="38"/>
  <c r="D769" i="38"/>
  <c r="E769" i="38"/>
  <c r="E768" i="38" s="1"/>
  <c r="E767" i="38" s="1"/>
  <c r="D770" i="38"/>
  <c r="E770" i="38" s="1"/>
  <c r="C772" i="38"/>
  <c r="C771" i="38" s="1"/>
  <c r="D773" i="38"/>
  <c r="E773" i="38" s="1"/>
  <c r="E772" i="38" s="1"/>
  <c r="E771" i="38" s="1"/>
  <c r="D774" i="38"/>
  <c r="E774" i="38"/>
  <c r="D775" i="38"/>
  <c r="E775" i="38" s="1"/>
  <c r="D776" i="38"/>
  <c r="E776" i="38"/>
  <c r="C777" i="38"/>
  <c r="D778" i="38"/>
  <c r="D777" i="38" s="1"/>
  <c r="E778" i="38"/>
  <c r="E777" i="38" s="1"/>
  <c r="E638" i="38" l="1"/>
  <c r="D638" i="38"/>
  <c r="D599" i="38"/>
  <c r="E569" i="38"/>
  <c r="D562" i="38"/>
  <c r="D538" i="38"/>
  <c r="D494" i="38"/>
  <c r="C484" i="38"/>
  <c r="C483" i="38" s="1"/>
  <c r="E357" i="38"/>
  <c r="E412" i="38"/>
  <c r="D412" i="38"/>
  <c r="D395" i="38"/>
  <c r="D392" i="38"/>
  <c r="E392" i="38"/>
  <c r="D388" i="38"/>
  <c r="E388" i="38"/>
  <c r="D378" i="38"/>
  <c r="E379" i="38"/>
  <c r="E378" i="38" s="1"/>
  <c r="D357" i="38"/>
  <c r="E348" i="38"/>
  <c r="D348" i="38"/>
  <c r="E308" i="38"/>
  <c r="E302" i="38"/>
  <c r="C263" i="38"/>
  <c r="D117" i="38"/>
  <c r="E97" i="38"/>
  <c r="C67" i="38"/>
  <c r="C3" i="38"/>
  <c r="E726" i="38"/>
  <c r="E725" i="38" s="1"/>
  <c r="C726" i="38"/>
  <c r="C725" i="38" s="1"/>
  <c r="E610" i="38"/>
  <c r="E531" i="38"/>
  <c r="E513" i="38"/>
  <c r="E522" i="38"/>
  <c r="E509" i="38"/>
  <c r="E326" i="38"/>
  <c r="E325" i="38" s="1"/>
  <c r="D325" i="38"/>
  <c r="E528" i="38"/>
  <c r="E498" i="38"/>
  <c r="E497" i="38" s="1"/>
  <c r="E484" i="38" s="1"/>
  <c r="D497" i="38"/>
  <c r="D429" i="38"/>
  <c r="E422" i="38"/>
  <c r="C339" i="38"/>
  <c r="E306" i="38"/>
  <c r="E305" i="38" s="1"/>
  <c r="D305" i="38"/>
  <c r="D236" i="38"/>
  <c r="D235" i="38" s="1"/>
  <c r="E237" i="38"/>
  <c r="E236" i="38" s="1"/>
  <c r="E235" i="38" s="1"/>
  <c r="D216" i="38"/>
  <c r="E219" i="38"/>
  <c r="E216" i="38" s="1"/>
  <c r="D772" i="38"/>
  <c r="D771" i="38" s="1"/>
  <c r="D744" i="38"/>
  <c r="D743" i="38" s="1"/>
  <c r="D741" i="38"/>
  <c r="D734" i="38"/>
  <c r="D733" i="38" s="1"/>
  <c r="D731" i="38"/>
  <c r="D730" i="38" s="1"/>
  <c r="E678" i="38"/>
  <c r="E676" i="38" s="1"/>
  <c r="E667" i="38"/>
  <c r="E665" i="38" s="1"/>
  <c r="E647" i="38"/>
  <c r="E646" i="38" s="1"/>
  <c r="D646" i="38"/>
  <c r="D642" i="38"/>
  <c r="E593" i="38"/>
  <c r="E592" i="38" s="1"/>
  <c r="E588" i="38"/>
  <c r="E587" i="38" s="1"/>
  <c r="D587" i="38"/>
  <c r="E557" i="38"/>
  <c r="E556" i="38" s="1"/>
  <c r="E551" i="38" s="1"/>
  <c r="E550" i="38" s="1"/>
  <c r="D552" i="38"/>
  <c r="D551" i="38" s="1"/>
  <c r="D550" i="38" s="1"/>
  <c r="E545" i="38"/>
  <c r="E544" i="38" s="1"/>
  <c r="D522" i="38"/>
  <c r="D509" i="38"/>
  <c r="E504" i="38"/>
  <c r="E486" i="38"/>
  <c r="D422" i="38"/>
  <c r="E416" i="38"/>
  <c r="D409" i="38"/>
  <c r="E405" i="38"/>
  <c r="E404" i="38" s="1"/>
  <c r="D404" i="38"/>
  <c r="D315" i="38"/>
  <c r="D314" i="38" s="1"/>
  <c r="E290" i="38"/>
  <c r="E289" i="38" s="1"/>
  <c r="D289" i="38"/>
  <c r="D265" i="38"/>
  <c r="E226" i="38"/>
  <c r="E223" i="38" s="1"/>
  <c r="E222" i="38" s="1"/>
  <c r="D223" i="38"/>
  <c r="D222" i="38" s="1"/>
  <c r="C188" i="38"/>
  <c r="D167" i="38"/>
  <c r="E168" i="38"/>
  <c r="E167" i="38" s="1"/>
  <c r="C135" i="38"/>
  <c r="C115" i="38" s="1"/>
  <c r="E133" i="38"/>
  <c r="E132" i="38" s="1"/>
  <c r="D132" i="38"/>
  <c r="D768" i="38"/>
  <c r="D767" i="38" s="1"/>
  <c r="D727" i="38"/>
  <c r="C645" i="38"/>
  <c r="C560" i="38" s="1"/>
  <c r="C559" i="38" s="1"/>
  <c r="D368" i="38"/>
  <c r="E370" i="38"/>
  <c r="E368" i="38" s="1"/>
  <c r="D302" i="38"/>
  <c r="D149" i="38"/>
  <c r="E151" i="38"/>
  <c r="E131" i="38"/>
  <c r="D129" i="38"/>
  <c r="D116" i="38" s="1"/>
  <c r="E723" i="38"/>
  <c r="E722" i="38" s="1"/>
  <c r="D722" i="38"/>
  <c r="D717" i="38" s="1"/>
  <c r="D716" i="38" s="1"/>
  <c r="D700" i="38"/>
  <c r="D687" i="38"/>
  <c r="E671" i="38"/>
  <c r="E604" i="38"/>
  <c r="E603" i="38" s="1"/>
  <c r="D603" i="38"/>
  <c r="E595" i="38"/>
  <c r="E475" i="38"/>
  <c r="E474" i="38" s="1"/>
  <c r="D474" i="38"/>
  <c r="E459" i="38"/>
  <c r="C444" i="38"/>
  <c r="E403" i="38"/>
  <c r="D399" i="38"/>
  <c r="E399" i="38"/>
  <c r="E315" i="38"/>
  <c r="D308" i="38"/>
  <c r="E165" i="38"/>
  <c r="E164" i="38" s="1"/>
  <c r="D164" i="38"/>
  <c r="D163" i="38" s="1"/>
  <c r="E129" i="38"/>
  <c r="D97" i="38"/>
  <c r="D38" i="38"/>
  <c r="E39" i="38"/>
  <c r="E38" i="38" s="1"/>
  <c r="D4" i="38"/>
  <c r="E5" i="38"/>
  <c r="E4" i="38" s="1"/>
  <c r="E719" i="38"/>
  <c r="E718" i="38" s="1"/>
  <c r="E717" i="38" s="1"/>
  <c r="E716" i="38" s="1"/>
  <c r="E700" i="38"/>
  <c r="E687" i="38"/>
  <c r="E680" i="38"/>
  <c r="E679" i="38" s="1"/>
  <c r="D679" i="38"/>
  <c r="D671" i="38"/>
  <c r="E662" i="38"/>
  <c r="E661" i="38" s="1"/>
  <c r="D661" i="38"/>
  <c r="E654" i="38"/>
  <c r="E653" i="38" s="1"/>
  <c r="E617" i="38"/>
  <c r="E616" i="38" s="1"/>
  <c r="D616" i="38"/>
  <c r="D561" i="38" s="1"/>
  <c r="D610" i="38"/>
  <c r="E600" i="38"/>
  <c r="E599" i="38" s="1"/>
  <c r="D595" i="38"/>
  <c r="E577" i="38"/>
  <c r="E562" i="38"/>
  <c r="E538" i="38"/>
  <c r="D531" i="38"/>
  <c r="D528" i="38"/>
  <c r="D513" i="38"/>
  <c r="D504" i="38"/>
  <c r="D486" i="38"/>
  <c r="E469" i="38"/>
  <c r="E468" i="38" s="1"/>
  <c r="E464" i="38"/>
  <c r="E463" i="38" s="1"/>
  <c r="D463" i="38"/>
  <c r="E455" i="38"/>
  <c r="E451" i="38"/>
  <c r="E450" i="38" s="1"/>
  <c r="E446" i="38"/>
  <c r="E445" i="38" s="1"/>
  <c r="D445" i="38"/>
  <c r="E429" i="38"/>
  <c r="E374" i="38"/>
  <c r="E373" i="38" s="1"/>
  <c r="D373" i="38"/>
  <c r="E329" i="38"/>
  <c r="E328" i="38" s="1"/>
  <c r="D215" i="38"/>
  <c r="E209" i="38"/>
  <c r="E207" i="38" s="1"/>
  <c r="D207" i="38"/>
  <c r="E173" i="38"/>
  <c r="D171" i="38"/>
  <c r="D170" i="38" s="1"/>
  <c r="E148" i="38"/>
  <c r="D146" i="38"/>
  <c r="E354" i="38"/>
  <c r="E353" i="38" s="1"/>
  <c r="D353" i="38"/>
  <c r="C314" i="38"/>
  <c r="C259" i="38" s="1"/>
  <c r="E299" i="38"/>
  <c r="E298" i="38" s="1"/>
  <c r="D298" i="38"/>
  <c r="E265" i="38"/>
  <c r="E231" i="38"/>
  <c r="E229" i="38" s="1"/>
  <c r="E228" i="38" s="1"/>
  <c r="D229" i="38"/>
  <c r="D228" i="38" s="1"/>
  <c r="E215" i="38"/>
  <c r="E203" i="38"/>
  <c r="E149" i="38"/>
  <c r="D143" i="38"/>
  <c r="E144" i="38"/>
  <c r="E143" i="38" s="1"/>
  <c r="E141" i="38"/>
  <c r="E140" i="38" s="1"/>
  <c r="D140" i="38"/>
  <c r="E124" i="38"/>
  <c r="E123" i="38" s="1"/>
  <c r="E383" i="38"/>
  <c r="E382" i="38" s="1"/>
  <c r="D382" i="38"/>
  <c r="E363" i="38"/>
  <c r="E362" i="38" s="1"/>
  <c r="D362" i="38"/>
  <c r="E345" i="38"/>
  <c r="E344" i="38" s="1"/>
  <c r="D344" i="38"/>
  <c r="E331" i="38"/>
  <c r="E261" i="38"/>
  <c r="E260" i="38" s="1"/>
  <c r="D260" i="38"/>
  <c r="E251" i="38"/>
  <c r="E250" i="38" s="1"/>
  <c r="D250" i="38"/>
  <c r="D203" i="38"/>
  <c r="E190" i="38"/>
  <c r="E189" i="38" s="1"/>
  <c r="E188" i="38" s="1"/>
  <c r="E178" i="38" s="1"/>
  <c r="E177" i="38" s="1"/>
  <c r="D189" i="38"/>
  <c r="D188" i="38" s="1"/>
  <c r="D179" i="38"/>
  <c r="D157" i="38"/>
  <c r="E158" i="38"/>
  <c r="E157" i="38" s="1"/>
  <c r="E155" i="38"/>
  <c r="E154" i="38" s="1"/>
  <c r="D154" i="38"/>
  <c r="E121" i="38"/>
  <c r="E120" i="38" s="1"/>
  <c r="D120" i="38"/>
  <c r="E117" i="38"/>
  <c r="E68" i="38"/>
  <c r="E67" i="38" s="1"/>
  <c r="E171" i="38"/>
  <c r="E170" i="38" s="1"/>
  <c r="E160" i="38"/>
  <c r="C153" i="38"/>
  <c r="C152" i="38" s="1"/>
  <c r="E146" i="38"/>
  <c r="E136" i="38"/>
  <c r="E135" i="38" s="1"/>
  <c r="D61" i="38"/>
  <c r="E62" i="38"/>
  <c r="E61" i="38" s="1"/>
  <c r="D11" i="38"/>
  <c r="E12" i="38"/>
  <c r="E11" i="38" s="1"/>
  <c r="D244" i="38"/>
  <c r="D243" i="38" s="1"/>
  <c r="C178" i="38"/>
  <c r="C177" i="38" s="1"/>
  <c r="D136" i="38"/>
  <c r="E126" i="38"/>
  <c r="D68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/>
  <c r="D766" i="37"/>
  <c r="E766" i="37" s="1"/>
  <c r="E765" i="37" s="1"/>
  <c r="C765" i="37"/>
  <c r="D764" i="37"/>
  <c r="E764" i="37" s="1"/>
  <c r="D763" i="37"/>
  <c r="E763" i="37" s="1"/>
  <c r="E762" i="37"/>
  <c r="E761" i="37" s="1"/>
  <c r="D762" i="37"/>
  <c r="C761" i="37"/>
  <c r="C760" i="37" s="1"/>
  <c r="D759" i="37"/>
  <c r="E759" i="37" s="1"/>
  <c r="D758" i="37"/>
  <c r="E758" i="37" s="1"/>
  <c r="D757" i="37"/>
  <c r="E757" i="37" s="1"/>
  <c r="E756" i="37" s="1"/>
  <c r="E755" i="37" s="1"/>
  <c r="C756" i="37"/>
  <c r="C755" i="37" s="1"/>
  <c r="D754" i="37"/>
  <c r="E754" i="37" s="1"/>
  <c r="D753" i="37"/>
  <c r="E753" i="37" s="1"/>
  <c r="E752" i="37"/>
  <c r="D752" i="37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E684" i="37" s="1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H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H547" i="37"/>
  <c r="J547" i="37" s="1"/>
  <c r="C547" i="37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H412" i="37"/>
  <c r="C412" i="37"/>
  <c r="H411" i="37"/>
  <c r="D411" i="37"/>
  <c r="E411" i="37" s="1"/>
  <c r="H410" i="37"/>
  <c r="D410" i="37"/>
  <c r="H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C236" i="37"/>
  <c r="C235" i="37" s="1"/>
  <c r="D234" i="37"/>
  <c r="C233" i="37"/>
  <c r="D232" i="37"/>
  <c r="E232" i="37" s="1"/>
  <c r="D231" i="37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D198" i="37" s="1"/>
  <c r="D197" i="37" s="1"/>
  <c r="C198" i="37"/>
  <c r="C197" i="37"/>
  <c r="D196" i="37"/>
  <c r="E196" i="37" s="1"/>
  <c r="E195" i="37" s="1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/>
  <c r="D183" i="37"/>
  <c r="C182" i="37"/>
  <c r="D181" i="37"/>
  <c r="D180" i="37" s="1"/>
  <c r="C180" i="37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E167" i="37" s="1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E133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E128" i="37"/>
  <c r="D128" i="37"/>
  <c r="H127" i="37"/>
  <c r="D127" i="37"/>
  <c r="E127" i="37" s="1"/>
  <c r="D126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D117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E549" i="36"/>
  <c r="D549" i="36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H522" i="36"/>
  <c r="C522" i="36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E514" i="36" s="1"/>
  <c r="H513" i="36"/>
  <c r="D513" i="36"/>
  <c r="C513" i="36"/>
  <c r="C509" i="36" s="1"/>
  <c r="H509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E499" i="36"/>
  <c r="D499" i="36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D477" i="36" s="1"/>
  <c r="C477" i="36"/>
  <c r="H477" i="36" s="1"/>
  <c r="H476" i="36"/>
  <c r="D476" i="36"/>
  <c r="E476" i="36" s="1"/>
  <c r="H475" i="36"/>
  <c r="D475" i="36"/>
  <c r="E475" i="36" s="1"/>
  <c r="D474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E447" i="36"/>
  <c r="D447" i="36"/>
  <c r="H446" i="36"/>
  <c r="D446" i="36"/>
  <c r="E446" i="36" s="1"/>
  <c r="D445" i="36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H409" i="36"/>
  <c r="C409" i="36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H383" i="36"/>
  <c r="D383" i="36"/>
  <c r="E383" i="36" s="1"/>
  <c r="C382" i="36"/>
  <c r="H382" i="36" s="1"/>
  <c r="H381" i="36"/>
  <c r="D381" i="36"/>
  <c r="E381" i="36" s="1"/>
  <c r="H380" i="36"/>
  <c r="D380" i="36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E365" i="36"/>
  <c r="D365" i="36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E275" i="36"/>
  <c r="D275" i="36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E246" i="36"/>
  <c r="D246" i="36"/>
  <c r="D245" i="36"/>
  <c r="E245" i="36" s="1"/>
  <c r="C244" i="36"/>
  <c r="C243" i="36" s="1"/>
  <c r="E242" i="36"/>
  <c r="D242" i="36"/>
  <c r="D241" i="36"/>
  <c r="E241" i="36" s="1"/>
  <c r="D240" i="36"/>
  <c r="E240" i="36" s="1"/>
  <c r="C239" i="36"/>
  <c r="C238" i="36" s="1"/>
  <c r="D237" i="36"/>
  <c r="E237" i="36" s="1"/>
  <c r="E236" i="36" s="1"/>
  <c r="E235" i="36" s="1"/>
  <c r="C236" i="36"/>
  <c r="C235" i="36" s="1"/>
  <c r="D234" i="36"/>
  <c r="C233" i="36"/>
  <c r="D232" i="36"/>
  <c r="E232" i="36" s="1"/>
  <c r="D231" i="36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D214" i="36"/>
  <c r="C213" i="36"/>
  <c r="D212" i="36"/>
  <c r="E212" i="36" s="1"/>
  <c r="E211" i="36" s="1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C179" i="36" s="1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H171" i="36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H157" i="36"/>
  <c r="C157" i="36"/>
  <c r="H156" i="36"/>
  <c r="D156" i="36"/>
  <c r="H155" i="36"/>
  <c r="D155" i="36"/>
  <c r="E155" i="36" s="1"/>
  <c r="H154" i="36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E147" i="36"/>
  <c r="D147" i="36"/>
  <c r="D146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H123" i="36"/>
  <c r="C123" i="36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E118" i="36"/>
  <c r="D118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E109" i="36"/>
  <c r="D109" i="36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E83" i="36"/>
  <c r="D83" i="36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E75" i="36"/>
  <c r="D75" i="36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E53" i="36"/>
  <c r="D53" i="36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E21" i="36"/>
  <c r="D21" i="36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C743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E736" i="35"/>
  <c r="D736" i="35"/>
  <c r="D735" i="35"/>
  <c r="C734" i="35"/>
  <c r="C733" i="35"/>
  <c r="D732" i="35"/>
  <c r="D731" i="35" s="1"/>
  <c r="D730" i="35" s="1"/>
  <c r="C731" i="35"/>
  <c r="C730" i="35" s="1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D687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D661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E601" i="35"/>
  <c r="D601" i="35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D491" i="35" s="1"/>
  <c r="H492" i="35"/>
  <c r="D492" i="35"/>
  <c r="E492" i="35" s="1"/>
  <c r="C491" i="35"/>
  <c r="H491" i="35" s="1"/>
  <c r="H490" i="35"/>
  <c r="E490" i="35"/>
  <c r="D490" i="35"/>
  <c r="H489" i="35"/>
  <c r="D489" i="35"/>
  <c r="E489" i="35" s="1"/>
  <c r="H488" i="35"/>
  <c r="D488" i="35"/>
  <c r="H487" i="35"/>
  <c r="D487" i="35"/>
  <c r="E487" i="35" s="1"/>
  <c r="H486" i="35"/>
  <c r="C486" i="35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E477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H455" i="35"/>
  <c r="C455" i="35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E411" i="35"/>
  <c r="D411" i="35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D373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E345" i="35"/>
  <c r="D345" i="35"/>
  <c r="C344" i="35"/>
  <c r="H344" i="35" s="1"/>
  <c r="H343" i="35"/>
  <c r="E343" i="35"/>
  <c r="D343" i="35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E316" i="35"/>
  <c r="D316" i="35"/>
  <c r="C315" i="35"/>
  <c r="H315" i="35" s="1"/>
  <c r="H313" i="35"/>
  <c r="D313" i="35"/>
  <c r="E313" i="35" s="1"/>
  <c r="H312" i="35"/>
  <c r="E312" i="35"/>
  <c r="D312" i="35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E301" i="35"/>
  <c r="D301" i="35"/>
  <c r="H300" i="35"/>
  <c r="D300" i="35"/>
  <c r="H299" i="35"/>
  <c r="D299" i="35"/>
  <c r="E299" i="35" s="1"/>
  <c r="H298" i="35"/>
  <c r="C298" i="35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 s="1"/>
  <c r="D247" i="35"/>
  <c r="E247" i="35" s="1"/>
  <c r="D246" i="35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C236" i="35"/>
  <c r="C235" i="35" s="1"/>
  <c r="D234" i="35"/>
  <c r="E234" i="35" s="1"/>
  <c r="E233" i="35" s="1"/>
  <c r="C233" i="35"/>
  <c r="D232" i="35"/>
  <c r="E232" i="35" s="1"/>
  <c r="D231" i="35"/>
  <c r="D230" i="35"/>
  <c r="E230" i="35" s="1"/>
  <c r="C229" i="35"/>
  <c r="D227" i="35"/>
  <c r="E227" i="35" s="1"/>
  <c r="D226" i="35"/>
  <c r="E226" i="35" s="1"/>
  <c r="D225" i="35"/>
  <c r="E225" i="35" s="1"/>
  <c r="E224" i="35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C204" i="35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C193" i="35"/>
  <c r="D192" i="35"/>
  <c r="E192" i="35" s="1"/>
  <c r="D191" i="35"/>
  <c r="D190" i="35"/>
  <c r="E190" i="35" s="1"/>
  <c r="C189" i="35"/>
  <c r="C188" i="35" s="1"/>
  <c r="D187" i="35"/>
  <c r="E187" i="35" s="1"/>
  <c r="D186" i="35"/>
  <c r="E186" i="35" s="1"/>
  <c r="E185" i="35" s="1"/>
  <c r="E184" i="35" s="1"/>
  <c r="C185" i="35"/>
  <c r="C184" i="35" s="1"/>
  <c r="E183" i="35"/>
  <c r="E182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H129" i="35"/>
  <c r="C129" i="35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E98" i="35"/>
  <c r="D98" i="35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E88" i="35"/>
  <c r="D88" i="35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E42" i="35"/>
  <c r="D42" i="35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E36" i="35"/>
  <c r="D36" i="35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E12" i="35"/>
  <c r="D12" i="35"/>
  <c r="C11" i="35"/>
  <c r="H11" i="35" s="1"/>
  <c r="J11" i="35" s="1"/>
  <c r="H10" i="35"/>
  <c r="E10" i="35"/>
  <c r="D10" i="35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69" i="34"/>
  <c r="D769" i="34"/>
  <c r="C768" i="34"/>
  <c r="C767" i="34" s="1"/>
  <c r="D766" i="34"/>
  <c r="C765" i="34"/>
  <c r="D764" i="34"/>
  <c r="E764" i="34" s="1"/>
  <c r="E763" i="34"/>
  <c r="D763" i="34"/>
  <c r="D762" i="34"/>
  <c r="C761" i="34"/>
  <c r="C760" i="34"/>
  <c r="D759" i="34"/>
  <c r="E759" i="34" s="1"/>
  <c r="D758" i="34"/>
  <c r="E758" i="34" s="1"/>
  <c r="E757" i="34"/>
  <c r="D757" i="34"/>
  <c r="C756" i="34"/>
  <c r="C755" i="34" s="1"/>
  <c r="D754" i="34"/>
  <c r="E754" i="34" s="1"/>
  <c r="D753" i="34"/>
  <c r="E753" i="34" s="1"/>
  <c r="D752" i="34"/>
  <c r="E752" i="34" s="1"/>
  <c r="C751" i="34"/>
  <c r="C750" i="34" s="1"/>
  <c r="D749" i="34"/>
  <c r="E749" i="34" s="1"/>
  <c r="D748" i="34"/>
  <c r="E748" i="34" s="1"/>
  <c r="E747" i="34"/>
  <c r="E746" i="34" s="1"/>
  <c r="D747" i="34"/>
  <c r="D746" i="34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E738" i="34"/>
  <c r="D738" i="34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D697" i="34"/>
  <c r="E697" i="34" s="1"/>
  <c r="H696" i="34"/>
  <c r="D696" i="34"/>
  <c r="E696" i="34" s="1"/>
  <c r="H695" i="34"/>
  <c r="D695" i="34"/>
  <c r="E695" i="34" s="1"/>
  <c r="H694" i="34"/>
  <c r="C694" i="34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E689" i="34"/>
  <c r="D689" i="34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E673" i="34"/>
  <c r="D673" i="34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E663" i="34"/>
  <c r="D663" i="34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E621" i="34"/>
  <c r="D621" i="34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E597" i="34"/>
  <c r="D597" i="34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E592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E533" i="34"/>
  <c r="D533" i="34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E486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E471" i="34"/>
  <c r="D471" i="34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H455" i="34"/>
  <c r="C455" i="34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E451" i="34" s="1"/>
  <c r="C450" i="34"/>
  <c r="H450" i="34" s="1"/>
  <c r="H449" i="34"/>
  <c r="D449" i="34"/>
  <c r="E449" i="34" s="1"/>
  <c r="H448" i="34"/>
  <c r="D448" i="34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E425" i="34"/>
  <c r="D425" i="34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E407" i="34"/>
  <c r="D407" i="34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E392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E379" i="34"/>
  <c r="D379" i="34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E368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E272" i="34"/>
  <c r="D272" i="34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C265" i="34"/>
  <c r="H265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D250" i="34"/>
  <c r="C250" i="34"/>
  <c r="D249" i="34"/>
  <c r="E249" i="34" s="1"/>
  <c r="D248" i="34"/>
  <c r="E248" i="34" s="1"/>
  <c r="D247" i="34"/>
  <c r="D244" i="34" s="1"/>
  <c r="D243" i="34" s="1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E187" i="34"/>
  <c r="D187" i="34"/>
  <c r="D186" i="34"/>
  <c r="D185" i="34" s="1"/>
  <c r="D184" i="34" s="1"/>
  <c r="C185" i="34"/>
  <c r="C184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C164" i="34"/>
  <c r="C163" i="34" s="1"/>
  <c r="H163" i="34" s="1"/>
  <c r="J163" i="34" s="1"/>
  <c r="H162" i="34"/>
  <c r="E162" i="34"/>
  <c r="D162" i="34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D136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E119" i="34"/>
  <c r="D119" i="34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D97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E69" i="34"/>
  <c r="D69" i="34"/>
  <c r="C68" i="34"/>
  <c r="C67" i="34" s="1"/>
  <c r="H67" i="34" s="1"/>
  <c r="J67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E40" i="34"/>
  <c r="D40" i="34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E29" i="34"/>
  <c r="D29" i="34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E7" i="34"/>
  <c r="D7" i="34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483" i="38" l="1"/>
  <c r="C258" i="38"/>
  <c r="C257" i="38" s="1"/>
  <c r="D263" i="38"/>
  <c r="D259" i="38" s="1"/>
  <c r="C114" i="38"/>
  <c r="C2" i="38"/>
  <c r="D3" i="38"/>
  <c r="D153" i="38"/>
  <c r="D152" i="38" s="1"/>
  <c r="D178" i="38"/>
  <c r="D177" i="38" s="1"/>
  <c r="D484" i="38"/>
  <c r="D483" i="38" s="1"/>
  <c r="E314" i="38"/>
  <c r="E116" i="38"/>
  <c r="E115" i="38" s="1"/>
  <c r="E153" i="38"/>
  <c r="E152" i="38" s="1"/>
  <c r="E263" i="38"/>
  <c r="E259" i="38" s="1"/>
  <c r="D444" i="38"/>
  <c r="E163" i="38"/>
  <c r="D645" i="38"/>
  <c r="D560" i="38" s="1"/>
  <c r="D559" i="38" s="1"/>
  <c r="D135" i="38"/>
  <c r="D115" i="38" s="1"/>
  <c r="D114" i="38" s="1"/>
  <c r="E444" i="38"/>
  <c r="E561" i="38"/>
  <c r="E3" i="38"/>
  <c r="E2" i="38" s="1"/>
  <c r="D67" i="38"/>
  <c r="D726" i="38"/>
  <c r="D725" i="38" s="1"/>
  <c r="E645" i="38"/>
  <c r="D722" i="37"/>
  <c r="C743" i="37"/>
  <c r="E747" i="37"/>
  <c r="E746" i="37" s="1"/>
  <c r="E167" i="36"/>
  <c r="H164" i="34"/>
  <c r="D409" i="34"/>
  <c r="D544" i="34"/>
  <c r="C743" i="34"/>
  <c r="D756" i="34"/>
  <c r="D755" i="34" s="1"/>
  <c r="D129" i="35"/>
  <c r="E202" i="35"/>
  <c r="E201" i="35" s="1"/>
  <c r="E200" i="35" s="1"/>
  <c r="D315" i="35"/>
  <c r="D344" i="35"/>
  <c r="E417" i="35"/>
  <c r="C509" i="35"/>
  <c r="H509" i="35" s="1"/>
  <c r="E513" i="35"/>
  <c r="E662" i="35"/>
  <c r="E768" i="35"/>
  <c r="E767" i="35" s="1"/>
  <c r="C153" i="36"/>
  <c r="H153" i="36" s="1"/>
  <c r="J153" i="36" s="1"/>
  <c r="D154" i="36"/>
  <c r="C170" i="36"/>
  <c r="H170" i="36" s="1"/>
  <c r="J170" i="36" s="1"/>
  <c r="C203" i="36"/>
  <c r="D211" i="36"/>
  <c r="C215" i="36"/>
  <c r="C228" i="36"/>
  <c r="E478" i="36"/>
  <c r="D250" i="37"/>
  <c r="D665" i="37"/>
  <c r="D683" i="37"/>
  <c r="E723" i="37"/>
  <c r="D731" i="37"/>
  <c r="D730" i="37" s="1"/>
  <c r="D164" i="34"/>
  <c r="D388" i="34"/>
  <c r="D671" i="34"/>
  <c r="D189" i="35"/>
  <c r="E344" i="35"/>
  <c r="D353" i="35"/>
  <c r="D761" i="35"/>
  <c r="D760" i="35" s="1"/>
  <c r="E392" i="36"/>
  <c r="C179" i="37"/>
  <c r="D547" i="37"/>
  <c r="E378" i="34"/>
  <c r="D11" i="34"/>
  <c r="D445" i="34"/>
  <c r="E191" i="35"/>
  <c r="E204" i="35"/>
  <c r="E212" i="35"/>
  <c r="E211" i="35" s="1"/>
  <c r="E374" i="35"/>
  <c r="D399" i="35"/>
  <c r="D734" i="36"/>
  <c r="D741" i="36"/>
  <c r="D146" i="37"/>
  <c r="D373" i="37"/>
  <c r="D765" i="37"/>
  <c r="C215" i="34"/>
  <c r="D653" i="34"/>
  <c r="E654" i="34"/>
  <c r="E183" i="34"/>
  <c r="E182" i="34" s="1"/>
  <c r="E196" i="34"/>
  <c r="E195" i="34" s="1"/>
  <c r="E212" i="34"/>
  <c r="E211" i="34" s="1"/>
  <c r="C263" i="34"/>
  <c r="H263" i="34" s="1"/>
  <c r="D265" i="34"/>
  <c r="E331" i="34"/>
  <c r="D373" i="34"/>
  <c r="E389" i="34"/>
  <c r="E388" i="34" s="1"/>
  <c r="H646" i="34"/>
  <c r="C645" i="34"/>
  <c r="H645" i="34" s="1"/>
  <c r="J645" i="34" s="1"/>
  <c r="E766" i="34"/>
  <c r="E765" i="34" s="1"/>
  <c r="D765" i="34"/>
  <c r="D136" i="35"/>
  <c r="E137" i="35"/>
  <c r="D229" i="35"/>
  <c r="E231" i="35"/>
  <c r="E300" i="35"/>
  <c r="D298" i="35"/>
  <c r="E464" i="35"/>
  <c r="D463" i="35"/>
  <c r="H529" i="36"/>
  <c r="C528" i="36"/>
  <c r="H528" i="36" s="1"/>
  <c r="H68" i="34"/>
  <c r="J68" i="34" s="1"/>
  <c r="E186" i="34"/>
  <c r="E185" i="34" s="1"/>
  <c r="E184" i="34" s="1"/>
  <c r="E202" i="34"/>
  <c r="E201" i="34" s="1"/>
  <c r="E200" i="34" s="1"/>
  <c r="E289" i="34"/>
  <c r="E325" i="34"/>
  <c r="E374" i="34"/>
  <c r="D412" i="34"/>
  <c r="E448" i="34"/>
  <c r="D581" i="34"/>
  <c r="E194" i="35"/>
  <c r="E193" i="35" s="1"/>
  <c r="D193" i="35"/>
  <c r="D610" i="35"/>
  <c r="E611" i="35"/>
  <c r="E234" i="36"/>
  <c r="E233" i="36" s="1"/>
  <c r="D233" i="36"/>
  <c r="D167" i="34"/>
  <c r="E382" i="34"/>
  <c r="E474" i="34"/>
  <c r="E581" i="34"/>
  <c r="C163" i="35"/>
  <c r="H163" i="35" s="1"/>
  <c r="J163" i="35" s="1"/>
  <c r="H164" i="35"/>
  <c r="E246" i="35"/>
  <c r="D244" i="35"/>
  <c r="D243" i="35" s="1"/>
  <c r="D671" i="35"/>
  <c r="E701" i="35"/>
  <c r="D700" i="35"/>
  <c r="E231" i="36"/>
  <c r="E229" i="36" s="1"/>
  <c r="E228" i="36" s="1"/>
  <c r="D229" i="36"/>
  <c r="D236" i="37"/>
  <c r="D235" i="37" s="1"/>
  <c r="E237" i="37"/>
  <c r="E236" i="37" s="1"/>
  <c r="E235" i="37" s="1"/>
  <c r="E332" i="37"/>
  <c r="D331" i="37"/>
  <c r="E643" i="37"/>
  <c r="D642" i="37"/>
  <c r="D450" i="34"/>
  <c r="E513" i="34"/>
  <c r="E569" i="34"/>
  <c r="E595" i="34"/>
  <c r="E665" i="34"/>
  <c r="D718" i="34"/>
  <c r="D731" i="34"/>
  <c r="D730" i="34" s="1"/>
  <c r="C116" i="35"/>
  <c r="H116" i="35" s="1"/>
  <c r="J116" i="35" s="1"/>
  <c r="C153" i="35"/>
  <c r="H153" i="35" s="1"/>
  <c r="J153" i="35" s="1"/>
  <c r="C179" i="35"/>
  <c r="C228" i="35"/>
  <c r="D412" i="35"/>
  <c r="D547" i="35"/>
  <c r="D595" i="35"/>
  <c r="E595" i="35"/>
  <c r="D140" i="36"/>
  <c r="E141" i="36"/>
  <c r="E140" i="36" s="1"/>
  <c r="E345" i="36"/>
  <c r="D344" i="36"/>
  <c r="D353" i="36"/>
  <c r="E390" i="36"/>
  <c r="D388" i="36"/>
  <c r="E474" i="36"/>
  <c r="E729" i="36"/>
  <c r="D727" i="36"/>
  <c r="D216" i="37"/>
  <c r="E455" i="37"/>
  <c r="E679" i="37"/>
  <c r="E587" i="34"/>
  <c r="E718" i="34"/>
  <c r="D727" i="34"/>
  <c r="D761" i="34"/>
  <c r="D760" i="34" s="1"/>
  <c r="D213" i="35"/>
  <c r="E229" i="35"/>
  <c r="E328" i="35"/>
  <c r="D445" i="35"/>
  <c r="E494" i="35"/>
  <c r="D497" i="35"/>
  <c r="D599" i="35"/>
  <c r="D646" i="35"/>
  <c r="E661" i="35"/>
  <c r="D236" i="36"/>
  <c r="D235" i="36" s="1"/>
  <c r="E384" i="36"/>
  <c r="D382" i="36"/>
  <c r="E183" i="37"/>
  <c r="E182" i="37" s="1"/>
  <c r="D182" i="37"/>
  <c r="D179" i="37" s="1"/>
  <c r="H328" i="37"/>
  <c r="C314" i="37"/>
  <c r="H314" i="37" s="1"/>
  <c r="E760" i="37"/>
  <c r="E628" i="34"/>
  <c r="E158" i="36"/>
  <c r="D157" i="36"/>
  <c r="E380" i="36"/>
  <c r="D378" i="36"/>
  <c r="E231" i="37"/>
  <c r="D229" i="37"/>
  <c r="E413" i="37"/>
  <c r="D412" i="37"/>
  <c r="D734" i="37"/>
  <c r="D733" i="37" s="1"/>
  <c r="E751" i="37"/>
  <c r="E750" i="37" s="1"/>
  <c r="D746" i="35"/>
  <c r="D772" i="35"/>
  <c r="D771" i="35" s="1"/>
  <c r="D143" i="36"/>
  <c r="D149" i="36"/>
  <c r="D189" i="36"/>
  <c r="D357" i="36"/>
  <c r="E117" i="37"/>
  <c r="E132" i="37"/>
  <c r="D768" i="37"/>
  <c r="D767" i="37" s="1"/>
  <c r="E4" i="36"/>
  <c r="E146" i="36"/>
  <c r="D171" i="36"/>
  <c r="C263" i="36"/>
  <c r="E360" i="36"/>
  <c r="D722" i="36"/>
  <c r="E727" i="36"/>
  <c r="C743" i="36"/>
  <c r="E136" i="37"/>
  <c r="E174" i="37"/>
  <c r="E740" i="37"/>
  <c r="E739" i="37" s="1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6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53" i="34" s="1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60" i="34"/>
  <c r="D298" i="34"/>
  <c r="E299" i="34"/>
  <c r="D486" i="34"/>
  <c r="E506" i="34"/>
  <c r="E504" i="34" s="1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E175" i="36"/>
  <c r="E183" i="36"/>
  <c r="E182" i="36" s="1"/>
  <c r="E179" i="36" s="1"/>
  <c r="D182" i="36"/>
  <c r="D179" i="36" s="1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216" i="36"/>
  <c r="D215" i="36" s="1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E362" i="36" s="1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H726" i="34" s="1"/>
  <c r="J726" i="34" s="1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E687" i="36" s="1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E522" i="36" s="1"/>
  <c r="D569" i="36"/>
  <c r="D577" i="36"/>
  <c r="D581" i="36"/>
  <c r="D587" i="36"/>
  <c r="D595" i="36"/>
  <c r="D599" i="36"/>
  <c r="D603" i="36"/>
  <c r="D638" i="36"/>
  <c r="E665" i="36"/>
  <c r="E679" i="36"/>
  <c r="E700" i="36"/>
  <c r="E751" i="36"/>
  <c r="E146" i="37"/>
  <c r="D233" i="37"/>
  <c r="E234" i="37"/>
  <c r="E233" i="37" s="1"/>
  <c r="E295" i="37"/>
  <c r="E289" i="37" s="1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39" i="36"/>
  <c r="D238" i="36" s="1"/>
  <c r="D260" i="36"/>
  <c r="E348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11" i="36"/>
  <c r="E61" i="36"/>
  <c r="E68" i="36"/>
  <c r="E67" i="36" s="1"/>
  <c r="E157" i="36"/>
  <c r="E163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484" i="36" s="1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C339" i="36"/>
  <c r="H339" i="36" s="1"/>
  <c r="J339" i="36" s="1"/>
  <c r="D429" i="36"/>
  <c r="D463" i="36"/>
  <c r="D468" i="36"/>
  <c r="D494" i="36"/>
  <c r="D504" i="36"/>
  <c r="D509" i="36"/>
  <c r="D529" i="36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6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E244" i="35"/>
  <c r="E243" i="35" s="1"/>
  <c r="E265" i="35"/>
  <c r="E298" i="35"/>
  <c r="E263" i="35" s="1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E750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207" i="34"/>
  <c r="E265" i="34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E258" i="38" l="1"/>
  <c r="E257" i="38" s="1"/>
  <c r="D258" i="38"/>
  <c r="D257" i="38" s="1"/>
  <c r="D2" i="38"/>
  <c r="E560" i="38"/>
  <c r="E559" i="38" s="1"/>
  <c r="E114" i="38"/>
  <c r="E215" i="35"/>
  <c r="C178" i="34"/>
  <c r="E551" i="34"/>
  <c r="E550" i="34" s="1"/>
  <c r="D726" i="35"/>
  <c r="D725" i="35" s="1"/>
  <c r="D645" i="37"/>
  <c r="D135" i="35"/>
  <c r="E228" i="37"/>
  <c r="E263" i="34"/>
  <c r="E259" i="34" s="1"/>
  <c r="D170" i="36"/>
  <c r="C725" i="34"/>
  <c r="H725" i="34" s="1"/>
  <c r="J725" i="34" s="1"/>
  <c r="D551" i="35"/>
  <c r="D550" i="35" s="1"/>
  <c r="D314" i="35"/>
  <c r="D116" i="35"/>
  <c r="E538" i="36"/>
  <c r="D726" i="37"/>
  <c r="D725" i="37" s="1"/>
  <c r="D228" i="37"/>
  <c r="E188" i="35"/>
  <c r="E178" i="35" s="1"/>
  <c r="E177" i="35" s="1"/>
  <c r="D153" i="34"/>
  <c r="D152" i="34" s="1"/>
  <c r="D528" i="36"/>
  <c r="D67" i="36"/>
  <c r="E528" i="37"/>
  <c r="D153" i="36"/>
  <c r="E551" i="36"/>
  <c r="E550" i="36" s="1"/>
  <c r="E228" i="34"/>
  <c r="D135" i="34"/>
  <c r="E135" i="34"/>
  <c r="E645" i="35"/>
  <c r="D444" i="35"/>
  <c r="D263" i="35"/>
  <c r="D203" i="35"/>
  <c r="D444" i="36"/>
  <c r="D135" i="36"/>
  <c r="E135" i="36"/>
  <c r="D263" i="37"/>
  <c r="C178" i="37"/>
  <c r="D228" i="36"/>
  <c r="H178" i="34"/>
  <c r="J178" i="34" s="1"/>
  <c r="C177" i="34"/>
  <c r="H177" i="34" s="1"/>
  <c r="J177" i="34" s="1"/>
  <c r="D178" i="36"/>
  <c r="D177" i="36" s="1"/>
  <c r="E340" i="37"/>
  <c r="E3" i="34"/>
  <c r="E2" i="34" s="1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E339" i="35" s="1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D3" i="33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C114" i="35" l="1"/>
  <c r="H114" i="35" s="1"/>
  <c r="J114" i="35" s="1"/>
  <c r="D314" i="33"/>
  <c r="D153" i="33"/>
  <c r="E178" i="37"/>
  <c r="E177" i="37" s="1"/>
  <c r="E152" i="35"/>
  <c r="D258" i="37"/>
  <c r="D257" i="37" s="1"/>
  <c r="E258" i="35"/>
  <c r="E257" i="35" s="1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D258" i="36" s="1"/>
  <c r="D257" i="36" s="1"/>
  <c r="E560" i="34"/>
  <c r="E559" i="34" s="1"/>
  <c r="D152" i="35"/>
  <c r="D114" i="35" s="1"/>
  <c r="D114" i="36"/>
  <c r="E258" i="36"/>
  <c r="E257" i="3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H1" i="37" l="1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7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<sst xmlns="http://schemas.openxmlformats.org/spreadsheetml/2006/main" count="5493" uniqueCount="950">
  <si>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</si>
  <si>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</si>
  <si>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</si>
  <si>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</si>
  <si>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</si>
  <si>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</si>
  <si>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</si>
  <si>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</si>
  <si>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</si>
  <si>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</si>
  <si>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</si>
  <si>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</si>
  <si>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</si>
  <si>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</si>
  <si>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</si>
  <si>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</si>
  <si>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</si>
  <si>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</si>
  <si>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</si>
  <si>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</si>
  <si>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</si>
  <si>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</si>
  <si>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</si>
  <si>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</si>
  <si>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</si>
  <si>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</si>
  <si>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</si>
  <si>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</si>
  <si>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</si>
  <si>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</si>
  <si>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</si>
  <si>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</si>
  <si>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</si>
  <si>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</si>
  <si>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</si>
  <si>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</si>
  <si>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</si>
  <si>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</si>
  <si>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</si>
  <si>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</si>
  <si>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</si>
  <si>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</si>
  <si>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</si>
  <si>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</si>
  <si>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</si>
  <si>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</si>
  <si>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</si>
  <si>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</si>
  <si>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</si>
  <si>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</si>
  <si>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</si>
  <si>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</si>
  <si>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</si>
  <si>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</si>
  <si>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</si>
  <si>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</si>
  <si>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</si>
  <si>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</si>
  <si>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</si>
  <si>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</si>
  <si>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</si>
  <si>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</si>
  <si>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</si>
  <si>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</si>
  <si>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</si>
  <si>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</si>
  <si>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</si>
  <si>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</si>
  <si>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</si>
  <si>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</si>
  <si>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</si>
  <si>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</si>
  <si>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</si>
  <si>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</si>
  <si>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</si>
  <si>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</si>
  <si>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</si>
  <si>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</si>
  <si>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</si>
  <si>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</si>
  <si>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</si>
  <si>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</si>
  <si>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</si>
  <si>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</si>
  <si>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</si>
  <si>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</si>
  <si>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</si>
  <si>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</si>
  <si>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</si>
  <si>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</si>
  <si>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</si>
  <si>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</si>
  <si>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</si>
  <si>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</si>
  <si>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</si>
  <si>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</si>
  <si>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</si>
  <si>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</si>
  <si>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</si>
  <si>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</si>
  <si>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</si>
  <si>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</si>
  <si>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</si>
  <si>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</si>
  <si>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</si>
  <si>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</si>
  <si>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</si>
  <si>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</si>
  <si>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</si>
  <si>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</si>
  <si>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</si>
  <si>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</si>
  <si>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</si>
  <si>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</si>
  <si>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</si>
  <si>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</si>
  <si>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</si>
  <si>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</si>
  <si>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</si>
  <si>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</si>
  <si>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</si>
  <si>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</si>
  <si>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</si>
  <si>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</si>
  <si>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</si>
  <si>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</si>
  <si>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</si>
  <si>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</si>
  <si>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</si>
  <si>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</si>
  <si>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</si>
  <si>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</si>
  <si>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</si>
  <si>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</si>
  <si>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</si>
  <si>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</si>
  <si>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</si>
  <si>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</si>
  <si>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</si>
  <si>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</si>
  <si>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</si>
  <si>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</si>
  <si>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</si>
  <si>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</si>
  <si>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</si>
  <si>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</si>
  <si>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</si>
  <si>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</si>
  <si>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</si>
  <si>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</si>
  <si>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</si>
  <si>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</si>
  <si>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</si>
  <si>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</si>
  <si>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</si>
  <si>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</si>
  <si>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</si>
  <si>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</si>
  <si>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</si>
  <si>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</si>
  <si>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</si>
  <si>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</si>
  <si>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</si>
  <si>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</si>
  <si>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</si>
  <si>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</si>
  <si>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</si>
  <si>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</si>
  <si>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</si>
  <si>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</si>
  <si>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</si>
  <si>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</si>
  <si>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</si>
  <si>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</si>
  <si>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</si>
  <si>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</si>
  <si>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</si>
  <si>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</si>
  <si>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</si>
  <si>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</si>
  <si>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</si>
  <si>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</si>
  <si>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</si>
  <si>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</si>
  <si>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</si>
  <si>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</si>
  <si>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</si>
  <si>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</si>
  <si>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</si>
  <si>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</si>
  <si>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</si>
  <si>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</si>
  <si>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</si>
  <si>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</si>
  <si>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</si>
  <si>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</si>
  <si>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</si>
  <si>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</si>
  <si>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</si>
  <si>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</si>
  <si>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</si>
  <si>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</si>
  <si>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</si>
  <si>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</si>
  <si>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</si>
  <si>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</si>
  <si>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</si>
  <si>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</si>
  <si>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</si>
  <si>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</si>
  <si>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</si>
  <si>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</si>
  <si>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</si>
  <si>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</si>
  <si>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</si>
  <si>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</si>
  <si>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</si>
  <si>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</si>
  <si>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</si>
  <si>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</si>
  <si>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</si>
  <si>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</si>
  <si>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</si>
  <si>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</si>
  <si>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</si>
  <si>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</si>
  <si>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</si>
  <si>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</si>
  <si>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</si>
  <si>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</si>
  <si>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</si>
  <si>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</si>
  <si>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</si>
  <si>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</si>
  <si>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</si>
  <si>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</si>
  <si>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</si>
  <si>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</si>
  <si>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</si>
  <si>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</si>
  <si>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</si>
  <si>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</si>
  <si>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</si>
  <si>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</si>
  <si>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</si>
  <si>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</si>
  <si>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</si>
  <si>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</si>
  <si>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</si>
  <si>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</si>
  <si>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</si>
  <si>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</si>
  <si>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</si>
  <si>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</si>
  <si>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</si>
  <si>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</si>
  <si>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</si>
  <si>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</si>
  <si>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</si>
  <si>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</si>
  <si>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</si>
  <si>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</si>
  <si>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</si>
  <si>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</si>
  <si>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</si>
  <si>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</si>
  <si>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</si>
  <si>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</si>
  <si>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</si>
  <si>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</si>
  <si>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</si>
  <si>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</si>
  <si>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</si>
  <si>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</si>
  <si>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</si>
  <si>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</si>
  <si>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</si>
  <si>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</si>
  <si>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</si>
  <si>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</si>
  <si>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</si>
  <si>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</si>
  <si>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</si>
  <si>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</si>
  <si>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</si>
  <si>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</si>
  <si>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</si>
  <si>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</si>
  <si>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</si>
  <si>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</si>
  <si>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</si>
  <si>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</si>
  <si>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</si>
  <si>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</si>
  <si>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</si>
  <si>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</si>
  <si>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</si>
  <si>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</si>
  <si>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</si>
  <si>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</si>
  <si>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</si>
  <si>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</si>
  <si>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</si>
  <si>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</si>
  <si>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</si>
  <si>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</si>
  <si>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</si>
  <si>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</si>
  <si>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</si>
  <si>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</si>
  <si>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</si>
  <si>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</si>
  <si>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</si>
  <si>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</si>
  <si>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</si>
  <si>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</si>
  <si>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</si>
  <si>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</si>
  <si>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</si>
  <si>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</si>
  <si>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</si>
  <si>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</si>
  <si>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</si>
  <si>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</si>
  <si>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</si>
  <si>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</si>
  <si>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</si>
  <si>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</si>
  <si>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</si>
  <si>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</si>
  <si>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</si>
  <si>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</si>
  <si>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</si>
  <si>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</si>
  <si>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</si>
  <si>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</si>
  <si>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</si>
  <si>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</si>
  <si>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</si>
  <si>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</si>
  <si>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</si>
  <si>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</si>
  <si>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</si>
  <si>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</si>
  <si>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</si>
  <si>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</si>
  <si>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</si>
  <si>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</si>
  <si>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</si>
  <si>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</si>
  <si>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</si>
  <si>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</si>
  <si>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</si>
  <si>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</si>
  <si>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</si>
  <si>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</si>
  <si>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</si>
  <si>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</si>
  <si>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</si>
  <si>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</si>
  <si>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</si>
  <si>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</si>
  <si>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</si>
  <si>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</si>
  <si>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</si>
  <si>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</si>
  <si>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</si>
  <si>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</si>
  <si>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</si>
  <si>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</si>
  <si>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</si>
  <si>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</si>
  <si>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</si>
  <si>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</si>
  <si>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</si>
  <si>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</si>
  <si>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</si>
  <si>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</si>
  <si>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</si>
  <si>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</si>
  <si>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</si>
  <si>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</si>
  <si>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</si>
  <si>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</si>
  <si>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</si>
  <si>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</si>
  <si>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</si>
  <si>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</si>
  <si>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</si>
  <si>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</si>
  <si>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</si>
  <si>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</si>
  <si>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</si>
  <si>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</si>
  <si>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</si>
  <si>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</si>
  <si>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</si>
  <si>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</si>
  <si>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</si>
  <si>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</si>
  <si>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</si>
  <si>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</si>
  <si>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</si>
  <si>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</si>
  <si>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</si>
  <si>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</si>
  <si>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</si>
  <si>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</si>
  <si>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</si>
  <si>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</si>
  <si>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</si>
  <si>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</si>
  <si>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</si>
  <si>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</si>
  <si>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</si>
  <si>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</si>
  <si>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</si>
  <si>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</si>
  <si>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</si>
  <si>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</si>
  <si>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</si>
  <si>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</si>
  <si>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</si>
  <si>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</si>
  <si>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</si>
  <si>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</si>
  <si>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</si>
  <si>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</si>
  <si>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</si>
  <si>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</si>
  <si>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</si>
  <si>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</si>
  <si>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</si>
  <si>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</si>
  <si>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</si>
  <si>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</si>
  <si>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</si>
  <si>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</si>
  <si>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</si>
  <si>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</si>
  <si>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</si>
  <si>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</si>
  <si>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</si>
  <si>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</si>
  <si>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</si>
  <si>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</si>
  <si>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</si>
  <si>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</si>
  <si>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</si>
  <si>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</si>
  <si>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</si>
  <si>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</si>
  <si>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</si>
  <si>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</si>
  <si>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</si>
  <si>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</si>
  <si>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</si>
  <si>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</si>
  <si>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</si>
  <si>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</si>
  <si>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</si>
  <si>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</si>
  <si>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</si>
  <si>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</si>
  <si>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</si>
  <si>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</si>
  <si>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</si>
  <si>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</si>
  <si>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</si>
  <si>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</si>
  <si>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</si>
  <si>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</si>
  <si>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</si>
  <si>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</si>
  <si>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</si>
  <si>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</si>
  <si>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</si>
  <si>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</si>
  <si>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</si>
  <si>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</si>
  <si>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</si>
  <si>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</si>
  <si>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</si>
  <si>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</si>
  <si>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</si>
  <si>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</si>
  <si>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</si>
  <si>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</si>
  <si>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</si>
  <si>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</si>
  <si>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</si>
  <si>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</si>
  <si>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</si>
  <si>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</si>
  <si>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</si>
  <si>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</si>
  <si>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</si>
  <si>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</si>
  <si>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</si>
  <si>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</si>
  <si>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</si>
  <si>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</si>
  <si>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</si>
  <si>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</si>
  <si>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</si>
  <si>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</si>
  <si>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</si>
  <si>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</si>
  <si>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</si>
  <si>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</si>
  <si>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</si>
  <si>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</si>
  <si>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</si>
  <si>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</si>
  <si>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</si>
  <si>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</si>
  <si>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</si>
  <si>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</si>
  <si>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</si>
  <si>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</si>
  <si>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</si>
  <si>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</si>
  <si>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</si>
  <si>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</si>
  <si>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</si>
  <si>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</si>
  <si>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</si>
  <si>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</si>
  <si>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</si>
  <si>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</si>
  <si>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</si>
  <si>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</si>
  <si>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</si>
  <si>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</si>
  <si>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</si>
  <si>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</si>
  <si>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</si>
  <si>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</si>
  <si>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</si>
  <si>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</si>
  <si>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</si>
  <si>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</si>
  <si>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</si>
  <si>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</si>
  <si>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</si>
  <si>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</si>
  <si>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</si>
  <si>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</si>
  <si>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</si>
  <si>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</si>
  <si>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</si>
  <si>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</si>
  <si>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</si>
  <si>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</si>
  <si>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</si>
  <si>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</si>
  <si>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</si>
  <si>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</si>
  <si>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</si>
  <si>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</si>
  <si>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</si>
  <si>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</si>
  <si>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</si>
  <si>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</si>
  <si>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</si>
  <si>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</si>
  <si>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</si>
  <si>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</si>
  <si>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</si>
  <si>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</si>
  <si>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</si>
  <si>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</si>
  <si>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</si>
  <si>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</si>
  <si>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</si>
  <si>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</si>
  <si>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</si>
  <si>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</si>
  <si>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</si>
  <si>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</si>
  <si>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</si>
  <si>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</si>
  <si>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</si>
  <si>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</si>
  <si>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</si>
  <si>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</si>
  <si>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</si>
  <si>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</si>
  <si>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</si>
  <si>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</si>
  <si>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</si>
  <si>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</si>
  <si>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</si>
  <si>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</si>
  <si>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</si>
  <si>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</si>
  <si>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</si>
  <si>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</si>
  <si>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</si>
  <si>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</si>
  <si>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</si>
  <si>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</si>
  <si>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</si>
  <si>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</si>
  <si>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</si>
  <si>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</si>
  <si>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</si>
  <si>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</si>
  <si>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</si>
  <si>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</si>
  <si>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</si>
  <si>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</si>
  <si>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</si>
  <si>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</si>
  <si>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</si>
  <si>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</si>
  <si>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</si>
  <si>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</si>
  <si>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</si>
  <si>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</si>
  <si>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</si>
  <si>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</si>
  <si>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</si>
  <si>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</si>
  <si>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</si>
  <si>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</si>
  <si>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</si>
  <si>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</si>
  <si>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</si>
  <si>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</si>
  <si>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</si>
  <si>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</si>
  <si>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</si>
  <si>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</si>
  <si>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</si>
  <si>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</si>
  <si>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</si>
  <si>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</si>
  <si>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</si>
  <si>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</si>
  <si>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</si>
  <si>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</si>
  <si>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</si>
  <si>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</si>
  <si>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</si>
  <si>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</si>
  <si>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</si>
  <si>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</si>
  <si>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</si>
  <si>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</si>
  <si>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</si>
  <si>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</si>
  <si>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</si>
  <si>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</si>
  <si>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</si>
  <si>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</si>
  <si>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</si>
  <si>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</si>
  <si>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</si>
  <si>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</si>
  <si>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</si>
  <si>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</si>
  <si>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</si>
  <si>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</si>
  <si>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</si>
  <si>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</si>
  <si>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</si>
  <si>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</si>
  <si>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</si>
  <si>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</si>
  <si>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</si>
  <si>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</si>
  <si>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</si>
  <si>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</si>
  <si>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</si>
  <si>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</si>
  <si>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</si>
  <si>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</si>
  <si>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</si>
  <si>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</si>
  <si>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</si>
  <si>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</si>
  <si>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</si>
  <si>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</si>
  <si>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</si>
  <si>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</si>
  <si>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</si>
  <si>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</si>
  <si>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</si>
  <si>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</si>
  <si>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</si>
  <si>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</si>
  <si>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</si>
  <si>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</si>
  <si>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</si>
  <si>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</si>
  <si>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</si>
  <si>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</si>
  <si>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</si>
  <si>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</si>
  <si>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</si>
  <si>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</si>
  <si>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</si>
  <si>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</si>
  <si>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</si>
  <si>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</si>
  <si>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</si>
  <si>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</si>
  <si>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</si>
  <si>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</si>
  <si>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</si>
  <si>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</si>
  <si>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</si>
  <si>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</si>
  <si>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</si>
  <si>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</si>
  <si>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</si>
  <si>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</si>
  <si>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</si>
  <si>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</si>
  <si>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</si>
  <si>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</si>
  <si>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</si>
  <si>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</si>
  <si>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</si>
  <si>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</si>
  <si>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</si>
  <si>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</si>
  <si>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</si>
  <si>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</si>
  <si>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</si>
  <si>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</si>
  <si>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</si>
  <si>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</si>
  <si>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</si>
  <si>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</si>
  <si>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</si>
  <si>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</si>
  <si>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</si>
  <si>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</si>
  <si>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</si>
  <si>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</si>
  <si>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</si>
  <si>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</si>
  <si>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</si>
  <si>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</si>
  <si>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</si>
  <si>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</si>
  <si>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</si>
  <si>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</si>
  <si>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</si>
  <si>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</si>
  <si>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</si>
  <si>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</si>
  <si>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</si>
  <si>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</si>
  <si>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</si>
  <si>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</si>
  <si>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</si>
  <si>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</si>
  <si>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</si>
  <si>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</si>
  <si>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</si>
  <si>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</si>
  <si>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</si>
  <si>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</si>
  <si>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</si>
  <si>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</si>
  <si>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</si>
  <si>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</si>
  <si>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</si>
  <si>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</si>
  <si>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</si>
  <si>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</si>
  <si>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</si>
  <si>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</si>
  <si>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</si>
  <si>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</si>
  <si>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</si>
  <si>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</si>
  <si>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</si>
  <si>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</si>
  <si>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</si>
  <si>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</si>
  <si>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</si>
  <si>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</si>
  <si>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</si>
  <si>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</si>
  <si>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</si>
  <si>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</si>
  <si>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</si>
  <si>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</si>
  <si>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</si>
  <si>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</si>
  <si>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</si>
  <si>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</si>
  <si>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</si>
  <si>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</si>
  <si>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</si>
  <si>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</si>
  <si>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</si>
  <si>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</si>
  <si>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</si>
  <si>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</si>
  <si>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</si>
  <si>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</si>
  <si>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</si>
  <si>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</si>
  <si>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</si>
  <si>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</si>
  <si>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</si>
  <si>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</si>
  <si>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</si>
  <si>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</si>
  <si>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</si>
  <si>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</si>
  <si>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</si>
  <si>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</si>
  <si>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</si>
  <si>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</si>
  <si>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</si>
  <si>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</si>
  <si>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</si>
  <si>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</si>
  <si>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</si>
  <si>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</si>
  <si>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</si>
  <si>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</si>
  <si>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</si>
  <si>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</si>
  <si>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</si>
  <si>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</si>
  <si>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</si>
  <si>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</si>
  <si>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</si>
  <si>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</si>
  <si>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</si>
  <si>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</si>
  <si>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</si>
  <si>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</si>
  <si>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</si>
  <si>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</si>
  <si>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</si>
  <si>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</si>
  <si>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</si>
  <si>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</si>
  <si>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</si>
  <si>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</si>
  <si>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</si>
  <si>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</si>
  <si>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</si>
  <si>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</si>
  <si>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</si>
  <si>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</si>
  <si>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</si>
  <si>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</si>
  <si>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</si>
  <si>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</si>
  <si>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</si>
  <si>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</si>
  <si>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</si>
  <si>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</si>
  <si>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</si>
  <si>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</si>
  <si>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</si>
  <si>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القسم الاداري و المالي</t>
  </si>
  <si>
    <t>قسم الحالة المدنية و شؤون الانتخابات</t>
  </si>
  <si>
    <t>القسم الفني</t>
  </si>
  <si>
    <t>ماهر عكازي</t>
  </si>
  <si>
    <t>وفاء مباركي</t>
  </si>
  <si>
    <t>سامي بن مسعود</t>
  </si>
  <si>
    <t>كمال خليفي</t>
  </si>
  <si>
    <t>عبد العزيز حاجي</t>
  </si>
  <si>
    <t>مراد البدوي</t>
  </si>
  <si>
    <t>ادريس مباركي</t>
  </si>
  <si>
    <t>حمدي بن سليمان</t>
  </si>
  <si>
    <t xml:space="preserve">دار شباب </t>
  </si>
  <si>
    <t>نادي اطفال</t>
  </si>
  <si>
    <t>مكتبة عمومية</t>
  </si>
  <si>
    <t>ملعب بلدي</t>
  </si>
  <si>
    <t xml:space="preserve">وحدة للشؤون الاجماعية </t>
  </si>
  <si>
    <t>خلية الارشاد الفلاحي</t>
  </si>
  <si>
    <t>مكتب تشغيل</t>
  </si>
  <si>
    <t>فرع تقني للشركة التونسية للكهرباء و الغاز</t>
  </si>
  <si>
    <t>فرع تقني للشركة الوطنية لتوزيع المياه</t>
  </si>
  <si>
    <t>مدرسة ابتدائية</t>
  </si>
  <si>
    <t>مدرسة اعدادية</t>
  </si>
  <si>
    <t>معهد ثانوي</t>
  </si>
  <si>
    <t>حي الشباب</t>
  </si>
  <si>
    <t>حي السلام</t>
  </si>
  <si>
    <t>حي الامل</t>
  </si>
  <si>
    <t>حي الكدية</t>
  </si>
  <si>
    <t>حي جهيم</t>
  </si>
  <si>
    <t>حي الادااري</t>
  </si>
  <si>
    <t>كشك بشارع البيئة</t>
  </si>
  <si>
    <t>كشك بشارع14 جانفي</t>
  </si>
  <si>
    <t>سكن اداري بشارع 14جانفي</t>
  </si>
  <si>
    <t>محل بشارع 14جانفي معدة للكراء</t>
  </si>
  <si>
    <t>صهريج</t>
  </si>
  <si>
    <t>الة تفريغ ابار</t>
  </si>
  <si>
    <t>ميني شارجوز</t>
  </si>
  <si>
    <t>لامبرغيني</t>
  </si>
  <si>
    <t>فيات</t>
  </si>
  <si>
    <t>اسوزو</t>
  </si>
  <si>
    <t>نيوهولاند</t>
  </si>
  <si>
    <t>فرمتراك</t>
  </si>
  <si>
    <t>فهمس علائمي</t>
  </si>
  <si>
    <t>فريد حفوظي</t>
  </si>
  <si>
    <t>خليل عفصي</t>
  </si>
  <si>
    <t>عياض السويدي</t>
  </si>
  <si>
    <t>مبروكة مباركي</t>
  </si>
  <si>
    <t>ملحق ادارة</t>
  </si>
  <si>
    <t>تقني</t>
  </si>
  <si>
    <t>مستكتب ادارة</t>
  </si>
  <si>
    <t>سمير الواعر</t>
  </si>
  <si>
    <t>ابراهيم عكازي</t>
  </si>
  <si>
    <t>حمادي ملكي</t>
  </si>
  <si>
    <t>عبد القادر عفصي</t>
  </si>
  <si>
    <t>حسن بن مبروك</t>
  </si>
  <si>
    <t>علي عفصي</t>
  </si>
  <si>
    <t>جمال عفصي</t>
  </si>
  <si>
    <t>لطفي السويدي</t>
  </si>
  <si>
    <t>عبد النور ظاهري</t>
  </si>
  <si>
    <t>عبد الحق زلفاتي</t>
  </si>
  <si>
    <t>عبد الحليم كرامتي</t>
  </si>
  <si>
    <t>عثمان بن محمود كرامتي</t>
  </si>
  <si>
    <t>عبد العزيز العفصي</t>
  </si>
  <si>
    <t>محمد بن مبروك</t>
  </si>
  <si>
    <t>عبد الخالق بن شعبان</t>
  </si>
  <si>
    <t>حسين الامامي</t>
  </si>
  <si>
    <t>رمضانة مباركي</t>
  </si>
  <si>
    <t>محمد عكازي</t>
  </si>
  <si>
    <t>نجيب بن نصر</t>
  </si>
  <si>
    <t>علي بن احمد دبيسي</t>
  </si>
  <si>
    <t>بسام بن عامل بن رابح</t>
  </si>
  <si>
    <t>صابر عفصي</t>
  </si>
  <si>
    <t>عبد الملك الوشيكي</t>
  </si>
  <si>
    <t>بلال امامي</t>
  </si>
  <si>
    <t xml:space="preserve">المبروك عكازي </t>
  </si>
  <si>
    <t>حسن عفصي</t>
  </si>
  <si>
    <t>عز الدين علائمي</t>
  </si>
  <si>
    <t>عبد السلام بوقطف</t>
  </si>
  <si>
    <t>نادر امامي</t>
  </si>
  <si>
    <t>وجدي عفصي</t>
  </si>
  <si>
    <t xml:space="preserve">العربي بن شعبان </t>
  </si>
  <si>
    <t>زكية ملكي</t>
  </si>
  <si>
    <t>الحفناوي حسيني</t>
  </si>
  <si>
    <t>علي الفريك</t>
  </si>
  <si>
    <t>محمد الهادي مباركي</t>
  </si>
  <si>
    <t>حسين فرحاتي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</si>
</sst>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85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20" fillId="0" borderId="0" xfId="0" applyFont="1"/>
    <xf numFmtId="0" fontId="21" fillId="11" borderId="1" xfId="0" applyFont="1" applyFill="1" applyBorder="1"/>
    <xf numFmtId="167" fontId="20" fillId="11" borderId="1" xfId="0" applyNumberFormat="1" applyFont="1" applyFill="1" applyBorder="1"/>
    <xf numFmtId="165" fontId="20" fillId="11" borderId="1" xfId="1" applyNumberFormat="1" applyFont="1" applyFill="1" applyBorder="1"/>
    <xf numFmtId="165" fontId="21" fillId="11" borderId="1" xfId="0" applyNumberFormat="1" applyFont="1" applyFill="1" applyBorder="1"/>
    <xf numFmtId="167" fontId="21" fillId="0" borderId="1" xfId="0" applyNumberFormat="1" applyFont="1" applyBorder="1" applyAlignment="1"/>
    <xf numFmtId="0" fontId="21" fillId="0" borderId="1" xfId="0" applyFont="1" applyFill="1" applyBorder="1"/>
    <xf numFmtId="167" fontId="20" fillId="0" borderId="1" xfId="0" applyNumberFormat="1" applyFont="1" applyFill="1" applyBorder="1"/>
    <xf numFmtId="165" fontId="20" fillId="0" borderId="1" xfId="1" applyNumberFormat="1" applyFont="1" applyFill="1" applyBorder="1"/>
    <xf numFmtId="165" fontId="21" fillId="0" borderId="1" xfId="0" applyNumberFormat="1" applyFont="1" applyFill="1" applyBorder="1"/>
    <xf numFmtId="167" fontId="20" fillId="3" borderId="1" xfId="0" applyNumberFormat="1" applyFont="1" applyFill="1" applyBorder="1" applyAlignment="1"/>
    <xf numFmtId="165" fontId="20" fillId="6" borderId="1" xfId="0" applyNumberFormat="1" applyFont="1" applyFill="1" applyBorder="1" applyAlignment="1"/>
    <xf numFmtId="0" fontId="22" fillId="0" borderId="0" xfId="0" applyFont="1" applyAlignment="1">
      <alignment vertic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/>
    <xf numFmtId="165" fontId="20" fillId="2" borderId="1" xfId="1" applyNumberFormat="1" applyFont="1" applyFill="1" applyBorder="1" applyAlignment="1">
      <alignment horizontal="right"/>
    </xf>
    <xf numFmtId="165" fontId="20" fillId="2" borderId="3" xfId="1" applyNumberFormat="1" applyFont="1" applyFill="1" applyBorder="1" applyAlignment="1">
      <alignment horizontal="right"/>
    </xf>
    <xf numFmtId="0" fontId="20" fillId="2" borderId="1" xfId="0" applyFont="1" applyFill="1" applyBorder="1" applyAlignment="1">
      <alignment horizontal="right"/>
    </xf>
    <xf numFmtId="165" fontId="20" fillId="6" borderId="3" xfId="0" applyNumberFormat="1" applyFont="1" applyFill="1" applyBorder="1" applyAlignment="1"/>
    <xf numFmtId="0" fontId="20" fillId="2" borderId="2" xfId="0" applyFont="1" applyFill="1" applyBorder="1" applyAlignment="1">
      <alignment horizontal="center"/>
    </xf>
    <xf numFmtId="167" fontId="20" fillId="3" borderId="3" xfId="0" applyNumberFormat="1" applyFont="1" applyFill="1" applyBorder="1" applyAlignment="1"/>
    <xf numFmtId="166" fontId="20" fillId="2" borderId="1" xfId="1" applyNumberFormat="1" applyFont="1" applyFill="1" applyBorder="1" applyAlignment="1">
      <alignment horizontal="right"/>
    </xf>
    <xf numFmtId="0" fontId="23" fillId="0" borderId="0" xfId="0" applyFont="1"/>
    <xf numFmtId="0" fontId="20" fillId="6" borderId="1" xfId="0" applyFont="1" applyFill="1" applyBorder="1" applyAlignment="1"/>
    <xf numFmtId="0" fontId="20" fillId="6" borderId="1" xfId="0" applyFont="1" applyFill="1" applyBorder="1" applyAlignment="1">
      <alignment horizontal="right"/>
    </xf>
    <xf numFmtId="0" fontId="20" fillId="2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/>
    </xf>
    <xf numFmtId="0" fontId="20" fillId="19" borderId="1" xfId="0" applyFont="1" applyFill="1" applyBorder="1"/>
    <xf numFmtId="165" fontId="20" fillId="19" borderId="1" xfId="1" applyNumberFormat="1" applyFont="1" applyFill="1" applyBorder="1" applyAlignment="1">
      <alignment horizontal="right"/>
    </xf>
    <xf numFmtId="165" fontId="20" fillId="3" borderId="1" xfId="0" applyNumberFormat="1" applyFont="1" applyFill="1" applyBorder="1" applyAlignment="1"/>
    <xf numFmtId="0" fontId="20" fillId="17" borderId="1" xfId="0" applyFont="1" applyFill="1" applyBorder="1" applyAlignment="1">
      <alignment horizontal="center"/>
    </xf>
    <xf numFmtId="0" fontId="20" fillId="17" borderId="1" xfId="0" applyFont="1" applyFill="1" applyBorder="1"/>
    <xf numFmtId="165" fontId="20" fillId="17" borderId="1" xfId="1" applyNumberFormat="1" applyFont="1" applyFill="1" applyBorder="1" applyAlignment="1">
      <alignment horizontal="right"/>
    </xf>
    <xf numFmtId="164" fontId="20" fillId="17" borderId="1" xfId="1" applyFont="1" applyFill="1" applyBorder="1" applyAlignment="1">
      <alignment horizontal="center"/>
    </xf>
    <xf numFmtId="164" fontId="20" fillId="17" borderId="1" xfId="1" applyFont="1" applyFill="1" applyBorder="1"/>
    <xf numFmtId="164" fontId="20" fillId="17" borderId="1" xfId="1" applyFont="1" applyFill="1" applyBorder="1" applyAlignment="1">
      <alignment horizontal="right"/>
    </xf>
    <xf numFmtId="164" fontId="20" fillId="0" borderId="0" xfId="1" applyFont="1"/>
    <xf numFmtId="0" fontId="21" fillId="12" borderId="1" xfId="0" applyFont="1" applyFill="1" applyBorder="1"/>
    <xf numFmtId="167" fontId="20" fillId="12" borderId="1" xfId="0" applyNumberFormat="1" applyFont="1" applyFill="1" applyBorder="1"/>
    <xf numFmtId="165" fontId="20" fillId="12" borderId="1" xfId="1" applyNumberFormat="1" applyFont="1" applyFill="1" applyBorder="1"/>
    <xf numFmtId="165" fontId="21" fillId="12" borderId="1" xfId="0" applyNumberFormat="1" applyFont="1" applyFill="1" applyBorder="1"/>
    <xf numFmtId="167" fontId="21" fillId="0" borderId="1" xfId="0" applyNumberFormat="1" applyFont="1" applyFill="1" applyBorder="1" applyAlignment="1">
      <alignment horizontal="right"/>
    </xf>
    <xf numFmtId="167" fontId="20" fillId="5" borderId="1" xfId="0" applyNumberFormat="1" applyFont="1" applyFill="1" applyBorder="1" applyAlignment="1">
      <alignment horizontal="right"/>
    </xf>
    <xf numFmtId="165" fontId="20" fillId="14" borderId="1" xfId="1" applyNumberFormat="1" applyFont="1" applyFill="1" applyBorder="1" applyAlignment="1">
      <alignment horizontal="right"/>
    </xf>
    <xf numFmtId="165" fontId="20" fillId="7" borderId="1" xfId="1" applyNumberFormat="1" applyFont="1" applyFill="1" applyBorder="1" applyAlignment="1">
      <alignment horizontal="right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/>
    <xf numFmtId="165" fontId="20" fillId="4" borderId="1" xfId="1" applyNumberFormat="1" applyFont="1" applyFill="1" applyBorder="1" applyAlignment="1">
      <alignment horizontal="right"/>
    </xf>
    <xf numFmtId="0" fontId="20" fillId="4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0" fillId="13" borderId="1" xfId="0" applyFont="1" applyFill="1" applyBorder="1"/>
    <xf numFmtId="165" fontId="20" fillId="13" borderId="1" xfId="1" applyNumberFormat="1" applyFont="1" applyFill="1" applyBorder="1" applyAlignment="1">
      <alignment horizontal="right"/>
    </xf>
    <xf numFmtId="0" fontId="20" fillId="4" borderId="3" xfId="0" applyFont="1" applyFill="1" applyBorder="1"/>
    <xf numFmtId="167" fontId="20" fillId="14" borderId="1" xfId="0" applyNumberFormat="1" applyFont="1" applyFill="1" applyBorder="1" applyAlignment="1"/>
    <xf numFmtId="167" fontId="20" fillId="0" borderId="0" xfId="0" applyNumberFormat="1" applyFont="1"/>
    <xf numFmtId="167" fontId="20" fillId="14" borderId="1" xfId="1" applyNumberFormat="1" applyFont="1" applyFill="1" applyBorder="1" applyAlignment="1">
      <alignment horizontal="right"/>
    </xf>
    <xf numFmtId="164" fontId="20" fillId="13" borderId="1" xfId="1" applyFont="1" applyFill="1" applyBorder="1" applyAlignment="1">
      <alignment horizontal="center"/>
    </xf>
    <xf numFmtId="164" fontId="20" fillId="13" borderId="1" xfId="1" applyFont="1" applyFill="1" applyBorder="1"/>
    <xf numFmtId="164" fontId="20" fillId="13" borderId="1" xfId="1" applyFont="1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9" fillId="1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right"/>
    </xf>
    <xf numFmtId="0" fontId="20" fillId="3" borderId="1" xfId="0" applyFont="1" applyFill="1" applyBorder="1" applyAlignment="1">
      <alignment horizontal="right"/>
    </xf>
    <xf numFmtId="0" fontId="20" fillId="6" borderId="2" xfId="0" applyFont="1" applyFill="1" applyBorder="1" applyAlignment="1">
      <alignment horizontal="right"/>
    </xf>
    <xf numFmtId="0" fontId="20" fillId="6" borderId="3" xfId="0" applyFont="1" applyFill="1" applyBorder="1" applyAlignment="1">
      <alignment horizontal="right"/>
    </xf>
    <xf numFmtId="0" fontId="20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21" fillId="0" borderId="2" xfId="0" applyFont="1" applyBorder="1" applyAlignment="1">
      <alignment horizontal="right"/>
    </xf>
    <xf numFmtId="0" fontId="21" fillId="0" borderId="3" xfId="0" applyFont="1" applyBorder="1" applyAlignment="1">
      <alignment horizontal="right"/>
    </xf>
    <xf numFmtId="0" fontId="20" fillId="2" borderId="2" xfId="0" applyFont="1" applyFill="1" applyBorder="1" applyAlignment="1">
      <alignment horizontal="right" vertical="center"/>
    </xf>
    <xf numFmtId="0" fontId="20" fillId="2" borderId="3" xfId="0" applyFont="1" applyFill="1" applyBorder="1" applyAlignment="1">
      <alignment horizontal="right" vertical="center"/>
    </xf>
    <xf numFmtId="165" fontId="20" fillId="7" borderId="2" xfId="1" applyNumberFormat="1" applyFont="1" applyFill="1" applyBorder="1" applyAlignment="1">
      <alignment horizontal="right"/>
    </xf>
    <xf numFmtId="165" fontId="20" fillId="7" borderId="3" xfId="1" applyNumberFormat="1" applyFont="1" applyFill="1" applyBorder="1" applyAlignment="1">
      <alignment horizontal="right"/>
    </xf>
    <xf numFmtId="165" fontId="20" fillId="14" borderId="2" xfId="1" applyNumberFormat="1" applyFont="1" applyFill="1" applyBorder="1" applyAlignment="1">
      <alignment horizontal="right"/>
    </xf>
    <xf numFmtId="165" fontId="20" fillId="14" borderId="3" xfId="1" applyNumberFormat="1" applyFont="1" applyFill="1" applyBorder="1" applyAlignment="1">
      <alignment horizontal="right"/>
    </xf>
    <xf numFmtId="0" fontId="21" fillId="0" borderId="2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right"/>
    </xf>
    <xf numFmtId="0" fontId="20" fillId="5" borderId="2" xfId="0" applyFont="1" applyFill="1" applyBorder="1" applyAlignment="1">
      <alignment horizontal="right"/>
    </xf>
    <xf numFmtId="0" fontId="20" fillId="5" borderId="3" xfId="0" applyFont="1" applyFill="1" applyBorder="1" applyAlignment="1">
      <alignment horizontal="right"/>
    </xf>
    <xf numFmtId="0" fontId="24" fillId="14" borderId="2" xfId="0" applyFont="1" applyFill="1" applyBorder="1" applyAlignment="1">
      <alignment horizontal="right" wrapText="1"/>
    </xf>
    <xf numFmtId="0" fontId="24" fillId="14" borderId="3" xfId="0" applyFont="1" applyFill="1" applyBorder="1" applyAlignment="1">
      <alignment horizontal="right"/>
    </xf>
    <xf numFmtId="0" fontId="20" fillId="14" borderId="2" xfId="0" applyFont="1" applyFill="1" applyBorder="1" applyAlignment="1">
      <alignment horizontal="right"/>
    </xf>
    <xf numFmtId="0" fontId="20" fillId="14" borderId="3" xfId="0" applyFont="1" applyFill="1" applyBorder="1" applyAlignment="1">
      <alignment horizontal="right"/>
    </xf>
    <xf numFmtId="0" fontId="20" fillId="7" borderId="2" xfId="0" applyFont="1" applyFill="1" applyBorder="1" applyAlignment="1">
      <alignment horizontal="right" vertical="center"/>
    </xf>
    <xf numFmtId="0" fontId="20" fillId="7" borderId="3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Chaima\Dropbox\Marsad%20Local\Marsad%20Baladia\Objectives\Access%20to%20Information\Phase%202\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218" t="s">
        <v>30</v>
      </c>
      <c r="B1" s="218"/>
      <c r="C1" s="21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226" t="s">
        <v>60</v>
      </c>
      <c r="B2" s="22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223" t="s">
        <v>578</v>
      </c>
      <c r="B3" s="22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219" t="s">
        <v>124</v>
      </c>
      <c r="B4" s="22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19" t="s">
        <v>125</v>
      </c>
      <c r="B11" s="22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219" t="s">
        <v>145</v>
      </c>
      <c r="B38" s="22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19" t="s">
        <v>158</v>
      </c>
      <c r="B61" s="22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23" t="s">
        <v>579</v>
      </c>
      <c r="B67" s="22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219" t="s">
        <v>163</v>
      </c>
      <c r="B68" s="22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24" t="s">
        <v>62</v>
      </c>
      <c r="B114" s="22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221" t="s">
        <v>580</v>
      </c>
      <c r="B115" s="22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219" t="s">
        <v>195</v>
      </c>
      <c r="B116" s="22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219" t="s">
        <v>202</v>
      </c>
      <c r="B135" s="22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221" t="s">
        <v>581</v>
      </c>
      <c r="B152" s="22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19" t="s">
        <v>208</v>
      </c>
      <c r="B153" s="22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219" t="s">
        <v>212</v>
      </c>
      <c r="B163" s="22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219" t="s">
        <v>214</v>
      </c>
      <c r="B170" s="22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221" t="s">
        <v>582</v>
      </c>
      <c r="B177" s="22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19" t="s">
        <v>217</v>
      </c>
      <c r="B178" s="22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16" t="s">
        <v>849</v>
      </c>
      <c r="B179" s="21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216" t="s">
        <v>848</v>
      </c>
      <c r="B184" s="21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216" t="s">
        <v>846</v>
      </c>
      <c r="B188" s="21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216" t="s">
        <v>843</v>
      </c>
      <c r="B197" s="21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216" t="s">
        <v>842</v>
      </c>
      <c r="B200" s="21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216" t="s">
        <v>841</v>
      </c>
      <c r="B203" s="21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216" t="s">
        <v>836</v>
      </c>
      <c r="B215" s="21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216" t="s">
        <v>834</v>
      </c>
      <c r="B222" s="21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216" t="s">
        <v>830</v>
      </c>
      <c r="B228" s="21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216" t="s">
        <v>828</v>
      </c>
      <c r="B235" s="21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216" t="s">
        <v>826</v>
      </c>
      <c r="B238" s="21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216" t="s">
        <v>823</v>
      </c>
      <c r="B243" s="21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216" t="s">
        <v>817</v>
      </c>
      <c r="B250" s="21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218" t="s">
        <v>67</v>
      </c>
      <c r="B256" s="218"/>
      <c r="C256" s="21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210" t="s">
        <v>60</v>
      </c>
      <c r="B257" s="21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206" t="s">
        <v>266</v>
      </c>
      <c r="B258" s="20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208" t="s">
        <v>268</v>
      </c>
      <c r="B260" s="20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08" t="s">
        <v>269</v>
      </c>
      <c r="B263" s="20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08" t="s">
        <v>601</v>
      </c>
      <c r="B314" s="20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204" t="s">
        <v>270</v>
      </c>
      <c r="B339" s="20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208" t="s">
        <v>271</v>
      </c>
      <c r="B340" s="20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208" t="s">
        <v>357</v>
      </c>
      <c r="B444" s="20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208" t="s">
        <v>388</v>
      </c>
      <c r="B482" s="20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14" t="s">
        <v>389</v>
      </c>
      <c r="B483" s="21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208" t="s">
        <v>390</v>
      </c>
      <c r="B484" s="20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208" t="s">
        <v>410</v>
      </c>
      <c r="B504" s="20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208" t="s">
        <v>414</v>
      </c>
      <c r="B509" s="20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208" t="s">
        <v>426</v>
      </c>
      <c r="B522" s="20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208" t="s">
        <v>432</v>
      </c>
      <c r="B528" s="20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208" t="s">
        <v>441</v>
      </c>
      <c r="B538" s="20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12" t="s">
        <v>449</v>
      </c>
      <c r="B547" s="21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208" t="s">
        <v>450</v>
      </c>
      <c r="B548" s="20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208" t="s">
        <v>451</v>
      </c>
      <c r="B549" s="20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06" t="s">
        <v>455</v>
      </c>
      <c r="B550" s="20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208" t="s">
        <v>457</v>
      </c>
      <c r="B552" s="20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208" t="s">
        <v>461</v>
      </c>
      <c r="B556" s="20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10" t="s">
        <v>62</v>
      </c>
      <c r="B559" s="21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206" t="s">
        <v>464</v>
      </c>
      <c r="B560" s="20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208" t="s">
        <v>466</v>
      </c>
      <c r="B562" s="20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208" t="s">
        <v>467</v>
      </c>
      <c r="B567" s="20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208" t="s">
        <v>472</v>
      </c>
      <c r="B568" s="20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208" t="s">
        <v>473</v>
      </c>
      <c r="B569" s="20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208" t="s">
        <v>480</v>
      </c>
      <c r="B576" s="20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208" t="s">
        <v>481</v>
      </c>
      <c r="B577" s="20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208" t="s">
        <v>485</v>
      </c>
      <c r="B581" s="20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208" t="s">
        <v>488</v>
      </c>
      <c r="B584" s="20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208" t="s">
        <v>489</v>
      </c>
      <c r="B585" s="20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208" t="s">
        <v>490</v>
      </c>
      <c r="B586" s="20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208" t="s">
        <v>491</v>
      </c>
      <c r="B587" s="20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208" t="s">
        <v>498</v>
      </c>
      <c r="B592" s="20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208" t="s">
        <v>502</v>
      </c>
      <c r="B595" s="20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208" t="s">
        <v>503</v>
      </c>
      <c r="B599" s="20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208" t="s">
        <v>506</v>
      </c>
      <c r="B603" s="20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208" t="s">
        <v>513</v>
      </c>
      <c r="B610" s="20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208" t="s">
        <v>519</v>
      </c>
      <c r="B616" s="20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208" t="s">
        <v>531</v>
      </c>
      <c r="B628" s="20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204" t="s">
        <v>541</v>
      </c>
      <c r="B638" s="20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208" t="s">
        <v>542</v>
      </c>
      <c r="B639" s="20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208" t="s">
        <v>543</v>
      </c>
      <c r="B640" s="20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208" t="s">
        <v>544</v>
      </c>
      <c r="B641" s="20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208" t="s">
        <v>546</v>
      </c>
      <c r="B643" s="20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208" t="s">
        <v>547</v>
      </c>
      <c r="B644" s="20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208" t="s">
        <v>549</v>
      </c>
      <c r="B646" s="20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208" t="s">
        <v>550</v>
      </c>
      <c r="B651" s="20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208" t="s">
        <v>551</v>
      </c>
      <c r="B652" s="20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208" t="s">
        <v>552</v>
      </c>
      <c r="B653" s="20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208" t="s">
        <v>553</v>
      </c>
      <c r="B660" s="20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208" t="s">
        <v>554</v>
      </c>
      <c r="B661" s="20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208" t="s">
        <v>555</v>
      </c>
      <c r="B665" s="20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208" t="s">
        <v>556</v>
      </c>
      <c r="B668" s="20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208" t="s">
        <v>557</v>
      </c>
      <c r="B669" s="20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208" t="s">
        <v>558</v>
      </c>
      <c r="B670" s="20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208" t="s">
        <v>559</v>
      </c>
      <c r="B671" s="20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208" t="s">
        <v>560</v>
      </c>
      <c r="B676" s="20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208" t="s">
        <v>561</v>
      </c>
      <c r="B679" s="20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208" t="s">
        <v>562</v>
      </c>
      <c r="B683" s="20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208" t="s">
        <v>563</v>
      </c>
      <c r="B687" s="20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208" t="s">
        <v>564</v>
      </c>
      <c r="B694" s="20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208" t="s">
        <v>565</v>
      </c>
      <c r="B700" s="20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208" t="s">
        <v>566</v>
      </c>
      <c r="B712" s="20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208" t="s">
        <v>567</v>
      </c>
      <c r="B713" s="20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208" t="s">
        <v>568</v>
      </c>
      <c r="B714" s="20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208" t="s">
        <v>569</v>
      </c>
      <c r="B715" s="20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6" t="s">
        <v>570</v>
      </c>
      <c r="B716" s="20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202" t="s">
        <v>851</v>
      </c>
      <c r="B718" s="20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2" t="s">
        <v>850</v>
      </c>
      <c r="B722" s="20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6" t="s">
        <v>577</v>
      </c>
      <c r="B725" s="20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2" t="s">
        <v>849</v>
      </c>
      <c r="B727" s="20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2" t="s">
        <v>848</v>
      </c>
      <c r="B730" s="20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2" t="s">
        <v>846</v>
      </c>
      <c r="B733" s="20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2" t="s">
        <v>843</v>
      </c>
      <c r="B739" s="20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2" t="s">
        <v>842</v>
      </c>
      <c r="B741" s="20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2" t="s">
        <v>841</v>
      </c>
      <c r="B743" s="20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2" t="s">
        <v>836</v>
      </c>
      <c r="B750" s="20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2" t="s">
        <v>834</v>
      </c>
      <c r="B755" s="20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2" t="s">
        <v>830</v>
      </c>
      <c r="B760" s="20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2" t="s">
        <v>828</v>
      </c>
      <c r="B765" s="20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2" t="s">
        <v>826</v>
      </c>
      <c r="B767" s="20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2" t="s">
        <v>823</v>
      </c>
      <c r="B771" s="20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2" t="s">
        <v>817</v>
      </c>
      <c r="B777" s="20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47"/>
  <sheetViews>
    <sheetView rightToLeft="1" zoomScale="120" zoomScaleNormal="12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B39" sqref="B39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52" t="s">
        <v>68</v>
      </c>
      <c r="B1" s="252" t="s">
        <v>793</v>
      </c>
      <c r="C1" s="252" t="s">
        <v>795</v>
      </c>
      <c r="D1" s="252" t="s">
        <v>799</v>
      </c>
    </row>
    <row r="2" spans="1:10" s="113" customFormat="1" ht="23.25" customHeight="1">
      <c r="A2" s="252"/>
      <c r="B2" s="252"/>
      <c r="C2" s="252"/>
      <c r="D2" s="252"/>
    </row>
    <row r="3" spans="1:10" s="113" customFormat="1">
      <c r="A3" s="137" t="s">
        <v>914</v>
      </c>
      <c r="B3" s="101">
        <v>7</v>
      </c>
      <c r="C3" s="101"/>
      <c r="D3" s="101"/>
      <c r="J3" s="113" t="s">
        <v>796</v>
      </c>
    </row>
    <row r="4" spans="1:10" s="113" customFormat="1">
      <c r="A4" s="103" t="s">
        <v>915</v>
      </c>
      <c r="B4" s="103">
        <v>5</v>
      </c>
      <c r="C4" s="103"/>
      <c r="D4" s="103"/>
      <c r="J4" s="113" t="s">
        <v>797</v>
      </c>
    </row>
    <row r="5" spans="1:10" s="113" customFormat="1">
      <c r="A5" s="103" t="s">
        <v>916</v>
      </c>
      <c r="B5" s="103">
        <v>3</v>
      </c>
      <c r="C5" s="103"/>
      <c r="D5" s="103"/>
      <c r="J5" s="113" t="s">
        <v>798</v>
      </c>
    </row>
    <row r="6" spans="1:10" s="113" customFormat="1">
      <c r="A6" s="104" t="s">
        <v>917</v>
      </c>
      <c r="B6" s="104">
        <v>3</v>
      </c>
      <c r="C6" s="104"/>
      <c r="D6" s="104"/>
      <c r="J6" s="113" t="s">
        <v>779</v>
      </c>
    </row>
    <row r="7" spans="1:10" s="113" customFormat="1">
      <c r="A7" s="104" t="s">
        <v>918</v>
      </c>
      <c r="B7" s="104">
        <v>4</v>
      </c>
      <c r="C7" s="104"/>
      <c r="D7" s="104"/>
    </row>
    <row r="8" spans="1:10" s="113" customFormat="1">
      <c r="A8" s="103" t="s">
        <v>919</v>
      </c>
      <c r="B8" s="103">
        <v>3</v>
      </c>
      <c r="C8" s="103"/>
      <c r="D8" s="103"/>
    </row>
    <row r="9" spans="1:10" s="113" customFormat="1">
      <c r="A9" s="103" t="s">
        <v>920</v>
      </c>
      <c r="B9" s="103">
        <v>4</v>
      </c>
      <c r="C9" s="103"/>
      <c r="D9" s="103"/>
    </row>
    <row r="10" spans="1:10" s="113" customFormat="1">
      <c r="A10" s="103" t="s">
        <v>921</v>
      </c>
      <c r="B10" s="103">
        <v>7</v>
      </c>
      <c r="C10" s="103"/>
      <c r="D10" s="103"/>
    </row>
    <row r="11" spans="1:10" s="113" customFormat="1">
      <c r="A11" s="103" t="s">
        <v>922</v>
      </c>
      <c r="B11" s="103">
        <v>4</v>
      </c>
      <c r="C11" s="103"/>
      <c r="D11" s="103"/>
    </row>
    <row r="12" spans="1:10" s="113" customFormat="1">
      <c r="A12" s="103" t="s">
        <v>923</v>
      </c>
      <c r="B12" s="103">
        <v>3</v>
      </c>
      <c r="C12" s="103"/>
      <c r="D12" s="103"/>
    </row>
    <row r="13" spans="1:10" s="113" customFormat="1">
      <c r="A13" s="103" t="s">
        <v>924</v>
      </c>
      <c r="B13" s="103">
        <v>3</v>
      </c>
      <c r="C13" s="103"/>
      <c r="D13" s="103"/>
    </row>
    <row r="14" spans="1:10" s="113" customFormat="1">
      <c r="A14" s="103" t="s">
        <v>925</v>
      </c>
      <c r="B14" s="103">
        <v>4</v>
      </c>
      <c r="C14" s="103"/>
      <c r="D14" s="103"/>
    </row>
    <row r="15" spans="1:10" s="113" customFormat="1">
      <c r="A15" s="103" t="s">
        <v>926</v>
      </c>
      <c r="B15" s="103">
        <v>4</v>
      </c>
      <c r="C15" s="103"/>
      <c r="D15" s="103"/>
    </row>
    <row r="16" spans="1:10" s="113" customFormat="1">
      <c r="A16" s="103" t="s">
        <v>927</v>
      </c>
      <c r="B16" s="103">
        <v>3</v>
      </c>
      <c r="C16" s="103"/>
      <c r="D16" s="103"/>
    </row>
    <row r="17" spans="1:4" s="113" customFormat="1">
      <c r="A17" s="103" t="s">
        <v>928</v>
      </c>
      <c r="B17" s="103">
        <v>7</v>
      </c>
      <c r="C17" s="103"/>
      <c r="D17" s="103"/>
    </row>
    <row r="18" spans="1:4" s="113" customFormat="1">
      <c r="A18" s="103" t="s">
        <v>929</v>
      </c>
      <c r="B18" s="103">
        <v>5</v>
      </c>
      <c r="C18" s="103"/>
      <c r="D18" s="103"/>
    </row>
    <row r="19" spans="1:4" s="113" customFormat="1">
      <c r="A19" s="103" t="s">
        <v>930</v>
      </c>
      <c r="B19" s="103">
        <v>4</v>
      </c>
      <c r="C19" s="103"/>
      <c r="D19" s="103"/>
    </row>
    <row r="20" spans="1:4" s="113" customFormat="1">
      <c r="A20" s="103" t="s">
        <v>931</v>
      </c>
      <c r="B20" s="103">
        <v>3</v>
      </c>
      <c r="C20" s="103"/>
      <c r="D20" s="103"/>
    </row>
    <row r="21" spans="1:4" s="113" customFormat="1">
      <c r="A21" s="103" t="s">
        <v>932</v>
      </c>
      <c r="B21" s="103">
        <v>3</v>
      </c>
      <c r="C21" s="103"/>
      <c r="D21" s="103"/>
    </row>
    <row r="22" spans="1:4" s="113" customFormat="1">
      <c r="A22" s="103" t="s">
        <v>933</v>
      </c>
      <c r="B22" s="103">
        <v>3</v>
      </c>
      <c r="C22" s="103"/>
      <c r="D22" s="103"/>
    </row>
    <row r="23" spans="1:4" s="113" customFormat="1">
      <c r="A23" s="103" t="s">
        <v>934</v>
      </c>
      <c r="B23" s="103">
        <v>5</v>
      </c>
      <c r="C23" s="103"/>
      <c r="D23" s="103"/>
    </row>
    <row r="24" spans="1:4" s="113" customFormat="1">
      <c r="A24" s="103" t="s">
        <v>935</v>
      </c>
      <c r="B24" s="103">
        <v>6</v>
      </c>
      <c r="C24" s="103"/>
      <c r="D24" s="103"/>
    </row>
    <row r="25" spans="1:4" s="113" customFormat="1">
      <c r="A25" s="103" t="s">
        <v>936</v>
      </c>
      <c r="B25" s="103">
        <v>4</v>
      </c>
      <c r="C25" s="103"/>
      <c r="D25" s="103"/>
    </row>
    <row r="26" spans="1:4" s="113" customFormat="1">
      <c r="A26" s="103" t="s">
        <v>937</v>
      </c>
      <c r="B26" s="103">
        <v>3</v>
      </c>
      <c r="C26" s="103"/>
      <c r="D26" s="103"/>
    </row>
    <row r="27" spans="1:4" s="113" customFormat="1">
      <c r="A27" s="107" t="s">
        <v>938</v>
      </c>
      <c r="B27" s="107">
        <v>3</v>
      </c>
      <c r="C27" s="107"/>
      <c r="D27" s="107"/>
    </row>
    <row r="28" spans="1:4" s="113" customFormat="1">
      <c r="A28" s="99" t="s">
        <v>939</v>
      </c>
      <c r="B28" s="100">
        <v>3</v>
      </c>
      <c r="C28" s="100"/>
      <c r="D28" s="100"/>
    </row>
    <row r="29" spans="1:4" s="113" customFormat="1">
      <c r="A29" s="99" t="s">
        <v>940</v>
      </c>
      <c r="B29" s="100">
        <v>3</v>
      </c>
      <c r="C29" s="100"/>
      <c r="D29" s="100"/>
    </row>
    <row r="30" spans="1:4" s="113" customFormat="1">
      <c r="A30" s="99" t="s">
        <v>941</v>
      </c>
      <c r="B30" s="100">
        <v>3</v>
      </c>
      <c r="C30" s="100"/>
      <c r="D30" s="100"/>
    </row>
    <row r="31" spans="1:4" s="113" customFormat="1">
      <c r="A31" s="99" t="s">
        <v>942</v>
      </c>
      <c r="B31" s="100">
        <v>3</v>
      </c>
      <c r="C31" s="100"/>
      <c r="D31" s="100"/>
    </row>
    <row r="32" spans="1:4" s="113" customFormat="1">
      <c r="A32" s="99" t="s">
        <v>943</v>
      </c>
      <c r="B32" s="100">
        <v>3</v>
      </c>
      <c r="C32" s="100"/>
      <c r="D32" s="100"/>
    </row>
    <row r="33" spans="1:4" s="113" customFormat="1">
      <c r="A33" s="99" t="s">
        <v>944</v>
      </c>
      <c r="B33" s="100">
        <v>7</v>
      </c>
      <c r="C33" s="100"/>
      <c r="D33" s="100"/>
    </row>
    <row r="34" spans="1:4" s="113" customFormat="1">
      <c r="A34" s="99" t="s">
        <v>945</v>
      </c>
      <c r="B34" s="100">
        <v>7</v>
      </c>
      <c r="C34" s="100"/>
      <c r="D34" s="100"/>
    </row>
    <row r="35" spans="1:4" s="113" customFormat="1">
      <c r="A35" s="99" t="s">
        <v>946</v>
      </c>
      <c r="B35" s="100">
        <v>6</v>
      </c>
      <c r="C35" s="100"/>
      <c r="D35" s="100"/>
    </row>
    <row r="36" spans="1:4" s="113" customFormat="1">
      <c r="A36" s="99" t="s">
        <v>947</v>
      </c>
      <c r="B36" s="100">
        <v>7</v>
      </c>
      <c r="C36" s="100"/>
      <c r="D36" s="100"/>
    </row>
    <row r="37" spans="1:4" s="113" customFormat="1">
      <c r="A37" s="99" t="s">
        <v>948</v>
      </c>
      <c r="B37" s="100">
        <v>4</v>
      </c>
      <c r="C37" s="100"/>
      <c r="D37" s="100"/>
    </row>
    <row r="38" spans="1:4" s="113" customFormat="1">
      <c r="A38" s="99" t="s">
        <v>949</v>
      </c>
      <c r="B38" s="100">
        <v>4</v>
      </c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8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5"/>
  <sheetViews>
    <sheetView rightToLeft="1" workbookViewId="0">
      <selection activeCell="C20" sqref="C20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60" t="s">
        <v>82</v>
      </c>
      <c r="B1" s="260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61" t="s">
        <v>780</v>
      </c>
      <c r="B6" s="261"/>
      <c r="C6" s="68">
        <v>0.7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58" t="s">
        <v>749</v>
      </c>
      <c r="B9" s="259"/>
      <c r="C9" s="68">
        <v>0.5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58" t="s">
        <v>73</v>
      </c>
      <c r="B12" s="259"/>
      <c r="C12" s="68">
        <v>1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58" t="s">
        <v>76</v>
      </c>
      <c r="B15" s="259"/>
      <c r="C15" s="68">
        <v>1</v>
      </c>
    </row>
    <row r="16" spans="1:6">
      <c r="A16" s="10" t="s">
        <v>77</v>
      </c>
      <c r="B16" s="11"/>
      <c r="C16" s="120"/>
    </row>
    <row r="17" spans="1:3">
      <c r="A17" s="258" t="s">
        <v>78</v>
      </c>
      <c r="B17" s="259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58" t="s">
        <v>747</v>
      </c>
      <c r="B19" s="259"/>
      <c r="C19" s="68">
        <v>1</v>
      </c>
    </row>
    <row r="20" spans="1:3">
      <c r="A20" s="10" t="s">
        <v>783</v>
      </c>
      <c r="B20" s="11"/>
      <c r="C20" s="120"/>
    </row>
    <row r="21" spans="1:3">
      <c r="A21" s="258" t="s">
        <v>784</v>
      </c>
      <c r="B21" s="259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900-000000000000}">
      <formula1>$F$6:$F$7</formula1>
    </dataValidation>
    <dataValidation type="decimal" allowBlank="1" showInputMessage="1" showErrorMessage="1" sqref="B2:B5" xr:uid="{00000000-0002-0000-0900-000001000000}">
      <formula1>0</formula1>
      <formula2>100000</formula2>
    </dataValidation>
    <dataValidation type="date" allowBlank="1" showInputMessage="1" showErrorMessage="1" sqref="B23" xr:uid="{00000000-0002-0000-0900-000002000000}">
      <formula1>1</formula1>
      <formula2>54789</formula2>
    </dataValidation>
    <dataValidation type="whole" allowBlank="1" showInputMessage="1" showErrorMessage="1" sqref="B24" xr:uid="{00000000-0002-0000-0900-000003000000}">
      <formula1>0</formula1>
      <formula2>1000</formula2>
    </dataValidation>
    <dataValidation type="decimal" allowBlank="1" showInputMessage="1" showErrorMessage="1" sqref="B7:B8" xr:uid="{00000000-0002-0000-0900-000004000000}">
      <formula1>0</formula1>
      <formula2>1000000000000</formula2>
    </dataValidation>
    <dataValidation type="decimal" allowBlank="1" showInputMessage="1" showErrorMessage="1" sqref="B10:B11 B13:B14 B16 B18 B20" xr:uid="{00000000-0002-0000-09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89"/>
  <sheetViews>
    <sheetView rightToLeft="1" workbookViewId="0">
      <selection activeCell="B14" sqref="B14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62" t="s">
        <v>83</v>
      </c>
      <c r="B1" s="262"/>
    </row>
    <row r="2" spans="1:7">
      <c r="A2" s="10" t="s">
        <v>84</v>
      </c>
      <c r="B2" s="12">
        <v>40710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60" t="s">
        <v>85</v>
      </c>
      <c r="B5" s="263"/>
      <c r="G5" s="117" t="s">
        <v>800</v>
      </c>
    </row>
    <row r="6" spans="1:7">
      <c r="A6" s="88" t="s">
        <v>95</v>
      </c>
      <c r="B6" s="10" t="s">
        <v>868</v>
      </c>
      <c r="G6" s="117" t="s">
        <v>801</v>
      </c>
    </row>
    <row r="7" spans="1:7">
      <c r="A7" s="88" t="s">
        <v>741</v>
      </c>
      <c r="B7" s="10" t="s">
        <v>869</v>
      </c>
      <c r="G7" s="117" t="s">
        <v>802</v>
      </c>
    </row>
    <row r="8" spans="1:7">
      <c r="A8" s="88" t="s">
        <v>86</v>
      </c>
      <c r="B8" s="10" t="s">
        <v>870</v>
      </c>
      <c r="G8" s="117" t="s">
        <v>803</v>
      </c>
    </row>
    <row r="9" spans="1:7">
      <c r="A9" s="88" t="s">
        <v>86</v>
      </c>
      <c r="B9" s="10" t="s">
        <v>871</v>
      </c>
    </row>
    <row r="10" spans="1:7">
      <c r="A10" s="88" t="s">
        <v>86</v>
      </c>
      <c r="B10" s="10" t="s">
        <v>872</v>
      </c>
    </row>
    <row r="11" spans="1:7">
      <c r="A11" s="88" t="s">
        <v>86</v>
      </c>
      <c r="B11" s="10" t="s">
        <v>873</v>
      </c>
    </row>
    <row r="12" spans="1:7">
      <c r="A12" s="88" t="s">
        <v>86</v>
      </c>
      <c r="B12" s="10" t="s">
        <v>874</v>
      </c>
    </row>
    <row r="13" spans="1:7">
      <c r="A13" s="88" t="s">
        <v>86</v>
      </c>
      <c r="B13" s="10" t="s">
        <v>875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A00-000000000000}">
      <formula1>$G$5:$G$35</formula1>
    </dataValidation>
    <dataValidation type="date" allowBlank="1" showInputMessage="1" showErrorMessage="1" sqref="B2" xr:uid="{00000000-0002-0000-0A00-000001000000}">
      <formula1>1</formula1>
      <formula2>54789</formula2>
    </dataValidation>
    <dataValidation type="list" allowBlank="1" showInputMessage="1" showErrorMessage="1" sqref="B49:B56 B58:B63" xr:uid="{00000000-0002-0000-0A00-000002000000}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rightToLeft="1" workbookViewId="0">
      <selection activeCell="B6" sqref="B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41691</v>
      </c>
    </row>
    <row r="3" spans="1:11">
      <c r="A3" s="10" t="s">
        <v>98</v>
      </c>
      <c r="B3" s="12">
        <v>41781</v>
      </c>
    </row>
    <row r="4" spans="1:11">
      <c r="A4" s="10" t="s">
        <v>99</v>
      </c>
      <c r="B4" s="12">
        <v>41849</v>
      </c>
    </row>
    <row r="5" spans="1:11">
      <c r="A5" s="10" t="s">
        <v>100</v>
      </c>
      <c r="B5" s="12">
        <v>41970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B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3" sqref="B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42054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/>
    </row>
    <row r="5" spans="1:11">
      <c r="A5" s="10" t="s">
        <v>100</v>
      </c>
      <c r="B5" s="12">
        <v>42334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42024</v>
      </c>
    </row>
    <row r="8" spans="1:11">
      <c r="A8" s="10" t="s">
        <v>102</v>
      </c>
      <c r="B8" s="12">
        <v>42122</v>
      </c>
    </row>
    <row r="9" spans="1:11">
      <c r="A9" s="10" t="s">
        <v>99</v>
      </c>
      <c r="B9" s="12"/>
    </row>
    <row r="10" spans="1:11">
      <c r="A10" s="10" t="s">
        <v>100</v>
      </c>
      <c r="B10" s="12">
        <v>42306</v>
      </c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9.1796875" defaultRowHeight="14.5"/>
  <cols>
    <col min="1" max="1" width="32.816406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 t="s">
        <v>895</v>
      </c>
    </row>
    <row r="3" spans="1:12" ht="15.5">
      <c r="A3" s="13" t="s">
        <v>894</v>
      </c>
      <c r="K3" s="117" t="s">
        <v>756</v>
      </c>
      <c r="L3" s="117" t="s">
        <v>758</v>
      </c>
    </row>
    <row r="4" spans="1:12" ht="15.5">
      <c r="A4" s="13" t="s">
        <v>896</v>
      </c>
      <c r="K4" s="117" t="s">
        <v>757</v>
      </c>
      <c r="L4" s="117" t="s">
        <v>759</v>
      </c>
    </row>
    <row r="5" spans="1:12" ht="15.5">
      <c r="A5" s="13" t="s">
        <v>897</v>
      </c>
      <c r="L5" s="117" t="s">
        <v>760</v>
      </c>
    </row>
    <row r="6" spans="1:12" ht="15.5">
      <c r="A6" s="13" t="s">
        <v>897</v>
      </c>
      <c r="L6" s="117" t="s">
        <v>761</v>
      </c>
    </row>
    <row r="7" spans="1:12" ht="15.5">
      <c r="A7" s="13" t="s">
        <v>897</v>
      </c>
    </row>
    <row r="8" spans="1:12" ht="15.5">
      <c r="A8" s="13" t="s">
        <v>897</v>
      </c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D00-000000000000}">
      <formula1>$K$3:$K$4</formula1>
    </dataValidation>
    <dataValidation type="list" allowBlank="1" showInputMessage="1" showErrorMessage="1" sqref="C2:C1048576" xr:uid="{00000000-0002-0000-0D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14" sqref="A14"/>
    </sheetView>
  </sheetViews>
  <sheetFormatPr defaultColWidth="9.1796875" defaultRowHeight="14.5"/>
  <cols>
    <col min="1" max="1" width="40.72656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 t="s">
        <v>876</v>
      </c>
    </row>
    <row r="3" spans="1:36" ht="15.5">
      <c r="A3" s="13" t="s">
        <v>877</v>
      </c>
      <c r="J3" s="117" t="s">
        <v>756</v>
      </c>
      <c r="K3" s="117" t="s">
        <v>758</v>
      </c>
    </row>
    <row r="4" spans="1:36" ht="15.5">
      <c r="A4" s="13" t="s">
        <v>878</v>
      </c>
      <c r="J4" s="117" t="s">
        <v>757</v>
      </c>
      <c r="K4" s="117" t="s">
        <v>759</v>
      </c>
    </row>
    <row r="5" spans="1:36" ht="15.5">
      <c r="A5" s="13" t="s">
        <v>879</v>
      </c>
      <c r="K5" s="117" t="s">
        <v>760</v>
      </c>
    </row>
    <row r="6" spans="1:36" ht="15.5">
      <c r="A6" s="13" t="s">
        <v>880</v>
      </c>
      <c r="K6" s="117" t="s">
        <v>761</v>
      </c>
    </row>
    <row r="7" spans="1:36" ht="15.5">
      <c r="A7" s="13" t="s">
        <v>881</v>
      </c>
    </row>
    <row r="8" spans="1:36" ht="15.5">
      <c r="A8" s="13" t="s">
        <v>882</v>
      </c>
    </row>
    <row r="9" spans="1:36" ht="15.5">
      <c r="A9" s="13" t="s">
        <v>883</v>
      </c>
    </row>
    <row r="10" spans="1:36" ht="15.5">
      <c r="A10" s="13" t="s">
        <v>884</v>
      </c>
    </row>
    <row r="11" spans="1:36" ht="15.5">
      <c r="A11" s="13" t="s">
        <v>885</v>
      </c>
    </row>
    <row r="12" spans="1:36" ht="15.5">
      <c r="A12" s="13" t="s">
        <v>886</v>
      </c>
    </row>
    <row r="13" spans="1:36" ht="15.5">
      <c r="A13" s="13" t="s">
        <v>887</v>
      </c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E00-000000000000}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6"/>
  <sheetViews>
    <sheetView rightToLeft="1" workbookViewId="0">
      <selection activeCell="A7" sqref="A7"/>
    </sheetView>
  </sheetViews>
  <sheetFormatPr defaultColWidth="9.1796875" defaultRowHeight="14.5"/>
  <cols>
    <col min="1" max="1" width="38.453125" style="10" customWidth="1"/>
    <col min="2" max="28" width="9.1796875" style="117"/>
  </cols>
  <sheetData>
    <row r="1" spans="1:1">
      <c r="A1" s="10" t="s">
        <v>888</v>
      </c>
    </row>
    <row r="2" spans="1:1">
      <c r="A2" s="10" t="s">
        <v>889</v>
      </c>
    </row>
    <row r="3" spans="1:1">
      <c r="A3" s="10" t="s">
        <v>890</v>
      </c>
    </row>
    <row r="4" spans="1:1">
      <c r="A4" s="10" t="s">
        <v>891</v>
      </c>
    </row>
    <row r="5" spans="1:1">
      <c r="A5" s="10" t="s">
        <v>892</v>
      </c>
    </row>
    <row r="6" spans="1:1">
      <c r="A6" s="10" t="s">
        <v>893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79" t="s">
        <v>602</v>
      </c>
      <c r="C1" s="281" t="s">
        <v>603</v>
      </c>
      <c r="D1" s="281" t="s">
        <v>604</v>
      </c>
      <c r="E1" s="281" t="s">
        <v>605</v>
      </c>
      <c r="F1" s="281" t="s">
        <v>606</v>
      </c>
      <c r="G1" s="281" t="s">
        <v>607</v>
      </c>
      <c r="H1" s="281" t="s">
        <v>608</v>
      </c>
      <c r="I1" s="281" t="s">
        <v>609</v>
      </c>
      <c r="J1" s="281" t="s">
        <v>610</v>
      </c>
      <c r="K1" s="281" t="s">
        <v>611</v>
      </c>
      <c r="L1" s="281" t="s">
        <v>612</v>
      </c>
      <c r="M1" s="277" t="s">
        <v>737</v>
      </c>
      <c r="N1" s="266" t="s">
        <v>613</v>
      </c>
      <c r="O1" s="266"/>
      <c r="P1" s="266"/>
      <c r="Q1" s="266"/>
      <c r="R1" s="266"/>
      <c r="S1" s="277" t="s">
        <v>738</v>
      </c>
      <c r="T1" s="266" t="s">
        <v>613</v>
      </c>
      <c r="U1" s="266"/>
      <c r="V1" s="266"/>
      <c r="W1" s="266"/>
      <c r="X1" s="266"/>
      <c r="Y1" s="267" t="s">
        <v>614</v>
      </c>
      <c r="Z1" s="267" t="s">
        <v>615</v>
      </c>
      <c r="AA1" s="267" t="s">
        <v>616</v>
      </c>
      <c r="AB1" s="267" t="s">
        <v>617</v>
      </c>
      <c r="AC1" s="267" t="s">
        <v>618</v>
      </c>
      <c r="AD1" s="267" t="s">
        <v>619</v>
      </c>
      <c r="AE1" s="269" t="s">
        <v>620</v>
      </c>
      <c r="AF1" s="271" t="s">
        <v>621</v>
      </c>
      <c r="AG1" s="273" t="s">
        <v>622</v>
      </c>
      <c r="AH1" s="275" t="s">
        <v>623</v>
      </c>
      <c r="AI1" s="264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80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7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7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68"/>
      <c r="Z2" s="268"/>
      <c r="AA2" s="268"/>
      <c r="AB2" s="268"/>
      <c r="AC2" s="268"/>
      <c r="AD2" s="268"/>
      <c r="AE2" s="270"/>
      <c r="AF2" s="272"/>
      <c r="AG2" s="274"/>
      <c r="AH2" s="276"/>
      <c r="AI2" s="265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000-000000000000}">
      <formula1>$BA:$BA</formula1>
    </dataValidation>
    <dataValidation type="list" allowBlank="1" showInputMessage="1" showErrorMessage="1" sqref="F1:F358" xr:uid="{00000000-0002-0000-1000-000001000000}">
      <formula1>$AQ$3:$AQ$4</formula1>
    </dataValidation>
    <dataValidation type="list" allowBlank="1" showInputMessage="1" showErrorMessage="1" sqref="E1:E358" xr:uid="{00000000-0002-0000-1000-000002000000}">
      <formula1>$AU$3:$AU$7</formula1>
    </dataValidation>
    <dataValidation type="list" allowBlank="1" showInputMessage="1" showErrorMessage="1" sqref="D1:D358" xr:uid="{00000000-0002-0000-10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0"/>
  <sheetViews>
    <sheetView rightToLeft="1" zoomScale="130" zoomScaleNormal="13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26" sqref="G26:G29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3.7265625" style="10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901</v>
      </c>
      <c r="D2" s="12">
        <v>38477</v>
      </c>
      <c r="F2" s="10" t="s">
        <v>775</v>
      </c>
      <c r="G2" s="10" t="s">
        <v>777</v>
      </c>
    </row>
    <row r="3" spans="1:13">
      <c r="A3" s="10" t="s">
        <v>770</v>
      </c>
      <c r="D3" s="12">
        <v>35252</v>
      </c>
      <c r="F3" s="10" t="s">
        <v>775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770</v>
      </c>
      <c r="D4" s="12">
        <v>35252</v>
      </c>
      <c r="F4" s="10" t="s">
        <v>775</v>
      </c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770</v>
      </c>
      <c r="D5" s="12">
        <v>35252</v>
      </c>
      <c r="F5" s="10" t="s">
        <v>775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898</v>
      </c>
      <c r="D6" s="12">
        <v>35252</v>
      </c>
      <c r="F6" s="10" t="s">
        <v>775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770</v>
      </c>
      <c r="D7" s="12">
        <v>36792</v>
      </c>
      <c r="F7" s="10" t="s">
        <v>776</v>
      </c>
      <c r="G7" s="10" t="s">
        <v>777</v>
      </c>
      <c r="K7" s="117" t="s">
        <v>768</v>
      </c>
      <c r="L7" s="117" t="s">
        <v>776</v>
      </c>
    </row>
    <row r="8" spans="1:13">
      <c r="A8" s="10" t="s">
        <v>770</v>
      </c>
      <c r="D8" s="12">
        <v>38024</v>
      </c>
      <c r="F8" s="10" t="s">
        <v>775</v>
      </c>
      <c r="G8" s="10" t="s">
        <v>777</v>
      </c>
      <c r="K8" s="117" t="s">
        <v>769</v>
      </c>
    </row>
    <row r="9" spans="1:13">
      <c r="A9" s="10" t="s">
        <v>767</v>
      </c>
      <c r="D9" s="12">
        <v>35394</v>
      </c>
      <c r="F9" s="10" t="s">
        <v>776</v>
      </c>
      <c r="G9" s="10" t="s">
        <v>778</v>
      </c>
      <c r="K9" s="117" t="s">
        <v>770</v>
      </c>
    </row>
    <row r="10" spans="1:13">
      <c r="A10" s="10" t="s">
        <v>764</v>
      </c>
      <c r="B10" s="10" t="s">
        <v>902</v>
      </c>
      <c r="D10" s="10">
        <v>2002</v>
      </c>
      <c r="F10" s="10" t="s">
        <v>776</v>
      </c>
      <c r="G10" s="10" t="s">
        <v>777</v>
      </c>
      <c r="K10" s="117" t="s">
        <v>771</v>
      </c>
    </row>
    <row r="11" spans="1:13">
      <c r="A11" s="10" t="s">
        <v>764</v>
      </c>
      <c r="B11" s="10" t="s">
        <v>902</v>
      </c>
      <c r="D11" s="10">
        <v>2003</v>
      </c>
      <c r="F11" s="10" t="s">
        <v>775</v>
      </c>
      <c r="G11" s="10" t="s">
        <v>777</v>
      </c>
    </row>
    <row r="12" spans="1:13">
      <c r="A12" s="10" t="s">
        <v>769</v>
      </c>
      <c r="B12" s="10" t="s">
        <v>903</v>
      </c>
      <c r="F12" s="10" t="s">
        <v>775</v>
      </c>
      <c r="G12" s="10" t="s">
        <v>779</v>
      </c>
      <c r="K12" s="117" t="s">
        <v>770</v>
      </c>
    </row>
    <row r="13" spans="1:13">
      <c r="A13" s="10" t="s">
        <v>764</v>
      </c>
      <c r="B13" s="10" t="s">
        <v>901</v>
      </c>
      <c r="F13" s="10" t="s">
        <v>774</v>
      </c>
      <c r="G13" s="10" t="s">
        <v>777</v>
      </c>
    </row>
    <row r="14" spans="1:13">
      <c r="A14" s="10" t="s">
        <v>764</v>
      </c>
      <c r="B14" s="10" t="s">
        <v>904</v>
      </c>
      <c r="D14" s="12">
        <v>40143</v>
      </c>
      <c r="F14" s="10" t="s">
        <v>774</v>
      </c>
      <c r="G14" s="10" t="s">
        <v>777</v>
      </c>
    </row>
    <row r="15" spans="1:13">
      <c r="A15" s="10" t="s">
        <v>764</v>
      </c>
      <c r="B15" s="10" t="s">
        <v>904</v>
      </c>
      <c r="D15" s="12">
        <v>40143</v>
      </c>
      <c r="F15" s="10" t="s">
        <v>775</v>
      </c>
      <c r="G15" s="10" t="s">
        <v>777</v>
      </c>
    </row>
    <row r="16" spans="1:13">
      <c r="A16" s="10" t="s">
        <v>767</v>
      </c>
      <c r="D16" s="12">
        <v>41309</v>
      </c>
      <c r="E16" s="12"/>
      <c r="F16" s="10" t="s">
        <v>774</v>
      </c>
      <c r="G16" s="10" t="s">
        <v>777</v>
      </c>
    </row>
    <row r="17" spans="1:7">
      <c r="A17" s="10" t="s">
        <v>764</v>
      </c>
      <c r="F17" s="10" t="s">
        <v>772</v>
      </c>
      <c r="G17" s="10" t="s">
        <v>777</v>
      </c>
    </row>
    <row r="18" spans="1:7">
      <c r="A18" s="10" t="s">
        <v>764</v>
      </c>
      <c r="F18" s="10" t="s">
        <v>772</v>
      </c>
      <c r="G18" s="10" t="s">
        <v>777</v>
      </c>
    </row>
    <row r="19" spans="1:7">
      <c r="A19" s="10" t="s">
        <v>764</v>
      </c>
      <c r="F19" s="10" t="s">
        <v>772</v>
      </c>
      <c r="G19" s="10" t="s">
        <v>777</v>
      </c>
    </row>
    <row r="20" spans="1:7">
      <c r="A20" s="10" t="s">
        <v>764</v>
      </c>
      <c r="F20" s="10" t="s">
        <v>772</v>
      </c>
      <c r="G20" s="10" t="s">
        <v>777</v>
      </c>
    </row>
    <row r="21" spans="1:7">
      <c r="A21" s="10" t="s">
        <v>764</v>
      </c>
      <c r="F21" s="10" t="s">
        <v>772</v>
      </c>
      <c r="G21" s="10" t="s">
        <v>777</v>
      </c>
    </row>
    <row r="22" spans="1:7">
      <c r="A22" s="10" t="s">
        <v>764</v>
      </c>
      <c r="F22" s="10" t="s">
        <v>772</v>
      </c>
      <c r="G22" s="10" t="s">
        <v>777</v>
      </c>
    </row>
    <row r="23" spans="1:7">
      <c r="A23" s="10" t="s">
        <v>899</v>
      </c>
      <c r="F23" s="10" t="s">
        <v>775</v>
      </c>
      <c r="G23" s="10" t="s">
        <v>778</v>
      </c>
    </row>
    <row r="24" spans="1:7">
      <c r="A24" s="10" t="s">
        <v>899</v>
      </c>
      <c r="D24" s="12">
        <v>42020</v>
      </c>
      <c r="F24" s="10" t="s">
        <v>774</v>
      </c>
      <c r="G24" s="10" t="s">
        <v>778</v>
      </c>
    </row>
    <row r="25" spans="1:7">
      <c r="A25" s="10" t="s">
        <v>898</v>
      </c>
      <c r="D25" s="12">
        <v>42020</v>
      </c>
      <c r="F25" s="10" t="s">
        <v>774</v>
      </c>
    </row>
    <row r="26" spans="1:7">
      <c r="A26" s="10" t="s">
        <v>764</v>
      </c>
      <c r="B26" s="10" t="s">
        <v>905</v>
      </c>
      <c r="D26" s="12">
        <v>42020</v>
      </c>
      <c r="F26" s="10" t="s">
        <v>774</v>
      </c>
      <c r="G26" s="10" t="s">
        <v>777</v>
      </c>
    </row>
    <row r="27" spans="1:7">
      <c r="A27" s="10" t="s">
        <v>764</v>
      </c>
      <c r="B27" s="10" t="s">
        <v>905</v>
      </c>
      <c r="D27" s="12">
        <v>42020</v>
      </c>
      <c r="F27" s="10" t="s">
        <v>774</v>
      </c>
      <c r="G27" s="10" t="s">
        <v>777</v>
      </c>
    </row>
    <row r="28" spans="1:7">
      <c r="A28" s="10" t="s">
        <v>764</v>
      </c>
      <c r="B28" s="10" t="s">
        <v>905</v>
      </c>
      <c r="D28" s="12">
        <v>42020</v>
      </c>
      <c r="F28" s="10" t="s">
        <v>774</v>
      </c>
      <c r="G28" s="10" t="s">
        <v>777</v>
      </c>
    </row>
    <row r="29" spans="1:7">
      <c r="A29" s="10" t="s">
        <v>900</v>
      </c>
      <c r="D29" s="12">
        <v>42358</v>
      </c>
      <c r="F29" s="10" t="s">
        <v>774</v>
      </c>
      <c r="G29" s="10" t="s">
        <v>777</v>
      </c>
    </row>
    <row r="30" spans="1:7">
      <c r="D30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A1:A1048576 D12:E12 B3:D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16:A22 A12" xr:uid="{00000000-0002-0000-1100-000000000000}">
      <formula1>$K:$K</formula1>
    </dataValidation>
    <dataValidation type="list" allowBlank="1" showInputMessage="1" showErrorMessage="1" sqref="A2:A5 A7:A11 A13:A15 A26:A28 A30:A1048576" xr:uid="{00000000-0002-0000-1100-000001000000}">
      <formula1>$K$3:$K$10</formula1>
    </dataValidation>
    <dataValidation type="list" allowBlank="1" showInputMessage="1" showErrorMessage="1" sqref="F2:F1048576" xr:uid="{00000000-0002-0000-1100-000002000000}">
      <formula1>$L$3:$L$7</formula1>
    </dataValidation>
    <dataValidation type="list" allowBlank="1" showInputMessage="1" showErrorMessage="1" sqref="G2:G1048576" xr:uid="{00000000-0002-0000-11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zoomScale="75" zoomScaleNormal="75" workbookViewId="0">
      <selection activeCell="G10" sqref="G10"/>
    </sheetView>
  </sheetViews>
  <sheetFormatPr defaultColWidth="9.1796875" defaultRowHeight="14.5" outlineLevelRow="3"/>
  <cols>
    <col min="1" max="1" width="7" bestFit="1" customWidth="1"/>
    <col min="2" max="2" width="101.1796875" customWidth="1"/>
    <col min="3" max="3" width="24.4531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218" t="s">
        <v>30</v>
      </c>
      <c r="B1" s="218"/>
      <c r="C1" s="21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226" t="s">
        <v>60</v>
      </c>
      <c r="B2" s="22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223" t="s">
        <v>578</v>
      </c>
      <c r="B3" s="22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219" t="s">
        <v>124</v>
      </c>
      <c r="B4" s="22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19" t="s">
        <v>125</v>
      </c>
      <c r="B11" s="22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219" t="s">
        <v>145</v>
      </c>
      <c r="B38" s="22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19" t="s">
        <v>158</v>
      </c>
      <c r="B61" s="22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23" t="s">
        <v>579</v>
      </c>
      <c r="B67" s="22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219" t="s">
        <v>163</v>
      </c>
      <c r="B68" s="22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24" t="s">
        <v>62</v>
      </c>
      <c r="B114" s="22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221" t="s">
        <v>580</v>
      </c>
      <c r="B115" s="22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219" t="s">
        <v>195</v>
      </c>
      <c r="B116" s="22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219" t="s">
        <v>202</v>
      </c>
      <c r="B135" s="22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221" t="s">
        <v>581</v>
      </c>
      <c r="B152" s="22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19" t="s">
        <v>208</v>
      </c>
      <c r="B153" s="22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219" t="s">
        <v>212</v>
      </c>
      <c r="B163" s="22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219" t="s">
        <v>214</v>
      </c>
      <c r="B170" s="22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221" t="s">
        <v>582</v>
      </c>
      <c r="B177" s="22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19" t="s">
        <v>217</v>
      </c>
      <c r="B178" s="22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16" t="s">
        <v>849</v>
      </c>
      <c r="B179" s="21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216" t="s">
        <v>848</v>
      </c>
      <c r="B184" s="21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216" t="s">
        <v>846</v>
      </c>
      <c r="B188" s="21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216" t="s">
        <v>843</v>
      </c>
      <c r="B197" s="21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216" t="s">
        <v>842</v>
      </c>
      <c r="B200" s="21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216" t="s">
        <v>841</v>
      </c>
      <c r="B203" s="21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216" t="s">
        <v>836</v>
      </c>
      <c r="B215" s="21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216" t="s">
        <v>834</v>
      </c>
      <c r="B222" s="21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216" t="s">
        <v>830</v>
      </c>
      <c r="B228" s="21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216" t="s">
        <v>828</v>
      </c>
      <c r="B235" s="21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216" t="s">
        <v>826</v>
      </c>
      <c r="B238" s="21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216" t="s">
        <v>823</v>
      </c>
      <c r="B243" s="21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216" t="s">
        <v>817</v>
      </c>
      <c r="B250" s="21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218" t="s">
        <v>67</v>
      </c>
      <c r="B256" s="218"/>
      <c r="C256" s="21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210" t="s">
        <v>60</v>
      </c>
      <c r="B257" s="21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206" t="s">
        <v>266</v>
      </c>
      <c r="B258" s="20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208" t="s">
        <v>268</v>
      </c>
      <c r="B260" s="20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08" t="s">
        <v>269</v>
      </c>
      <c r="B263" s="20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08" t="s">
        <v>601</v>
      </c>
      <c r="B314" s="20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204" t="s">
        <v>270</v>
      </c>
      <c r="B339" s="20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208" t="s">
        <v>271</v>
      </c>
      <c r="B340" s="20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208" t="s">
        <v>357</v>
      </c>
      <c r="B444" s="20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208" t="s">
        <v>388</v>
      </c>
      <c r="B482" s="20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14" t="s">
        <v>389</v>
      </c>
      <c r="B483" s="21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208" t="s">
        <v>390</v>
      </c>
      <c r="B484" s="20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208" t="s">
        <v>410</v>
      </c>
      <c r="B504" s="20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208" t="s">
        <v>414</v>
      </c>
      <c r="B509" s="20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208" t="s">
        <v>426</v>
      </c>
      <c r="B522" s="20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208" t="s">
        <v>432</v>
      </c>
      <c r="B528" s="20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208" t="s">
        <v>441</v>
      </c>
      <c r="B538" s="20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12" t="s">
        <v>449</v>
      </c>
      <c r="B547" s="21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208" t="s">
        <v>450</v>
      </c>
      <c r="B548" s="20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208" t="s">
        <v>451</v>
      </c>
      <c r="B549" s="20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06" t="s">
        <v>455</v>
      </c>
      <c r="B550" s="20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208" t="s">
        <v>457</v>
      </c>
      <c r="B552" s="20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208" t="s">
        <v>461</v>
      </c>
      <c r="B556" s="20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10" t="s">
        <v>62</v>
      </c>
      <c r="B559" s="21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206" t="s">
        <v>464</v>
      </c>
      <c r="B560" s="20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208" t="s">
        <v>466</v>
      </c>
      <c r="B562" s="20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208" t="s">
        <v>467</v>
      </c>
      <c r="B567" s="20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208" t="s">
        <v>472</v>
      </c>
      <c r="B568" s="20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208" t="s">
        <v>473</v>
      </c>
      <c r="B569" s="20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208" t="s">
        <v>480</v>
      </c>
      <c r="B576" s="20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208" t="s">
        <v>481</v>
      </c>
      <c r="B577" s="20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208" t="s">
        <v>485</v>
      </c>
      <c r="B581" s="20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208" t="s">
        <v>488</v>
      </c>
      <c r="B584" s="20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208" t="s">
        <v>489</v>
      </c>
      <c r="B585" s="20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208" t="s">
        <v>490</v>
      </c>
      <c r="B586" s="20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208" t="s">
        <v>491</v>
      </c>
      <c r="B587" s="20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208" t="s">
        <v>498</v>
      </c>
      <c r="B592" s="20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208" t="s">
        <v>502</v>
      </c>
      <c r="B595" s="20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208" t="s">
        <v>503</v>
      </c>
      <c r="B599" s="20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208" t="s">
        <v>506</v>
      </c>
      <c r="B603" s="20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208" t="s">
        <v>513</v>
      </c>
      <c r="B610" s="20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208" t="s">
        <v>519</v>
      </c>
      <c r="B616" s="20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208" t="s">
        <v>531</v>
      </c>
      <c r="B628" s="20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204" t="s">
        <v>541</v>
      </c>
      <c r="B638" s="20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208" t="s">
        <v>542</v>
      </c>
      <c r="B639" s="20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208" t="s">
        <v>543</v>
      </c>
      <c r="B640" s="20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208" t="s">
        <v>544</v>
      </c>
      <c r="B641" s="20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208" t="s">
        <v>546</v>
      </c>
      <c r="B643" s="20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208" t="s">
        <v>547</v>
      </c>
      <c r="B644" s="20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208" t="s">
        <v>549</v>
      </c>
      <c r="B646" s="20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208" t="s">
        <v>550</v>
      </c>
      <c r="B651" s="20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208" t="s">
        <v>551</v>
      </c>
      <c r="B652" s="20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208" t="s">
        <v>552</v>
      </c>
      <c r="B653" s="20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208" t="s">
        <v>553</v>
      </c>
      <c r="B660" s="20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208" t="s">
        <v>554</v>
      </c>
      <c r="B661" s="20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208" t="s">
        <v>555</v>
      </c>
      <c r="B665" s="20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208" t="s">
        <v>556</v>
      </c>
      <c r="B668" s="20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208" t="s">
        <v>557</v>
      </c>
      <c r="B669" s="20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208" t="s">
        <v>558</v>
      </c>
      <c r="B670" s="20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208" t="s">
        <v>559</v>
      </c>
      <c r="B671" s="20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208" t="s">
        <v>560</v>
      </c>
      <c r="B676" s="20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208" t="s">
        <v>561</v>
      </c>
      <c r="B679" s="20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208" t="s">
        <v>562</v>
      </c>
      <c r="B683" s="20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208" t="s">
        <v>563</v>
      </c>
      <c r="B687" s="20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208" t="s">
        <v>564</v>
      </c>
      <c r="B694" s="20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208" t="s">
        <v>565</v>
      </c>
      <c r="B700" s="20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208" t="s">
        <v>566</v>
      </c>
      <c r="B712" s="20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208" t="s">
        <v>567</v>
      </c>
      <c r="B713" s="20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208" t="s">
        <v>568</v>
      </c>
      <c r="B714" s="20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208" t="s">
        <v>569</v>
      </c>
      <c r="B715" s="20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6" t="s">
        <v>570</v>
      </c>
      <c r="B716" s="20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202" t="s">
        <v>851</v>
      </c>
      <c r="B718" s="20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2" t="s">
        <v>850</v>
      </c>
      <c r="B722" s="20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6" t="s">
        <v>577</v>
      </c>
      <c r="B725" s="20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2" t="s">
        <v>849</v>
      </c>
      <c r="B727" s="20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2" t="s">
        <v>848</v>
      </c>
      <c r="B730" s="20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2" t="s">
        <v>846</v>
      </c>
      <c r="B733" s="20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2" t="s">
        <v>843</v>
      </c>
      <c r="B739" s="20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2" t="s">
        <v>842</v>
      </c>
      <c r="B741" s="20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2" t="s">
        <v>841</v>
      </c>
      <c r="B743" s="20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2" t="s">
        <v>836</v>
      </c>
      <c r="B750" s="20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2" t="s">
        <v>834</v>
      </c>
      <c r="B755" s="20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2" t="s">
        <v>830</v>
      </c>
      <c r="B760" s="20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2" t="s">
        <v>828</v>
      </c>
      <c r="B765" s="20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2" t="s">
        <v>826</v>
      </c>
      <c r="B767" s="20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2" t="s">
        <v>823</v>
      </c>
      <c r="B771" s="20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2" t="s">
        <v>817</v>
      </c>
      <c r="B777" s="20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83" t="s">
        <v>815</v>
      </c>
      <c r="B1" s="283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689" zoomScale="75" zoomScaleNormal="75" workbookViewId="0">
      <selection activeCell="D689" sqref="D689"/>
    </sheetView>
  </sheetViews>
  <sheetFormatPr defaultColWidth="9.1796875" defaultRowHeight="14.5" outlineLevelRow="3"/>
  <cols>
    <col min="1" max="1" width="7" bestFit="1" customWidth="1"/>
    <col min="2" max="2" width="75.453125" customWidth="1"/>
    <col min="3" max="3" width="8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218" t="s">
        <v>30</v>
      </c>
      <c r="B1" s="218"/>
      <c r="C1" s="21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226" t="s">
        <v>60</v>
      </c>
      <c r="B2" s="22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223" t="s">
        <v>578</v>
      </c>
      <c r="B3" s="22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219" t="s">
        <v>124</v>
      </c>
      <c r="B4" s="22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19" t="s">
        <v>125</v>
      </c>
      <c r="B11" s="22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219" t="s">
        <v>145</v>
      </c>
      <c r="B38" s="22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19" t="s">
        <v>158</v>
      </c>
      <c r="B61" s="22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23" t="s">
        <v>579</v>
      </c>
      <c r="B67" s="22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219" t="s">
        <v>163</v>
      </c>
      <c r="B68" s="22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24" t="s">
        <v>62</v>
      </c>
      <c r="B114" s="22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221" t="s">
        <v>580</v>
      </c>
      <c r="B115" s="22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219" t="s">
        <v>195</v>
      </c>
      <c r="B116" s="22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219" t="s">
        <v>202</v>
      </c>
      <c r="B135" s="22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221" t="s">
        <v>581</v>
      </c>
      <c r="B152" s="22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19" t="s">
        <v>208</v>
      </c>
      <c r="B153" s="22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219" t="s">
        <v>212</v>
      </c>
      <c r="B163" s="22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219" t="s">
        <v>214</v>
      </c>
      <c r="B170" s="22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221" t="s">
        <v>582</v>
      </c>
      <c r="B177" s="22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19" t="s">
        <v>217</v>
      </c>
      <c r="B178" s="22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16" t="s">
        <v>849</v>
      </c>
      <c r="B179" s="21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216" t="s">
        <v>848</v>
      </c>
      <c r="B184" s="21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216" t="s">
        <v>846</v>
      </c>
      <c r="B188" s="21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216" t="s">
        <v>843</v>
      </c>
      <c r="B197" s="21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216" t="s">
        <v>842</v>
      </c>
      <c r="B200" s="21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216" t="s">
        <v>841</v>
      </c>
      <c r="B203" s="21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216" t="s">
        <v>836</v>
      </c>
      <c r="B215" s="21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216" t="s">
        <v>834</v>
      </c>
      <c r="B222" s="21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216" t="s">
        <v>830</v>
      </c>
      <c r="B228" s="21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216" t="s">
        <v>828</v>
      </c>
      <c r="B235" s="21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216" t="s">
        <v>826</v>
      </c>
      <c r="B238" s="21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216" t="s">
        <v>823</v>
      </c>
      <c r="B243" s="21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216" t="s">
        <v>817</v>
      </c>
      <c r="B250" s="21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218" t="s">
        <v>67</v>
      </c>
      <c r="B256" s="218"/>
      <c r="C256" s="21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210" t="s">
        <v>60</v>
      </c>
      <c r="B257" s="21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206" t="s">
        <v>266</v>
      </c>
      <c r="B258" s="20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208" t="s">
        <v>268</v>
      </c>
      <c r="B260" s="20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08" t="s">
        <v>269</v>
      </c>
      <c r="B263" s="20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08" t="s">
        <v>601</v>
      </c>
      <c r="B314" s="20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204" t="s">
        <v>270</v>
      </c>
      <c r="B339" s="20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208" t="s">
        <v>271</v>
      </c>
      <c r="B340" s="20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208" t="s">
        <v>357</v>
      </c>
      <c r="B444" s="20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208" t="s">
        <v>388</v>
      </c>
      <c r="B482" s="20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14" t="s">
        <v>389</v>
      </c>
      <c r="B483" s="21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208" t="s">
        <v>390</v>
      </c>
      <c r="B484" s="20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208" t="s">
        <v>410</v>
      </c>
      <c r="B504" s="20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208" t="s">
        <v>414</v>
      </c>
      <c r="B509" s="20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208" t="s">
        <v>426</v>
      </c>
      <c r="B522" s="20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208" t="s">
        <v>432</v>
      </c>
      <c r="B528" s="20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208" t="s">
        <v>441</v>
      </c>
      <c r="B538" s="20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12" t="s">
        <v>449</v>
      </c>
      <c r="B547" s="21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208" t="s">
        <v>450</v>
      </c>
      <c r="B548" s="20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208" t="s">
        <v>451</v>
      </c>
      <c r="B549" s="20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06" t="s">
        <v>455</v>
      </c>
      <c r="B550" s="20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208" t="s">
        <v>457</v>
      </c>
      <c r="B552" s="20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208" t="s">
        <v>461</v>
      </c>
      <c r="B556" s="20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10" t="s">
        <v>62</v>
      </c>
      <c r="B559" s="21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206" t="s">
        <v>464</v>
      </c>
      <c r="B560" s="20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208" t="s">
        <v>466</v>
      </c>
      <c r="B562" s="20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208" t="s">
        <v>467</v>
      </c>
      <c r="B567" s="20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208" t="s">
        <v>472</v>
      </c>
      <c r="B568" s="20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208" t="s">
        <v>473</v>
      </c>
      <c r="B569" s="20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208" t="s">
        <v>480</v>
      </c>
      <c r="B576" s="20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208" t="s">
        <v>481</v>
      </c>
      <c r="B577" s="20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208" t="s">
        <v>485</v>
      </c>
      <c r="B581" s="20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208" t="s">
        <v>488</v>
      </c>
      <c r="B584" s="20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208" t="s">
        <v>489</v>
      </c>
      <c r="B585" s="20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208" t="s">
        <v>490</v>
      </c>
      <c r="B586" s="20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208" t="s">
        <v>491</v>
      </c>
      <c r="B587" s="20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208" t="s">
        <v>498</v>
      </c>
      <c r="B592" s="20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208" t="s">
        <v>502</v>
      </c>
      <c r="B595" s="20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208" t="s">
        <v>503</v>
      </c>
      <c r="B599" s="20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208" t="s">
        <v>506</v>
      </c>
      <c r="B603" s="20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208" t="s">
        <v>513</v>
      </c>
      <c r="B610" s="20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208" t="s">
        <v>519</v>
      </c>
      <c r="B616" s="20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208" t="s">
        <v>531</v>
      </c>
      <c r="B628" s="20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204" t="s">
        <v>541</v>
      </c>
      <c r="B638" s="20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208" t="s">
        <v>542</v>
      </c>
      <c r="B639" s="20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208" t="s">
        <v>543</v>
      </c>
      <c r="B640" s="20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208" t="s">
        <v>544</v>
      </c>
      <c r="B641" s="20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208" t="s">
        <v>546</v>
      </c>
      <c r="B643" s="20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208" t="s">
        <v>547</v>
      </c>
      <c r="B644" s="20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208" t="s">
        <v>549</v>
      </c>
      <c r="B646" s="20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208" t="s">
        <v>550</v>
      </c>
      <c r="B651" s="20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208" t="s">
        <v>551</v>
      </c>
      <c r="B652" s="20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208" t="s">
        <v>552</v>
      </c>
      <c r="B653" s="20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208" t="s">
        <v>553</v>
      </c>
      <c r="B660" s="20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208" t="s">
        <v>554</v>
      </c>
      <c r="B661" s="20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208" t="s">
        <v>555</v>
      </c>
      <c r="B665" s="20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208" t="s">
        <v>556</v>
      </c>
      <c r="B668" s="20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208" t="s">
        <v>557</v>
      </c>
      <c r="B669" s="20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208" t="s">
        <v>558</v>
      </c>
      <c r="B670" s="20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208" t="s">
        <v>559</v>
      </c>
      <c r="B671" s="20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208" t="s">
        <v>560</v>
      </c>
      <c r="B676" s="20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208" t="s">
        <v>561</v>
      </c>
      <c r="B679" s="20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208" t="s">
        <v>562</v>
      </c>
      <c r="B683" s="20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208" t="s">
        <v>563</v>
      </c>
      <c r="B687" s="20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208" t="s">
        <v>564</v>
      </c>
      <c r="B694" s="20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208" t="s">
        <v>565</v>
      </c>
      <c r="B700" s="20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208" t="s">
        <v>566</v>
      </c>
      <c r="B712" s="20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208" t="s">
        <v>567</v>
      </c>
      <c r="B713" s="20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208" t="s">
        <v>568</v>
      </c>
      <c r="B714" s="20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208" t="s">
        <v>569</v>
      </c>
      <c r="B715" s="20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6" t="s">
        <v>570</v>
      </c>
      <c r="B716" s="20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202" t="s">
        <v>851</v>
      </c>
      <c r="B718" s="20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2" t="s">
        <v>850</v>
      </c>
      <c r="B722" s="20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6" t="s">
        <v>577</v>
      </c>
      <c r="B725" s="20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2" t="s">
        <v>849</v>
      </c>
      <c r="B727" s="20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2" t="s">
        <v>848</v>
      </c>
      <c r="B730" s="20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2" t="s">
        <v>846</v>
      </c>
      <c r="B733" s="20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2" t="s">
        <v>843</v>
      </c>
      <c r="B739" s="20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2" t="s">
        <v>842</v>
      </c>
      <c r="B741" s="20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2" t="s">
        <v>841</v>
      </c>
      <c r="B743" s="20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2" t="s">
        <v>836</v>
      </c>
      <c r="B750" s="20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2" t="s">
        <v>834</v>
      </c>
      <c r="B755" s="20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2" t="s">
        <v>830</v>
      </c>
      <c r="B760" s="20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2" t="s">
        <v>828</v>
      </c>
      <c r="B765" s="20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2" t="s">
        <v>826</v>
      </c>
      <c r="B767" s="20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2" t="s">
        <v>823</v>
      </c>
      <c r="B771" s="20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2" t="s">
        <v>817</v>
      </c>
      <c r="B777" s="20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zoomScale="75" zoomScaleNormal="75" workbookViewId="0">
      <selection activeCell="A703" sqref="A703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3.4531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218" t="s">
        <v>30</v>
      </c>
      <c r="B1" s="218"/>
      <c r="C1" s="21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226" t="s">
        <v>60</v>
      </c>
      <c r="B2" s="22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223" t="s">
        <v>578</v>
      </c>
      <c r="B3" s="22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219" t="s">
        <v>124</v>
      </c>
      <c r="B4" s="22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19" t="s">
        <v>125</v>
      </c>
      <c r="B11" s="22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219" t="s">
        <v>145</v>
      </c>
      <c r="B38" s="22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19" t="s">
        <v>158</v>
      </c>
      <c r="B61" s="22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23" t="s">
        <v>579</v>
      </c>
      <c r="B67" s="22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219" t="s">
        <v>163</v>
      </c>
      <c r="B68" s="22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24" t="s">
        <v>62</v>
      </c>
      <c r="B114" s="22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221" t="s">
        <v>580</v>
      </c>
      <c r="B115" s="22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219" t="s">
        <v>195</v>
      </c>
      <c r="B116" s="22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219" t="s">
        <v>202</v>
      </c>
      <c r="B135" s="22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221" t="s">
        <v>581</v>
      </c>
      <c r="B152" s="22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19" t="s">
        <v>208</v>
      </c>
      <c r="B153" s="22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219" t="s">
        <v>212</v>
      </c>
      <c r="B163" s="22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219" t="s">
        <v>214</v>
      </c>
      <c r="B170" s="22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221" t="s">
        <v>582</v>
      </c>
      <c r="B177" s="22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19" t="s">
        <v>217</v>
      </c>
      <c r="B178" s="22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16" t="s">
        <v>849</v>
      </c>
      <c r="B179" s="21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216" t="s">
        <v>848</v>
      </c>
      <c r="B184" s="21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216" t="s">
        <v>846</v>
      </c>
      <c r="B188" s="21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216" t="s">
        <v>843</v>
      </c>
      <c r="B197" s="21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216" t="s">
        <v>842</v>
      </c>
      <c r="B200" s="21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216" t="s">
        <v>841</v>
      </c>
      <c r="B203" s="21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216" t="s">
        <v>836</v>
      </c>
      <c r="B215" s="21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216" t="s">
        <v>834</v>
      </c>
      <c r="B222" s="21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216" t="s">
        <v>830</v>
      </c>
      <c r="B228" s="21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216" t="s">
        <v>828</v>
      </c>
      <c r="B235" s="21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216" t="s">
        <v>826</v>
      </c>
      <c r="B238" s="21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216" t="s">
        <v>823</v>
      </c>
      <c r="B243" s="21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216" t="s">
        <v>817</v>
      </c>
      <c r="B250" s="21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218" t="s">
        <v>67</v>
      </c>
      <c r="B256" s="218"/>
      <c r="C256" s="21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210" t="s">
        <v>60</v>
      </c>
      <c r="B257" s="21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206" t="s">
        <v>266</v>
      </c>
      <c r="B258" s="20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208" t="s">
        <v>268</v>
      </c>
      <c r="B260" s="20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08" t="s">
        <v>269</v>
      </c>
      <c r="B263" s="20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08" t="s">
        <v>601</v>
      </c>
      <c r="B314" s="20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204" t="s">
        <v>270</v>
      </c>
      <c r="B339" s="20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208" t="s">
        <v>271</v>
      </c>
      <c r="B340" s="20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208" t="s">
        <v>357</v>
      </c>
      <c r="B444" s="20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208" t="s">
        <v>388</v>
      </c>
      <c r="B482" s="20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14" t="s">
        <v>389</v>
      </c>
      <c r="B483" s="21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208" t="s">
        <v>390</v>
      </c>
      <c r="B484" s="20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208" t="s">
        <v>410</v>
      </c>
      <c r="B504" s="20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208" t="s">
        <v>414</v>
      </c>
      <c r="B509" s="20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208" t="s">
        <v>426</v>
      </c>
      <c r="B522" s="20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208" t="s">
        <v>432</v>
      </c>
      <c r="B528" s="20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208" t="s">
        <v>441</v>
      </c>
      <c r="B538" s="20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12" t="s">
        <v>449</v>
      </c>
      <c r="B547" s="21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208" t="s">
        <v>450</v>
      </c>
      <c r="B548" s="20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208" t="s">
        <v>451</v>
      </c>
      <c r="B549" s="20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06" t="s">
        <v>455</v>
      </c>
      <c r="B550" s="20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208" t="s">
        <v>457</v>
      </c>
      <c r="B552" s="20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208" t="s">
        <v>461</v>
      </c>
      <c r="B556" s="20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10" t="s">
        <v>62</v>
      </c>
      <c r="B559" s="21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206" t="s">
        <v>464</v>
      </c>
      <c r="B560" s="20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208" t="s">
        <v>466</v>
      </c>
      <c r="B562" s="20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208" t="s">
        <v>467</v>
      </c>
      <c r="B567" s="20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208" t="s">
        <v>472</v>
      </c>
      <c r="B568" s="20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208" t="s">
        <v>473</v>
      </c>
      <c r="B569" s="20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208" t="s">
        <v>480</v>
      </c>
      <c r="B576" s="20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208" t="s">
        <v>481</v>
      </c>
      <c r="B577" s="20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208" t="s">
        <v>485</v>
      </c>
      <c r="B581" s="20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208" t="s">
        <v>488</v>
      </c>
      <c r="B584" s="20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208" t="s">
        <v>489</v>
      </c>
      <c r="B585" s="20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208" t="s">
        <v>490</v>
      </c>
      <c r="B586" s="20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208" t="s">
        <v>491</v>
      </c>
      <c r="B587" s="20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208" t="s">
        <v>498</v>
      </c>
      <c r="B592" s="20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208" t="s">
        <v>502</v>
      </c>
      <c r="B595" s="20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208" t="s">
        <v>503</v>
      </c>
      <c r="B599" s="20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208" t="s">
        <v>506</v>
      </c>
      <c r="B603" s="20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208" t="s">
        <v>513</v>
      </c>
      <c r="B610" s="20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208" t="s">
        <v>519</v>
      </c>
      <c r="B616" s="20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208" t="s">
        <v>531</v>
      </c>
      <c r="B628" s="20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204" t="s">
        <v>541</v>
      </c>
      <c r="B638" s="20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208" t="s">
        <v>542</v>
      </c>
      <c r="B639" s="20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208" t="s">
        <v>543</v>
      </c>
      <c r="B640" s="20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208" t="s">
        <v>544</v>
      </c>
      <c r="B641" s="20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208" t="s">
        <v>546</v>
      </c>
      <c r="B643" s="20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208" t="s">
        <v>547</v>
      </c>
      <c r="B644" s="20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208" t="s">
        <v>549</v>
      </c>
      <c r="B646" s="20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208" t="s">
        <v>550</v>
      </c>
      <c r="B651" s="20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208" t="s">
        <v>551</v>
      </c>
      <c r="B652" s="20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208" t="s">
        <v>552</v>
      </c>
      <c r="B653" s="20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208" t="s">
        <v>553</v>
      </c>
      <c r="B660" s="20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208" t="s">
        <v>554</v>
      </c>
      <c r="B661" s="20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208" t="s">
        <v>555</v>
      </c>
      <c r="B665" s="20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208" t="s">
        <v>556</v>
      </c>
      <c r="B668" s="20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208" t="s">
        <v>557</v>
      </c>
      <c r="B669" s="20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208" t="s">
        <v>558</v>
      </c>
      <c r="B670" s="20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208" t="s">
        <v>559</v>
      </c>
      <c r="B671" s="20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208" t="s">
        <v>560</v>
      </c>
      <c r="B676" s="20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208" t="s">
        <v>561</v>
      </c>
      <c r="B679" s="20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208" t="s">
        <v>562</v>
      </c>
      <c r="B683" s="20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208" t="s">
        <v>563</v>
      </c>
      <c r="B687" s="20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208" t="s">
        <v>564</v>
      </c>
      <c r="B694" s="20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208" t="s">
        <v>565</v>
      </c>
      <c r="B700" s="20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208" t="s">
        <v>566</v>
      </c>
      <c r="B712" s="20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208" t="s">
        <v>567</v>
      </c>
      <c r="B713" s="20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208" t="s">
        <v>568</v>
      </c>
      <c r="B714" s="20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208" t="s">
        <v>569</v>
      </c>
      <c r="B715" s="20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6" t="s">
        <v>570</v>
      </c>
      <c r="B716" s="20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202" t="s">
        <v>851</v>
      </c>
      <c r="B718" s="20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2" t="s">
        <v>850</v>
      </c>
      <c r="B722" s="20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6" t="s">
        <v>577</v>
      </c>
      <c r="B725" s="20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2" t="s">
        <v>849</v>
      </c>
      <c r="B727" s="20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2" t="s">
        <v>848</v>
      </c>
      <c r="B730" s="20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2" t="s">
        <v>846</v>
      </c>
      <c r="B733" s="20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2" t="s">
        <v>843</v>
      </c>
      <c r="B739" s="20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2" t="s">
        <v>842</v>
      </c>
      <c r="B741" s="20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2" t="s">
        <v>841</v>
      </c>
      <c r="B743" s="20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2" t="s">
        <v>836</v>
      </c>
      <c r="B750" s="20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2" t="s">
        <v>834</v>
      </c>
      <c r="B755" s="20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2" t="s">
        <v>830</v>
      </c>
      <c r="B760" s="20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2" t="s">
        <v>828</v>
      </c>
      <c r="B765" s="20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2" t="s">
        <v>826</v>
      </c>
      <c r="B767" s="20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2" t="s">
        <v>823</v>
      </c>
      <c r="B771" s="20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2" t="s">
        <v>817</v>
      </c>
      <c r="B777" s="20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zoomScale="75" zoomScaleNormal="75" workbookViewId="0">
      <selection sqref="A1:C1"/>
    </sheetView>
  </sheetViews>
  <sheetFormatPr defaultColWidth="9.1796875" defaultRowHeight="14.5" outlineLevelRow="3"/>
  <cols>
    <col min="1" max="1" width="7" style="143" bestFit="1" customWidth="1"/>
    <col min="2" max="2" width="107.453125" style="143" bestFit="1" customWidth="1"/>
    <col min="3" max="3" width="22.453125" style="143" customWidth="1"/>
    <col min="4" max="5" width="13.81640625" style="143" bestFit="1" customWidth="1"/>
    <col min="6" max="6" width="9.1796875" style="143"/>
    <col min="7" max="7" width="15.54296875" style="143" bestFit="1" customWidth="1"/>
    <col min="8" max="9" width="15.453125" style="143" bestFit="1" customWidth="1"/>
    <col min="10" max="10" width="20.453125" style="143" bestFit="1" customWidth="1"/>
    <col min="11" max="16384" width="9.1796875" style="143"/>
  </cols>
  <sheetData>
    <row r="1" spans="1:14" ht="18.5">
      <c r="A1" s="227" t="s">
        <v>30</v>
      </c>
      <c r="B1" s="227"/>
      <c r="C1" s="227"/>
      <c r="D1" s="142" t="s">
        <v>853</v>
      </c>
      <c r="E1" s="142" t="s">
        <v>852</v>
      </c>
      <c r="G1" s="144" t="s">
        <v>31</v>
      </c>
      <c r="H1" s="145">
        <f>C2+C114</f>
        <v>0</v>
      </c>
      <c r="I1" s="146"/>
      <c r="J1" s="147" t="b">
        <f>AND(H1=I1)</f>
        <v>1</v>
      </c>
    </row>
    <row r="2" spans="1:14">
      <c r="A2" s="228" t="s">
        <v>60</v>
      </c>
      <c r="B2" s="228"/>
      <c r="C2" s="148">
        <f>C3+C67</f>
        <v>0</v>
      </c>
      <c r="D2" s="148">
        <f>D3+D67</f>
        <v>0</v>
      </c>
      <c r="E2" s="148">
        <f>E3+E67</f>
        <v>0</v>
      </c>
      <c r="G2" s="149" t="s">
        <v>60</v>
      </c>
      <c r="H2" s="150">
        <f>C2</f>
        <v>0</v>
      </c>
      <c r="I2" s="151"/>
      <c r="J2" s="152" t="b">
        <f>AND(H2=I2)</f>
        <v>1</v>
      </c>
    </row>
    <row r="3" spans="1:14">
      <c r="A3" s="229" t="s">
        <v>578</v>
      </c>
      <c r="B3" s="229"/>
      <c r="C3" s="153">
        <f>C4+C11+C38+C61</f>
        <v>0</v>
      </c>
      <c r="D3" s="153">
        <f>D4+D11+D38+D61</f>
        <v>0</v>
      </c>
      <c r="E3" s="153">
        <f>E4+E11+E38+E61</f>
        <v>0</v>
      </c>
      <c r="G3" s="149" t="s">
        <v>57</v>
      </c>
      <c r="H3" s="150">
        <f t="shared" ref="H3:H66" si="0">C3</f>
        <v>0</v>
      </c>
      <c r="I3" s="151"/>
      <c r="J3" s="152" t="b">
        <f>AND(H3=I3)</f>
        <v>1</v>
      </c>
    </row>
    <row r="4" spans="1:14" ht="15" customHeight="1">
      <c r="A4" s="230" t="s">
        <v>124</v>
      </c>
      <c r="B4" s="231"/>
      <c r="C4" s="154">
        <f>SUM(C5:C10)</f>
        <v>0</v>
      </c>
      <c r="D4" s="154">
        <f>SUM(D5:D10)</f>
        <v>0</v>
      </c>
      <c r="E4" s="154">
        <f>SUM(E5:E10)</f>
        <v>0</v>
      </c>
      <c r="F4" s="155"/>
      <c r="G4" s="149" t="s">
        <v>53</v>
      </c>
      <c r="H4" s="150">
        <f t="shared" si="0"/>
        <v>0</v>
      </c>
      <c r="I4" s="151"/>
      <c r="J4" s="152" t="b">
        <f>AND(H4=I4)</f>
        <v>1</v>
      </c>
      <c r="K4" s="155"/>
      <c r="L4" s="155"/>
      <c r="M4" s="155"/>
      <c r="N4" s="155"/>
    </row>
    <row r="5" spans="1:14" ht="15" customHeight="1" outlineLevel="1">
      <c r="A5" s="156">
        <v>1101</v>
      </c>
      <c r="B5" s="157" t="s">
        <v>0</v>
      </c>
      <c r="C5" s="158"/>
      <c r="D5" s="158">
        <f>C5</f>
        <v>0</v>
      </c>
      <c r="E5" s="158">
        <f>D5</f>
        <v>0</v>
      </c>
      <c r="F5" s="155"/>
      <c r="G5" s="155"/>
      <c r="H5" s="150">
        <f t="shared" si="0"/>
        <v>0</v>
      </c>
      <c r="I5" s="155"/>
      <c r="J5" s="155"/>
      <c r="K5" s="155"/>
      <c r="L5" s="155"/>
      <c r="M5" s="155"/>
      <c r="N5" s="155"/>
    </row>
    <row r="6" spans="1:14" ht="15" customHeight="1" outlineLevel="1">
      <c r="A6" s="156">
        <v>1102</v>
      </c>
      <c r="B6" s="157" t="s">
        <v>1</v>
      </c>
      <c r="C6" s="158"/>
      <c r="D6" s="158">
        <f t="shared" ref="D6:E10" si="1">C6</f>
        <v>0</v>
      </c>
      <c r="E6" s="158">
        <f t="shared" si="1"/>
        <v>0</v>
      </c>
      <c r="F6" s="155"/>
      <c r="G6" s="155"/>
      <c r="H6" s="150">
        <f t="shared" si="0"/>
        <v>0</v>
      </c>
      <c r="I6" s="155"/>
      <c r="J6" s="155"/>
      <c r="K6" s="155"/>
      <c r="L6" s="155"/>
      <c r="M6" s="155"/>
      <c r="N6" s="155"/>
    </row>
    <row r="7" spans="1:14" ht="15" customHeight="1" outlineLevel="1">
      <c r="A7" s="156">
        <v>1201</v>
      </c>
      <c r="B7" s="157" t="s">
        <v>2</v>
      </c>
      <c r="C7" s="158"/>
      <c r="D7" s="158">
        <f t="shared" si="1"/>
        <v>0</v>
      </c>
      <c r="E7" s="158">
        <f t="shared" si="1"/>
        <v>0</v>
      </c>
      <c r="F7" s="155"/>
      <c r="G7" s="155"/>
      <c r="H7" s="150">
        <f t="shared" si="0"/>
        <v>0</v>
      </c>
      <c r="I7" s="155"/>
      <c r="J7" s="155"/>
      <c r="K7" s="155"/>
      <c r="L7" s="155"/>
      <c r="M7" s="155"/>
      <c r="N7" s="155"/>
    </row>
    <row r="8" spans="1:14" ht="15" customHeight="1" outlineLevel="1">
      <c r="A8" s="156">
        <v>1201</v>
      </c>
      <c r="B8" s="157" t="s">
        <v>64</v>
      </c>
      <c r="C8" s="158"/>
      <c r="D8" s="158">
        <f t="shared" si="1"/>
        <v>0</v>
      </c>
      <c r="E8" s="158">
        <f t="shared" si="1"/>
        <v>0</v>
      </c>
      <c r="F8" s="155"/>
      <c r="G8" s="155"/>
      <c r="H8" s="150">
        <f t="shared" si="0"/>
        <v>0</v>
      </c>
      <c r="I8" s="155"/>
      <c r="J8" s="155"/>
      <c r="K8" s="155"/>
      <c r="L8" s="155"/>
      <c r="M8" s="155"/>
      <c r="N8" s="155"/>
    </row>
    <row r="9" spans="1:14" ht="15" customHeight="1" outlineLevel="1">
      <c r="A9" s="156">
        <v>1202</v>
      </c>
      <c r="B9" s="157" t="s">
        <v>123</v>
      </c>
      <c r="C9" s="158"/>
      <c r="D9" s="158">
        <f t="shared" si="1"/>
        <v>0</v>
      </c>
      <c r="E9" s="158">
        <f t="shared" si="1"/>
        <v>0</v>
      </c>
      <c r="F9" s="155"/>
      <c r="G9" s="155"/>
      <c r="H9" s="150">
        <f t="shared" si="0"/>
        <v>0</v>
      </c>
      <c r="I9" s="155"/>
      <c r="J9" s="155"/>
      <c r="K9" s="155"/>
      <c r="L9" s="155"/>
      <c r="M9" s="155"/>
      <c r="N9" s="155"/>
    </row>
    <row r="10" spans="1:14" ht="15" customHeight="1" outlineLevel="1">
      <c r="A10" s="156">
        <v>1203</v>
      </c>
      <c r="B10" s="157" t="s">
        <v>3</v>
      </c>
      <c r="C10" s="158"/>
      <c r="D10" s="158">
        <f t="shared" si="1"/>
        <v>0</v>
      </c>
      <c r="E10" s="158">
        <f t="shared" si="1"/>
        <v>0</v>
      </c>
      <c r="F10" s="155"/>
      <c r="G10" s="155"/>
      <c r="H10" s="150">
        <f t="shared" si="0"/>
        <v>0</v>
      </c>
      <c r="I10" s="155"/>
      <c r="J10" s="155"/>
      <c r="K10" s="155"/>
      <c r="L10" s="155"/>
      <c r="M10" s="155"/>
      <c r="N10" s="155"/>
    </row>
    <row r="11" spans="1:14" ht="15" customHeight="1">
      <c r="A11" s="230" t="s">
        <v>125</v>
      </c>
      <c r="B11" s="231"/>
      <c r="C11" s="154">
        <f>SUM(C12:C37)</f>
        <v>0</v>
      </c>
      <c r="D11" s="154">
        <f>SUM(D12:D37)</f>
        <v>0</v>
      </c>
      <c r="E11" s="154">
        <f>SUM(E12:E37)</f>
        <v>0</v>
      </c>
      <c r="F11" s="155"/>
      <c r="G11" s="149" t="s">
        <v>54</v>
      </c>
      <c r="H11" s="150">
        <f t="shared" si="0"/>
        <v>0</v>
      </c>
      <c r="I11" s="151"/>
      <c r="J11" s="152" t="b">
        <f>AND(H11=I11)</f>
        <v>1</v>
      </c>
      <c r="K11" s="155"/>
      <c r="L11" s="155"/>
      <c r="M11" s="155"/>
      <c r="N11" s="155"/>
    </row>
    <row r="12" spans="1:14" outlineLevel="1">
      <c r="A12" s="156">
        <v>2101</v>
      </c>
      <c r="B12" s="157" t="s">
        <v>4</v>
      </c>
      <c r="C12" s="158"/>
      <c r="D12" s="158">
        <f>C12</f>
        <v>0</v>
      </c>
      <c r="E12" s="158">
        <f>D12</f>
        <v>0</v>
      </c>
      <c r="H12" s="150">
        <f t="shared" si="0"/>
        <v>0</v>
      </c>
    </row>
    <row r="13" spans="1:14" outlineLevel="1">
      <c r="A13" s="156">
        <v>2102</v>
      </c>
      <c r="B13" s="157" t="s">
        <v>126</v>
      </c>
      <c r="C13" s="158"/>
      <c r="D13" s="158">
        <f t="shared" ref="D13:E28" si="2">C13</f>
        <v>0</v>
      </c>
      <c r="E13" s="158">
        <f t="shared" si="2"/>
        <v>0</v>
      </c>
      <c r="H13" s="150">
        <f t="shared" si="0"/>
        <v>0</v>
      </c>
    </row>
    <row r="14" spans="1:14" outlineLevel="1">
      <c r="A14" s="156">
        <v>2201</v>
      </c>
      <c r="B14" s="157" t="s">
        <v>5</v>
      </c>
      <c r="C14" s="158"/>
      <c r="D14" s="158">
        <f t="shared" si="2"/>
        <v>0</v>
      </c>
      <c r="E14" s="158">
        <f t="shared" si="2"/>
        <v>0</v>
      </c>
      <c r="H14" s="150">
        <f t="shared" si="0"/>
        <v>0</v>
      </c>
    </row>
    <row r="15" spans="1:14" outlineLevel="1">
      <c r="A15" s="156">
        <v>2201</v>
      </c>
      <c r="B15" s="157" t="s">
        <v>127</v>
      </c>
      <c r="C15" s="158"/>
      <c r="D15" s="158">
        <f t="shared" si="2"/>
        <v>0</v>
      </c>
      <c r="E15" s="158">
        <f t="shared" si="2"/>
        <v>0</v>
      </c>
      <c r="H15" s="150">
        <f t="shared" si="0"/>
        <v>0</v>
      </c>
    </row>
    <row r="16" spans="1:14" outlineLevel="1">
      <c r="A16" s="156">
        <v>2201</v>
      </c>
      <c r="B16" s="157" t="s">
        <v>128</v>
      </c>
      <c r="C16" s="158"/>
      <c r="D16" s="158">
        <f t="shared" si="2"/>
        <v>0</v>
      </c>
      <c r="E16" s="158">
        <f t="shared" si="2"/>
        <v>0</v>
      </c>
      <c r="H16" s="150">
        <f t="shared" si="0"/>
        <v>0</v>
      </c>
    </row>
    <row r="17" spans="1:8" outlineLevel="1">
      <c r="A17" s="156">
        <v>2202</v>
      </c>
      <c r="B17" s="157" t="s">
        <v>129</v>
      </c>
      <c r="C17" s="158"/>
      <c r="D17" s="158">
        <f t="shared" si="2"/>
        <v>0</v>
      </c>
      <c r="E17" s="158">
        <f t="shared" si="2"/>
        <v>0</v>
      </c>
      <c r="H17" s="150">
        <f t="shared" si="0"/>
        <v>0</v>
      </c>
    </row>
    <row r="18" spans="1:8" outlineLevel="1">
      <c r="A18" s="156">
        <v>2203</v>
      </c>
      <c r="B18" s="157" t="s">
        <v>130</v>
      </c>
      <c r="C18" s="158"/>
      <c r="D18" s="158">
        <f t="shared" si="2"/>
        <v>0</v>
      </c>
      <c r="E18" s="158">
        <f t="shared" si="2"/>
        <v>0</v>
      </c>
      <c r="H18" s="150">
        <f t="shared" si="0"/>
        <v>0</v>
      </c>
    </row>
    <row r="19" spans="1:8" outlineLevel="1">
      <c r="A19" s="156">
        <v>2204</v>
      </c>
      <c r="B19" s="157" t="s">
        <v>131</v>
      </c>
      <c r="C19" s="158"/>
      <c r="D19" s="158">
        <f t="shared" si="2"/>
        <v>0</v>
      </c>
      <c r="E19" s="158">
        <f t="shared" si="2"/>
        <v>0</v>
      </c>
      <c r="H19" s="150">
        <f t="shared" si="0"/>
        <v>0</v>
      </c>
    </row>
    <row r="20" spans="1:8" outlineLevel="1">
      <c r="A20" s="156">
        <v>2299</v>
      </c>
      <c r="B20" s="157" t="s">
        <v>132</v>
      </c>
      <c r="C20" s="158"/>
      <c r="D20" s="158">
        <f t="shared" si="2"/>
        <v>0</v>
      </c>
      <c r="E20" s="158">
        <f t="shared" si="2"/>
        <v>0</v>
      </c>
      <c r="H20" s="150">
        <f t="shared" si="0"/>
        <v>0</v>
      </c>
    </row>
    <row r="21" spans="1:8" outlineLevel="1">
      <c r="A21" s="156">
        <v>2301</v>
      </c>
      <c r="B21" s="157" t="s">
        <v>133</v>
      </c>
      <c r="C21" s="158"/>
      <c r="D21" s="158">
        <f t="shared" si="2"/>
        <v>0</v>
      </c>
      <c r="E21" s="158">
        <f t="shared" si="2"/>
        <v>0</v>
      </c>
      <c r="H21" s="150">
        <f t="shared" si="0"/>
        <v>0</v>
      </c>
    </row>
    <row r="22" spans="1:8" outlineLevel="1">
      <c r="A22" s="156">
        <v>2302</v>
      </c>
      <c r="B22" s="157" t="s">
        <v>134</v>
      </c>
      <c r="C22" s="158"/>
      <c r="D22" s="158">
        <f t="shared" si="2"/>
        <v>0</v>
      </c>
      <c r="E22" s="158">
        <f t="shared" si="2"/>
        <v>0</v>
      </c>
      <c r="H22" s="150">
        <f t="shared" si="0"/>
        <v>0</v>
      </c>
    </row>
    <row r="23" spans="1:8" outlineLevel="1">
      <c r="A23" s="156">
        <v>2303</v>
      </c>
      <c r="B23" s="157" t="s">
        <v>135</v>
      </c>
      <c r="C23" s="158"/>
      <c r="D23" s="158">
        <f t="shared" si="2"/>
        <v>0</v>
      </c>
      <c r="E23" s="158">
        <f t="shared" si="2"/>
        <v>0</v>
      </c>
      <c r="H23" s="150">
        <f t="shared" si="0"/>
        <v>0</v>
      </c>
    </row>
    <row r="24" spans="1:8" outlineLevel="1">
      <c r="A24" s="156">
        <v>2304</v>
      </c>
      <c r="B24" s="157" t="s">
        <v>136</v>
      </c>
      <c r="C24" s="158"/>
      <c r="D24" s="158">
        <f t="shared" si="2"/>
        <v>0</v>
      </c>
      <c r="E24" s="158">
        <f t="shared" si="2"/>
        <v>0</v>
      </c>
      <c r="H24" s="150">
        <f t="shared" si="0"/>
        <v>0</v>
      </c>
    </row>
    <row r="25" spans="1:8" outlineLevel="1">
      <c r="A25" s="156">
        <v>2305</v>
      </c>
      <c r="B25" s="157" t="s">
        <v>137</v>
      </c>
      <c r="C25" s="158"/>
      <c r="D25" s="158">
        <f t="shared" si="2"/>
        <v>0</v>
      </c>
      <c r="E25" s="158">
        <f t="shared" si="2"/>
        <v>0</v>
      </c>
      <c r="H25" s="150">
        <f t="shared" si="0"/>
        <v>0</v>
      </c>
    </row>
    <row r="26" spans="1:8" outlineLevel="1">
      <c r="A26" s="156">
        <v>2306</v>
      </c>
      <c r="B26" s="157" t="s">
        <v>138</v>
      </c>
      <c r="C26" s="158"/>
      <c r="D26" s="158">
        <f t="shared" si="2"/>
        <v>0</v>
      </c>
      <c r="E26" s="158">
        <f t="shared" si="2"/>
        <v>0</v>
      </c>
      <c r="H26" s="150">
        <f t="shared" si="0"/>
        <v>0</v>
      </c>
    </row>
    <row r="27" spans="1:8" outlineLevel="1">
      <c r="A27" s="156">
        <v>2307</v>
      </c>
      <c r="B27" s="157" t="s">
        <v>139</v>
      </c>
      <c r="C27" s="158"/>
      <c r="D27" s="158">
        <f t="shared" si="2"/>
        <v>0</v>
      </c>
      <c r="E27" s="158">
        <f t="shared" si="2"/>
        <v>0</v>
      </c>
      <c r="H27" s="150">
        <f t="shared" si="0"/>
        <v>0</v>
      </c>
    </row>
    <row r="28" spans="1:8" outlineLevel="1">
      <c r="A28" s="156">
        <v>2308</v>
      </c>
      <c r="B28" s="157" t="s">
        <v>140</v>
      </c>
      <c r="C28" s="158"/>
      <c r="D28" s="158">
        <f t="shared" si="2"/>
        <v>0</v>
      </c>
      <c r="E28" s="158">
        <f t="shared" si="2"/>
        <v>0</v>
      </c>
      <c r="H28" s="150">
        <f t="shared" si="0"/>
        <v>0</v>
      </c>
    </row>
    <row r="29" spans="1:8" outlineLevel="1">
      <c r="A29" s="156">
        <v>2401</v>
      </c>
      <c r="B29" s="157" t="s">
        <v>141</v>
      </c>
      <c r="C29" s="158"/>
      <c r="D29" s="158">
        <f t="shared" ref="D29:E37" si="3">C29</f>
        <v>0</v>
      </c>
      <c r="E29" s="158">
        <f t="shared" si="3"/>
        <v>0</v>
      </c>
      <c r="H29" s="150">
        <f t="shared" si="0"/>
        <v>0</v>
      </c>
    </row>
    <row r="30" spans="1:8" ht="12.75" customHeight="1" outlineLevel="1">
      <c r="A30" s="156">
        <v>2401</v>
      </c>
      <c r="B30" s="157" t="s">
        <v>142</v>
      </c>
      <c r="C30" s="158"/>
      <c r="D30" s="158">
        <f t="shared" si="3"/>
        <v>0</v>
      </c>
      <c r="E30" s="158">
        <f t="shared" si="3"/>
        <v>0</v>
      </c>
      <c r="H30" s="150">
        <f t="shared" si="0"/>
        <v>0</v>
      </c>
    </row>
    <row r="31" spans="1:8" outlineLevel="1">
      <c r="A31" s="156">
        <v>2401</v>
      </c>
      <c r="B31" s="157" t="s">
        <v>143</v>
      </c>
      <c r="C31" s="158"/>
      <c r="D31" s="158">
        <f t="shared" si="3"/>
        <v>0</v>
      </c>
      <c r="E31" s="158">
        <f t="shared" si="3"/>
        <v>0</v>
      </c>
      <c r="H31" s="150">
        <f t="shared" si="0"/>
        <v>0</v>
      </c>
    </row>
    <row r="32" spans="1:8" outlineLevel="1">
      <c r="A32" s="156">
        <v>2402</v>
      </c>
      <c r="B32" s="157" t="s">
        <v>6</v>
      </c>
      <c r="C32" s="158"/>
      <c r="D32" s="158">
        <f t="shared" si="3"/>
        <v>0</v>
      </c>
      <c r="E32" s="158">
        <f t="shared" si="3"/>
        <v>0</v>
      </c>
      <c r="H32" s="150">
        <f t="shared" si="0"/>
        <v>0</v>
      </c>
    </row>
    <row r="33" spans="1:10" outlineLevel="1">
      <c r="A33" s="156">
        <v>2403</v>
      </c>
      <c r="B33" s="157" t="s">
        <v>144</v>
      </c>
      <c r="C33" s="158"/>
      <c r="D33" s="158">
        <f t="shared" si="3"/>
        <v>0</v>
      </c>
      <c r="E33" s="158">
        <f t="shared" si="3"/>
        <v>0</v>
      </c>
      <c r="H33" s="150">
        <f t="shared" si="0"/>
        <v>0</v>
      </c>
    </row>
    <row r="34" spans="1:10" outlineLevel="1">
      <c r="A34" s="156">
        <v>2404</v>
      </c>
      <c r="B34" s="157" t="s">
        <v>7</v>
      </c>
      <c r="C34" s="158"/>
      <c r="D34" s="158">
        <f t="shared" si="3"/>
        <v>0</v>
      </c>
      <c r="E34" s="158">
        <f t="shared" si="3"/>
        <v>0</v>
      </c>
      <c r="H34" s="150">
        <f t="shared" si="0"/>
        <v>0</v>
      </c>
    </row>
    <row r="35" spans="1:10" outlineLevel="1">
      <c r="A35" s="156">
        <v>2405</v>
      </c>
      <c r="B35" s="157" t="s">
        <v>8</v>
      </c>
      <c r="C35" s="158"/>
      <c r="D35" s="158">
        <f t="shared" si="3"/>
        <v>0</v>
      </c>
      <c r="E35" s="158">
        <f t="shared" si="3"/>
        <v>0</v>
      </c>
      <c r="H35" s="150">
        <f t="shared" si="0"/>
        <v>0</v>
      </c>
    </row>
    <row r="36" spans="1:10" outlineLevel="1">
      <c r="A36" s="156">
        <v>2406</v>
      </c>
      <c r="B36" s="157" t="s">
        <v>9</v>
      </c>
      <c r="C36" s="158"/>
      <c r="D36" s="158">
        <f t="shared" si="3"/>
        <v>0</v>
      </c>
      <c r="E36" s="158">
        <f t="shared" si="3"/>
        <v>0</v>
      </c>
      <c r="H36" s="150">
        <f t="shared" si="0"/>
        <v>0</v>
      </c>
    </row>
    <row r="37" spans="1:10" outlineLevel="1">
      <c r="A37" s="156">
        <v>2499</v>
      </c>
      <c r="B37" s="157" t="s">
        <v>10</v>
      </c>
      <c r="C37" s="159"/>
      <c r="D37" s="158">
        <f t="shared" si="3"/>
        <v>0</v>
      </c>
      <c r="E37" s="158">
        <f t="shared" si="3"/>
        <v>0</v>
      </c>
      <c r="H37" s="150">
        <f t="shared" si="0"/>
        <v>0</v>
      </c>
    </row>
    <row r="38" spans="1:10">
      <c r="A38" s="230" t="s">
        <v>145</v>
      </c>
      <c r="B38" s="231"/>
      <c r="C38" s="154">
        <f>SUM(C39:C60)</f>
        <v>0</v>
      </c>
      <c r="D38" s="154">
        <f>SUM(D39:D60)</f>
        <v>0</v>
      </c>
      <c r="E38" s="154">
        <f>SUM(E39:E60)</f>
        <v>0</v>
      </c>
      <c r="G38" s="149" t="s">
        <v>55</v>
      </c>
      <c r="H38" s="150">
        <f t="shared" si="0"/>
        <v>0</v>
      </c>
      <c r="I38" s="151"/>
      <c r="J38" s="152" t="b">
        <f>AND(H38=I38)</f>
        <v>1</v>
      </c>
    </row>
    <row r="39" spans="1:10" outlineLevel="1">
      <c r="A39" s="160">
        <v>3101</v>
      </c>
      <c r="B39" s="160" t="s">
        <v>11</v>
      </c>
      <c r="C39" s="158"/>
      <c r="D39" s="158">
        <f>C39</f>
        <v>0</v>
      </c>
      <c r="E39" s="158">
        <f>D39</f>
        <v>0</v>
      </c>
      <c r="H39" s="150">
        <f t="shared" si="0"/>
        <v>0</v>
      </c>
    </row>
    <row r="40" spans="1:10" outlineLevel="1">
      <c r="A40" s="160">
        <v>3102</v>
      </c>
      <c r="B40" s="160" t="s">
        <v>12</v>
      </c>
      <c r="C40" s="158"/>
      <c r="D40" s="158">
        <f t="shared" ref="D40:E55" si="4">C40</f>
        <v>0</v>
      </c>
      <c r="E40" s="158">
        <f t="shared" si="4"/>
        <v>0</v>
      </c>
      <c r="H40" s="150">
        <f t="shared" si="0"/>
        <v>0</v>
      </c>
    </row>
    <row r="41" spans="1:10" outlineLevel="1">
      <c r="A41" s="160">
        <v>3103</v>
      </c>
      <c r="B41" s="160" t="s">
        <v>13</v>
      </c>
      <c r="C41" s="158"/>
      <c r="D41" s="158">
        <f t="shared" si="4"/>
        <v>0</v>
      </c>
      <c r="E41" s="158">
        <f t="shared" si="4"/>
        <v>0</v>
      </c>
      <c r="H41" s="150">
        <f t="shared" si="0"/>
        <v>0</v>
      </c>
    </row>
    <row r="42" spans="1:10" outlineLevel="1">
      <c r="A42" s="160">
        <v>3199</v>
      </c>
      <c r="B42" s="160" t="s">
        <v>14</v>
      </c>
      <c r="C42" s="158"/>
      <c r="D42" s="158">
        <f t="shared" si="4"/>
        <v>0</v>
      </c>
      <c r="E42" s="158">
        <f t="shared" si="4"/>
        <v>0</v>
      </c>
      <c r="H42" s="150">
        <f t="shared" si="0"/>
        <v>0</v>
      </c>
    </row>
    <row r="43" spans="1:10" outlineLevel="1">
      <c r="A43" s="160">
        <v>3201</v>
      </c>
      <c r="B43" s="160" t="s">
        <v>146</v>
      </c>
      <c r="C43" s="158"/>
      <c r="D43" s="158">
        <f t="shared" si="4"/>
        <v>0</v>
      </c>
      <c r="E43" s="158">
        <f t="shared" si="4"/>
        <v>0</v>
      </c>
      <c r="H43" s="150">
        <f t="shared" si="0"/>
        <v>0</v>
      </c>
    </row>
    <row r="44" spans="1:10" outlineLevel="1">
      <c r="A44" s="160">
        <v>3202</v>
      </c>
      <c r="B44" s="160" t="s">
        <v>15</v>
      </c>
      <c r="C44" s="158"/>
      <c r="D44" s="158">
        <f t="shared" si="4"/>
        <v>0</v>
      </c>
      <c r="E44" s="158">
        <f t="shared" si="4"/>
        <v>0</v>
      </c>
      <c r="H44" s="150">
        <f t="shared" si="0"/>
        <v>0</v>
      </c>
    </row>
    <row r="45" spans="1:10" outlineLevel="1">
      <c r="A45" s="160">
        <v>3203</v>
      </c>
      <c r="B45" s="160" t="s">
        <v>16</v>
      </c>
      <c r="C45" s="158"/>
      <c r="D45" s="158">
        <f t="shared" si="4"/>
        <v>0</v>
      </c>
      <c r="E45" s="158">
        <f t="shared" si="4"/>
        <v>0</v>
      </c>
      <c r="H45" s="150">
        <f t="shared" si="0"/>
        <v>0</v>
      </c>
    </row>
    <row r="46" spans="1:10" outlineLevel="1">
      <c r="A46" s="160">
        <v>3204</v>
      </c>
      <c r="B46" s="160" t="s">
        <v>147</v>
      </c>
      <c r="C46" s="158"/>
      <c r="D46" s="158">
        <f t="shared" si="4"/>
        <v>0</v>
      </c>
      <c r="E46" s="158">
        <f t="shared" si="4"/>
        <v>0</v>
      </c>
      <c r="H46" s="150">
        <f t="shared" si="0"/>
        <v>0</v>
      </c>
    </row>
    <row r="47" spans="1:10" outlineLevel="1">
      <c r="A47" s="160">
        <v>3205</v>
      </c>
      <c r="B47" s="160" t="s">
        <v>148</v>
      </c>
      <c r="C47" s="158"/>
      <c r="D47" s="158">
        <f t="shared" si="4"/>
        <v>0</v>
      </c>
      <c r="E47" s="158">
        <f t="shared" si="4"/>
        <v>0</v>
      </c>
      <c r="H47" s="150">
        <f t="shared" si="0"/>
        <v>0</v>
      </c>
    </row>
    <row r="48" spans="1:10" outlineLevel="1">
      <c r="A48" s="160">
        <v>3206</v>
      </c>
      <c r="B48" s="160" t="s">
        <v>17</v>
      </c>
      <c r="C48" s="158"/>
      <c r="D48" s="158">
        <f t="shared" si="4"/>
        <v>0</v>
      </c>
      <c r="E48" s="158">
        <f t="shared" si="4"/>
        <v>0</v>
      </c>
      <c r="H48" s="150">
        <f t="shared" si="0"/>
        <v>0</v>
      </c>
    </row>
    <row r="49" spans="1:10" outlineLevel="1">
      <c r="A49" s="160">
        <v>3207</v>
      </c>
      <c r="B49" s="160" t="s">
        <v>149</v>
      </c>
      <c r="C49" s="158"/>
      <c r="D49" s="158">
        <f t="shared" si="4"/>
        <v>0</v>
      </c>
      <c r="E49" s="158">
        <f t="shared" si="4"/>
        <v>0</v>
      </c>
      <c r="H49" s="150">
        <f t="shared" si="0"/>
        <v>0</v>
      </c>
    </row>
    <row r="50" spans="1:10" outlineLevel="1">
      <c r="A50" s="160">
        <v>3208</v>
      </c>
      <c r="B50" s="160" t="s">
        <v>150</v>
      </c>
      <c r="C50" s="158"/>
      <c r="D50" s="158">
        <f t="shared" si="4"/>
        <v>0</v>
      </c>
      <c r="E50" s="158">
        <f t="shared" si="4"/>
        <v>0</v>
      </c>
      <c r="H50" s="150">
        <f t="shared" si="0"/>
        <v>0</v>
      </c>
    </row>
    <row r="51" spans="1:10" outlineLevel="1">
      <c r="A51" s="160">
        <v>3209</v>
      </c>
      <c r="B51" s="160" t="s">
        <v>151</v>
      </c>
      <c r="C51" s="158"/>
      <c r="D51" s="158">
        <f t="shared" si="4"/>
        <v>0</v>
      </c>
      <c r="E51" s="158">
        <f t="shared" si="4"/>
        <v>0</v>
      </c>
      <c r="H51" s="150">
        <f t="shared" si="0"/>
        <v>0</v>
      </c>
    </row>
    <row r="52" spans="1:10" outlineLevel="1">
      <c r="A52" s="160">
        <v>3299</v>
      </c>
      <c r="B52" s="160" t="s">
        <v>152</v>
      </c>
      <c r="C52" s="158"/>
      <c r="D52" s="158">
        <f t="shared" si="4"/>
        <v>0</v>
      </c>
      <c r="E52" s="158">
        <f t="shared" si="4"/>
        <v>0</v>
      </c>
      <c r="H52" s="150">
        <f t="shared" si="0"/>
        <v>0</v>
      </c>
    </row>
    <row r="53" spans="1:10" outlineLevel="1">
      <c r="A53" s="160">
        <v>3301</v>
      </c>
      <c r="B53" s="160" t="s">
        <v>18</v>
      </c>
      <c r="C53" s="158"/>
      <c r="D53" s="158">
        <f t="shared" si="4"/>
        <v>0</v>
      </c>
      <c r="E53" s="158">
        <f t="shared" si="4"/>
        <v>0</v>
      </c>
      <c r="H53" s="150">
        <f t="shared" si="0"/>
        <v>0</v>
      </c>
    </row>
    <row r="54" spans="1:10" outlineLevel="1">
      <c r="A54" s="160">
        <v>3302</v>
      </c>
      <c r="B54" s="160" t="s">
        <v>19</v>
      </c>
      <c r="C54" s="158"/>
      <c r="D54" s="158">
        <f t="shared" si="4"/>
        <v>0</v>
      </c>
      <c r="E54" s="158">
        <f t="shared" si="4"/>
        <v>0</v>
      </c>
      <c r="H54" s="150">
        <f t="shared" si="0"/>
        <v>0</v>
      </c>
    </row>
    <row r="55" spans="1:10" outlineLevel="1">
      <c r="A55" s="160">
        <v>3303</v>
      </c>
      <c r="B55" s="160" t="s">
        <v>153</v>
      </c>
      <c r="C55" s="158"/>
      <c r="D55" s="158">
        <f t="shared" si="4"/>
        <v>0</v>
      </c>
      <c r="E55" s="158">
        <f t="shared" si="4"/>
        <v>0</v>
      </c>
      <c r="H55" s="150">
        <f t="shared" si="0"/>
        <v>0</v>
      </c>
    </row>
    <row r="56" spans="1:10" outlineLevel="1">
      <c r="A56" s="160">
        <v>3303</v>
      </c>
      <c r="B56" s="160" t="s">
        <v>154</v>
      </c>
      <c r="C56" s="158"/>
      <c r="D56" s="158">
        <f t="shared" ref="D56:E60" si="5">C56</f>
        <v>0</v>
      </c>
      <c r="E56" s="158">
        <f t="shared" si="5"/>
        <v>0</v>
      </c>
      <c r="H56" s="150">
        <f t="shared" si="0"/>
        <v>0</v>
      </c>
    </row>
    <row r="57" spans="1:10" outlineLevel="1">
      <c r="A57" s="160">
        <v>3304</v>
      </c>
      <c r="B57" s="160" t="s">
        <v>155</v>
      </c>
      <c r="C57" s="158"/>
      <c r="D57" s="158">
        <f t="shared" si="5"/>
        <v>0</v>
      </c>
      <c r="E57" s="158">
        <f t="shared" si="5"/>
        <v>0</v>
      </c>
      <c r="H57" s="150">
        <f t="shared" si="0"/>
        <v>0</v>
      </c>
    </row>
    <row r="58" spans="1:10" outlineLevel="1">
      <c r="A58" s="160">
        <v>3305</v>
      </c>
      <c r="B58" s="160" t="s">
        <v>156</v>
      </c>
      <c r="C58" s="158"/>
      <c r="D58" s="158">
        <f t="shared" si="5"/>
        <v>0</v>
      </c>
      <c r="E58" s="158">
        <f t="shared" si="5"/>
        <v>0</v>
      </c>
      <c r="H58" s="150">
        <f t="shared" si="0"/>
        <v>0</v>
      </c>
    </row>
    <row r="59" spans="1:10" outlineLevel="1">
      <c r="A59" s="160">
        <v>3306</v>
      </c>
      <c r="B59" s="160" t="s">
        <v>157</v>
      </c>
      <c r="C59" s="158"/>
      <c r="D59" s="158">
        <f t="shared" si="5"/>
        <v>0</v>
      </c>
      <c r="E59" s="158">
        <f t="shared" si="5"/>
        <v>0</v>
      </c>
      <c r="H59" s="150">
        <f t="shared" si="0"/>
        <v>0</v>
      </c>
    </row>
    <row r="60" spans="1:10" outlineLevel="1">
      <c r="A60" s="160">
        <v>3399</v>
      </c>
      <c r="B60" s="160" t="s">
        <v>104</v>
      </c>
      <c r="C60" s="158"/>
      <c r="D60" s="158">
        <f t="shared" si="5"/>
        <v>0</v>
      </c>
      <c r="E60" s="158">
        <f t="shared" si="5"/>
        <v>0</v>
      </c>
      <c r="H60" s="150">
        <f t="shared" si="0"/>
        <v>0</v>
      </c>
    </row>
    <row r="61" spans="1:10">
      <c r="A61" s="230" t="s">
        <v>158</v>
      </c>
      <c r="B61" s="231"/>
      <c r="C61" s="161">
        <f>SUM(C62:C66)</f>
        <v>0</v>
      </c>
      <c r="D61" s="161">
        <f>SUM(D62:D66)</f>
        <v>0</v>
      </c>
      <c r="E61" s="161">
        <f>SUM(E62:E66)</f>
        <v>0</v>
      </c>
      <c r="G61" s="149" t="s">
        <v>105</v>
      </c>
      <c r="H61" s="150">
        <f t="shared" si="0"/>
        <v>0</v>
      </c>
      <c r="I61" s="151"/>
      <c r="J61" s="152" t="b">
        <f>AND(H61=I61)</f>
        <v>1</v>
      </c>
    </row>
    <row r="62" spans="1:10" outlineLevel="1">
      <c r="A62" s="156">
        <v>4001</v>
      </c>
      <c r="B62" s="157" t="s">
        <v>159</v>
      </c>
      <c r="C62" s="158"/>
      <c r="D62" s="158">
        <f>C62</f>
        <v>0</v>
      </c>
      <c r="E62" s="158">
        <f>D62</f>
        <v>0</v>
      </c>
      <c r="H62" s="150">
        <f t="shared" si="0"/>
        <v>0</v>
      </c>
    </row>
    <row r="63" spans="1:10" outlineLevel="1">
      <c r="A63" s="156">
        <v>4002</v>
      </c>
      <c r="B63" s="157" t="s">
        <v>160</v>
      </c>
      <c r="C63" s="158"/>
      <c r="D63" s="158">
        <f t="shared" ref="D63:E66" si="6">C63</f>
        <v>0</v>
      </c>
      <c r="E63" s="158">
        <f t="shared" si="6"/>
        <v>0</v>
      </c>
      <c r="H63" s="150">
        <f t="shared" si="0"/>
        <v>0</v>
      </c>
    </row>
    <row r="64" spans="1:10" outlineLevel="1">
      <c r="A64" s="156">
        <v>4003</v>
      </c>
      <c r="B64" s="157" t="s">
        <v>106</v>
      </c>
      <c r="C64" s="158"/>
      <c r="D64" s="158">
        <f t="shared" si="6"/>
        <v>0</v>
      </c>
      <c r="E64" s="158">
        <f t="shared" si="6"/>
        <v>0</v>
      </c>
      <c r="H64" s="150">
        <f t="shared" si="0"/>
        <v>0</v>
      </c>
    </row>
    <row r="65" spans="1:10" outlineLevel="1">
      <c r="A65" s="162">
        <v>4004</v>
      </c>
      <c r="B65" s="157" t="s">
        <v>161</v>
      </c>
      <c r="C65" s="158"/>
      <c r="D65" s="158">
        <f t="shared" si="6"/>
        <v>0</v>
      </c>
      <c r="E65" s="158">
        <f t="shared" si="6"/>
        <v>0</v>
      </c>
      <c r="H65" s="150">
        <f t="shared" si="0"/>
        <v>0</v>
      </c>
    </row>
    <row r="66" spans="1:10" outlineLevel="1">
      <c r="A66" s="162">
        <v>4099</v>
      </c>
      <c r="B66" s="157" t="s">
        <v>162</v>
      </c>
      <c r="C66" s="158"/>
      <c r="D66" s="158">
        <f t="shared" si="6"/>
        <v>0</v>
      </c>
      <c r="E66" s="158">
        <f t="shared" si="6"/>
        <v>0</v>
      </c>
      <c r="H66" s="150">
        <f t="shared" si="0"/>
        <v>0</v>
      </c>
    </row>
    <row r="67" spans="1:10">
      <c r="A67" s="229" t="s">
        <v>579</v>
      </c>
      <c r="B67" s="229"/>
      <c r="C67" s="163">
        <f>C97+C68</f>
        <v>0</v>
      </c>
      <c r="D67" s="163">
        <f>D97+D68</f>
        <v>0</v>
      </c>
      <c r="E67" s="163">
        <f>E97+E68</f>
        <v>0</v>
      </c>
      <c r="G67" s="149" t="s">
        <v>59</v>
      </c>
      <c r="H67" s="150">
        <f t="shared" ref="H67:H130" si="7">C67</f>
        <v>0</v>
      </c>
      <c r="I67" s="151"/>
      <c r="J67" s="152" t="b">
        <f>AND(H67=I67)</f>
        <v>1</v>
      </c>
    </row>
    <row r="68" spans="1:10">
      <c r="A68" s="230" t="s">
        <v>163</v>
      </c>
      <c r="B68" s="231"/>
      <c r="C68" s="154">
        <f>SUM(C69:C96)</f>
        <v>0</v>
      </c>
      <c r="D68" s="154">
        <f>SUM(D69:D96)</f>
        <v>0</v>
      </c>
      <c r="E68" s="154">
        <f>SUM(E69:E96)</f>
        <v>0</v>
      </c>
      <c r="G68" s="149" t="s">
        <v>56</v>
      </c>
      <c r="H68" s="150">
        <f t="shared" si="7"/>
        <v>0</v>
      </c>
      <c r="I68" s="151"/>
      <c r="J68" s="152" t="b">
        <f>AND(H68=I68)</f>
        <v>1</v>
      </c>
    </row>
    <row r="69" spans="1:10" ht="15" customHeight="1" outlineLevel="1">
      <c r="A69" s="156">
        <v>5101</v>
      </c>
      <c r="B69" s="158" t="s">
        <v>164</v>
      </c>
      <c r="C69" s="158"/>
      <c r="D69" s="158">
        <f>C69</f>
        <v>0</v>
      </c>
      <c r="E69" s="158">
        <f>D69</f>
        <v>0</v>
      </c>
      <c r="H69" s="150">
        <f t="shared" si="7"/>
        <v>0</v>
      </c>
    </row>
    <row r="70" spans="1:10" ht="15" customHeight="1" outlineLevel="1">
      <c r="A70" s="156">
        <v>5102</v>
      </c>
      <c r="B70" s="158" t="s">
        <v>165</v>
      </c>
      <c r="C70" s="158"/>
      <c r="D70" s="158">
        <f t="shared" ref="D70:E85" si="8">C70</f>
        <v>0</v>
      </c>
      <c r="E70" s="158">
        <f t="shared" si="8"/>
        <v>0</v>
      </c>
      <c r="H70" s="150">
        <f t="shared" si="7"/>
        <v>0</v>
      </c>
    </row>
    <row r="71" spans="1:10" ht="15" customHeight="1" outlineLevel="1">
      <c r="A71" s="156">
        <v>5102</v>
      </c>
      <c r="B71" s="158" t="s">
        <v>22</v>
      </c>
      <c r="C71" s="158"/>
      <c r="D71" s="158">
        <f t="shared" si="8"/>
        <v>0</v>
      </c>
      <c r="E71" s="158">
        <f t="shared" si="8"/>
        <v>0</v>
      </c>
      <c r="H71" s="150">
        <f t="shared" si="7"/>
        <v>0</v>
      </c>
    </row>
    <row r="72" spans="1:10" ht="15" customHeight="1" outlineLevel="1">
      <c r="A72" s="156">
        <v>5102</v>
      </c>
      <c r="B72" s="158" t="s">
        <v>166</v>
      </c>
      <c r="C72" s="158"/>
      <c r="D72" s="158">
        <f t="shared" si="8"/>
        <v>0</v>
      </c>
      <c r="E72" s="158">
        <f t="shared" si="8"/>
        <v>0</v>
      </c>
      <c r="H72" s="150">
        <f t="shared" si="7"/>
        <v>0</v>
      </c>
    </row>
    <row r="73" spans="1:10" ht="15" customHeight="1" outlineLevel="1">
      <c r="A73" s="156">
        <v>5103</v>
      </c>
      <c r="B73" s="158" t="s">
        <v>167</v>
      </c>
      <c r="C73" s="158"/>
      <c r="D73" s="158">
        <f t="shared" si="8"/>
        <v>0</v>
      </c>
      <c r="E73" s="158">
        <f t="shared" si="8"/>
        <v>0</v>
      </c>
      <c r="H73" s="150">
        <f t="shared" si="7"/>
        <v>0</v>
      </c>
    </row>
    <row r="74" spans="1:10" ht="15" customHeight="1" outlineLevel="1">
      <c r="A74" s="156">
        <v>5104</v>
      </c>
      <c r="B74" s="158" t="s">
        <v>168</v>
      </c>
      <c r="C74" s="158"/>
      <c r="D74" s="158">
        <f t="shared" si="8"/>
        <v>0</v>
      </c>
      <c r="E74" s="158">
        <f t="shared" si="8"/>
        <v>0</v>
      </c>
      <c r="H74" s="150">
        <f t="shared" si="7"/>
        <v>0</v>
      </c>
    </row>
    <row r="75" spans="1:10" ht="15" customHeight="1" outlineLevel="1">
      <c r="A75" s="156">
        <v>5105</v>
      </c>
      <c r="B75" s="158" t="s">
        <v>169</v>
      </c>
      <c r="C75" s="158"/>
      <c r="D75" s="158">
        <f t="shared" si="8"/>
        <v>0</v>
      </c>
      <c r="E75" s="158">
        <f t="shared" si="8"/>
        <v>0</v>
      </c>
      <c r="H75" s="150">
        <f t="shared" si="7"/>
        <v>0</v>
      </c>
    </row>
    <row r="76" spans="1:10" ht="15" customHeight="1" outlineLevel="1">
      <c r="A76" s="156">
        <v>5106</v>
      </c>
      <c r="B76" s="158" t="s">
        <v>170</v>
      </c>
      <c r="C76" s="158"/>
      <c r="D76" s="158">
        <f t="shared" si="8"/>
        <v>0</v>
      </c>
      <c r="E76" s="158">
        <f t="shared" si="8"/>
        <v>0</v>
      </c>
      <c r="H76" s="150">
        <f t="shared" si="7"/>
        <v>0</v>
      </c>
    </row>
    <row r="77" spans="1:10" ht="15" customHeight="1" outlineLevel="1">
      <c r="A77" s="156">
        <v>5107</v>
      </c>
      <c r="B77" s="158" t="s">
        <v>171</v>
      </c>
      <c r="C77" s="158"/>
      <c r="D77" s="158">
        <f t="shared" si="8"/>
        <v>0</v>
      </c>
      <c r="E77" s="158">
        <f t="shared" si="8"/>
        <v>0</v>
      </c>
      <c r="H77" s="150">
        <f t="shared" si="7"/>
        <v>0</v>
      </c>
    </row>
    <row r="78" spans="1:10" ht="15" customHeight="1" outlineLevel="1">
      <c r="A78" s="156">
        <v>5199</v>
      </c>
      <c r="B78" s="158" t="s">
        <v>173</v>
      </c>
      <c r="C78" s="158"/>
      <c r="D78" s="158">
        <f t="shared" si="8"/>
        <v>0</v>
      </c>
      <c r="E78" s="158">
        <f t="shared" si="8"/>
        <v>0</v>
      </c>
      <c r="H78" s="150">
        <f t="shared" si="7"/>
        <v>0</v>
      </c>
    </row>
    <row r="79" spans="1:10" ht="15" customHeight="1" outlineLevel="1">
      <c r="A79" s="156">
        <v>5201</v>
      </c>
      <c r="B79" s="158" t="s">
        <v>20</v>
      </c>
      <c r="C79" s="164"/>
      <c r="D79" s="158">
        <f t="shared" si="8"/>
        <v>0</v>
      </c>
      <c r="E79" s="158">
        <f t="shared" si="8"/>
        <v>0</v>
      </c>
      <c r="H79" s="150">
        <f t="shared" si="7"/>
        <v>0</v>
      </c>
    </row>
    <row r="80" spans="1:10" ht="15" customHeight="1" outlineLevel="1">
      <c r="A80" s="156">
        <v>5202</v>
      </c>
      <c r="B80" s="158" t="s">
        <v>172</v>
      </c>
      <c r="C80" s="158"/>
      <c r="D80" s="158">
        <f t="shared" si="8"/>
        <v>0</v>
      </c>
      <c r="E80" s="158">
        <f t="shared" si="8"/>
        <v>0</v>
      </c>
      <c r="H80" s="150">
        <f t="shared" si="7"/>
        <v>0</v>
      </c>
    </row>
    <row r="81" spans="1:8" ht="15" customHeight="1" outlineLevel="1">
      <c r="A81" s="156">
        <v>5203</v>
      </c>
      <c r="B81" s="158" t="s">
        <v>21</v>
      </c>
      <c r="C81" s="158"/>
      <c r="D81" s="158">
        <f t="shared" si="8"/>
        <v>0</v>
      </c>
      <c r="E81" s="158">
        <f t="shared" si="8"/>
        <v>0</v>
      </c>
      <c r="H81" s="150">
        <f t="shared" si="7"/>
        <v>0</v>
      </c>
    </row>
    <row r="82" spans="1:8" ht="15" customHeight="1" outlineLevel="1">
      <c r="A82" s="156">
        <v>5204</v>
      </c>
      <c r="B82" s="158" t="s">
        <v>174</v>
      </c>
      <c r="C82" s="158"/>
      <c r="D82" s="158">
        <f t="shared" si="8"/>
        <v>0</v>
      </c>
      <c r="E82" s="158">
        <f t="shared" si="8"/>
        <v>0</v>
      </c>
      <c r="H82" s="150">
        <f t="shared" si="7"/>
        <v>0</v>
      </c>
    </row>
    <row r="83" spans="1:8" s="165" customFormat="1" ht="15" customHeight="1" outlineLevel="1">
      <c r="A83" s="156">
        <v>5205</v>
      </c>
      <c r="B83" s="158" t="s">
        <v>175</v>
      </c>
      <c r="C83" s="158"/>
      <c r="D83" s="158">
        <f t="shared" si="8"/>
        <v>0</v>
      </c>
      <c r="E83" s="158">
        <f t="shared" si="8"/>
        <v>0</v>
      </c>
      <c r="H83" s="150">
        <f t="shared" si="7"/>
        <v>0</v>
      </c>
    </row>
    <row r="84" spans="1:8" ht="15" customHeight="1" outlineLevel="1">
      <c r="A84" s="156">
        <v>5206</v>
      </c>
      <c r="B84" s="158" t="s">
        <v>176</v>
      </c>
      <c r="C84" s="158"/>
      <c r="D84" s="158">
        <f t="shared" si="8"/>
        <v>0</v>
      </c>
      <c r="E84" s="158">
        <f t="shared" si="8"/>
        <v>0</v>
      </c>
      <c r="H84" s="150">
        <f t="shared" si="7"/>
        <v>0</v>
      </c>
    </row>
    <row r="85" spans="1:8" ht="15" customHeight="1" outlineLevel="1">
      <c r="A85" s="156">
        <v>5206</v>
      </c>
      <c r="B85" s="158" t="s">
        <v>177</v>
      </c>
      <c r="C85" s="158"/>
      <c r="D85" s="158">
        <f t="shared" si="8"/>
        <v>0</v>
      </c>
      <c r="E85" s="158">
        <f t="shared" si="8"/>
        <v>0</v>
      </c>
      <c r="H85" s="150">
        <f t="shared" si="7"/>
        <v>0</v>
      </c>
    </row>
    <row r="86" spans="1:8" ht="15" customHeight="1" outlineLevel="1">
      <c r="A86" s="156">
        <v>5206</v>
      </c>
      <c r="B86" s="158" t="s">
        <v>178</v>
      </c>
      <c r="C86" s="158"/>
      <c r="D86" s="158">
        <f t="shared" ref="D86:E96" si="9">C86</f>
        <v>0</v>
      </c>
      <c r="E86" s="158">
        <f t="shared" si="9"/>
        <v>0</v>
      </c>
      <c r="H86" s="150">
        <f t="shared" si="7"/>
        <v>0</v>
      </c>
    </row>
    <row r="87" spans="1:8" ht="15" customHeight="1" outlineLevel="1">
      <c r="A87" s="156">
        <v>5207</v>
      </c>
      <c r="B87" s="158" t="s">
        <v>179</v>
      </c>
      <c r="C87" s="158"/>
      <c r="D87" s="158">
        <f t="shared" si="9"/>
        <v>0</v>
      </c>
      <c r="E87" s="158">
        <f t="shared" si="9"/>
        <v>0</v>
      </c>
      <c r="H87" s="150">
        <f t="shared" si="7"/>
        <v>0</v>
      </c>
    </row>
    <row r="88" spans="1:8" ht="15" customHeight="1" outlineLevel="1">
      <c r="A88" s="156">
        <v>5208</v>
      </c>
      <c r="B88" s="158" t="s">
        <v>180</v>
      </c>
      <c r="C88" s="158"/>
      <c r="D88" s="158">
        <f t="shared" si="9"/>
        <v>0</v>
      </c>
      <c r="E88" s="158">
        <f t="shared" si="9"/>
        <v>0</v>
      </c>
      <c r="H88" s="150">
        <f t="shared" si="7"/>
        <v>0</v>
      </c>
    </row>
    <row r="89" spans="1:8" ht="15" customHeight="1" outlineLevel="1">
      <c r="A89" s="156">
        <v>5209</v>
      </c>
      <c r="B89" s="158" t="s">
        <v>107</v>
      </c>
      <c r="C89" s="158"/>
      <c r="D89" s="158">
        <f t="shared" si="9"/>
        <v>0</v>
      </c>
      <c r="E89" s="158">
        <f t="shared" si="9"/>
        <v>0</v>
      </c>
      <c r="H89" s="150">
        <f t="shared" si="7"/>
        <v>0</v>
      </c>
    </row>
    <row r="90" spans="1:8" ht="15" customHeight="1" outlineLevel="1">
      <c r="A90" s="156">
        <v>5210</v>
      </c>
      <c r="B90" s="158" t="s">
        <v>108</v>
      </c>
      <c r="C90" s="158"/>
      <c r="D90" s="158">
        <f t="shared" si="9"/>
        <v>0</v>
      </c>
      <c r="E90" s="158">
        <f t="shared" si="9"/>
        <v>0</v>
      </c>
      <c r="H90" s="150">
        <f t="shared" si="7"/>
        <v>0</v>
      </c>
    </row>
    <row r="91" spans="1:8" ht="15" customHeight="1" outlineLevel="1">
      <c r="A91" s="156">
        <v>5211</v>
      </c>
      <c r="B91" s="158" t="s">
        <v>23</v>
      </c>
      <c r="C91" s="158"/>
      <c r="D91" s="158">
        <f t="shared" si="9"/>
        <v>0</v>
      </c>
      <c r="E91" s="158">
        <f t="shared" si="9"/>
        <v>0</v>
      </c>
      <c r="H91" s="150">
        <f t="shared" si="7"/>
        <v>0</v>
      </c>
    </row>
    <row r="92" spans="1:8" ht="15" customHeight="1" outlineLevel="1">
      <c r="A92" s="156">
        <v>5212</v>
      </c>
      <c r="B92" s="158" t="s">
        <v>181</v>
      </c>
      <c r="C92" s="158"/>
      <c r="D92" s="158">
        <f t="shared" si="9"/>
        <v>0</v>
      </c>
      <c r="E92" s="158">
        <f t="shared" si="9"/>
        <v>0</v>
      </c>
      <c r="H92" s="150">
        <f t="shared" si="7"/>
        <v>0</v>
      </c>
    </row>
    <row r="93" spans="1:8" ht="15" customHeight="1" outlineLevel="1">
      <c r="A93" s="156">
        <v>5299</v>
      </c>
      <c r="B93" s="158" t="s">
        <v>182</v>
      </c>
      <c r="C93" s="158"/>
      <c r="D93" s="158">
        <f t="shared" si="9"/>
        <v>0</v>
      </c>
      <c r="E93" s="158">
        <f t="shared" si="9"/>
        <v>0</v>
      </c>
      <c r="H93" s="150">
        <f t="shared" si="7"/>
        <v>0</v>
      </c>
    </row>
    <row r="94" spans="1:8" ht="15" customHeight="1" outlineLevel="1">
      <c r="A94" s="156">
        <v>5301</v>
      </c>
      <c r="B94" s="158" t="s">
        <v>109</v>
      </c>
      <c r="C94" s="158"/>
      <c r="D94" s="158">
        <f t="shared" si="9"/>
        <v>0</v>
      </c>
      <c r="E94" s="158">
        <f t="shared" si="9"/>
        <v>0</v>
      </c>
      <c r="H94" s="150">
        <f t="shared" si="7"/>
        <v>0</v>
      </c>
    </row>
    <row r="95" spans="1:8" ht="13.5" customHeight="1" outlineLevel="1">
      <c r="A95" s="156">
        <v>5302</v>
      </c>
      <c r="B95" s="158" t="s">
        <v>24</v>
      </c>
      <c r="C95" s="158"/>
      <c r="D95" s="158">
        <f t="shared" si="9"/>
        <v>0</v>
      </c>
      <c r="E95" s="158">
        <f t="shared" si="9"/>
        <v>0</v>
      </c>
      <c r="H95" s="150">
        <f t="shared" si="7"/>
        <v>0</v>
      </c>
    </row>
    <row r="96" spans="1:8" ht="13.5" customHeight="1" outlineLevel="1">
      <c r="A96" s="156">
        <v>5399</v>
      </c>
      <c r="B96" s="158" t="s">
        <v>183</v>
      </c>
      <c r="C96" s="158"/>
      <c r="D96" s="158">
        <f t="shared" si="9"/>
        <v>0</v>
      </c>
      <c r="E96" s="158">
        <f t="shared" si="9"/>
        <v>0</v>
      </c>
      <c r="H96" s="150">
        <f t="shared" si="7"/>
        <v>0</v>
      </c>
    </row>
    <row r="97" spans="1:10">
      <c r="A97" s="166" t="s">
        <v>184</v>
      </c>
      <c r="B97" s="167"/>
      <c r="C97" s="154">
        <f>SUM(C98:C113)</f>
        <v>0</v>
      </c>
      <c r="D97" s="154">
        <f>SUM(D98:D113)</f>
        <v>0</v>
      </c>
      <c r="E97" s="154">
        <f>SUM(E98:E113)</f>
        <v>0</v>
      </c>
      <c r="G97" s="149" t="s">
        <v>58</v>
      </c>
      <c r="H97" s="150">
        <f t="shared" si="7"/>
        <v>0</v>
      </c>
      <c r="I97" s="151"/>
      <c r="J97" s="152" t="b">
        <f>AND(H97=I97)</f>
        <v>1</v>
      </c>
    </row>
    <row r="98" spans="1:10" ht="15" customHeight="1" outlineLevel="1">
      <c r="A98" s="156">
        <v>6001</v>
      </c>
      <c r="B98" s="157" t="s">
        <v>25</v>
      </c>
      <c r="C98" s="158"/>
      <c r="D98" s="158">
        <f>C98</f>
        <v>0</v>
      </c>
      <c r="E98" s="158">
        <f>D98</f>
        <v>0</v>
      </c>
      <c r="H98" s="150">
        <f t="shared" si="7"/>
        <v>0</v>
      </c>
    </row>
    <row r="99" spans="1:10" ht="15" customHeight="1" outlineLevel="1">
      <c r="A99" s="156">
        <v>6002</v>
      </c>
      <c r="B99" s="157" t="s">
        <v>185</v>
      </c>
      <c r="C99" s="158"/>
      <c r="D99" s="158">
        <f t="shared" ref="D99:E113" si="10">C99</f>
        <v>0</v>
      </c>
      <c r="E99" s="158">
        <f t="shared" si="10"/>
        <v>0</v>
      </c>
      <c r="H99" s="150">
        <f t="shared" si="7"/>
        <v>0</v>
      </c>
    </row>
    <row r="100" spans="1:10" ht="15" customHeight="1" outlineLevel="1">
      <c r="A100" s="156">
        <v>6003</v>
      </c>
      <c r="B100" s="157" t="s">
        <v>186</v>
      </c>
      <c r="C100" s="158"/>
      <c r="D100" s="158">
        <f t="shared" si="10"/>
        <v>0</v>
      </c>
      <c r="E100" s="158">
        <f t="shared" si="10"/>
        <v>0</v>
      </c>
      <c r="H100" s="150">
        <f t="shared" si="7"/>
        <v>0</v>
      </c>
    </row>
    <row r="101" spans="1:10" ht="15" customHeight="1" outlineLevel="1">
      <c r="A101" s="156">
        <v>6004</v>
      </c>
      <c r="B101" s="157" t="s">
        <v>187</v>
      </c>
      <c r="C101" s="158"/>
      <c r="D101" s="158">
        <f t="shared" si="10"/>
        <v>0</v>
      </c>
      <c r="E101" s="158">
        <f t="shared" si="10"/>
        <v>0</v>
      </c>
      <c r="H101" s="150">
        <f t="shared" si="7"/>
        <v>0</v>
      </c>
    </row>
    <row r="102" spans="1:10" ht="15" customHeight="1" outlineLevel="1">
      <c r="A102" s="156">
        <v>6005</v>
      </c>
      <c r="B102" s="157" t="s">
        <v>188</v>
      </c>
      <c r="C102" s="158"/>
      <c r="D102" s="158">
        <f t="shared" si="10"/>
        <v>0</v>
      </c>
      <c r="E102" s="158">
        <f t="shared" si="10"/>
        <v>0</v>
      </c>
      <c r="H102" s="150">
        <f t="shared" si="7"/>
        <v>0</v>
      </c>
    </row>
    <row r="103" spans="1:10" outlineLevel="1">
      <c r="A103" s="156">
        <v>6006</v>
      </c>
      <c r="B103" s="157" t="s">
        <v>26</v>
      </c>
      <c r="C103" s="158"/>
      <c r="D103" s="158">
        <f t="shared" si="10"/>
        <v>0</v>
      </c>
      <c r="E103" s="158">
        <f t="shared" si="10"/>
        <v>0</v>
      </c>
      <c r="H103" s="150">
        <f t="shared" si="7"/>
        <v>0</v>
      </c>
    </row>
    <row r="104" spans="1:10" ht="15" customHeight="1" outlineLevel="1">
      <c r="A104" s="156">
        <v>6007</v>
      </c>
      <c r="B104" s="157" t="s">
        <v>27</v>
      </c>
      <c r="C104" s="158"/>
      <c r="D104" s="158">
        <f t="shared" si="10"/>
        <v>0</v>
      </c>
      <c r="E104" s="158">
        <f t="shared" si="10"/>
        <v>0</v>
      </c>
      <c r="H104" s="150">
        <f t="shared" si="7"/>
        <v>0</v>
      </c>
    </row>
    <row r="105" spans="1:10" outlineLevel="1">
      <c r="A105" s="156">
        <v>6008</v>
      </c>
      <c r="B105" s="157" t="s">
        <v>110</v>
      </c>
      <c r="C105" s="158"/>
      <c r="D105" s="158">
        <f t="shared" si="10"/>
        <v>0</v>
      </c>
      <c r="E105" s="158">
        <f t="shared" si="10"/>
        <v>0</v>
      </c>
      <c r="H105" s="150">
        <f t="shared" si="7"/>
        <v>0</v>
      </c>
    </row>
    <row r="106" spans="1:10" outlineLevel="1">
      <c r="A106" s="156">
        <v>6009</v>
      </c>
      <c r="B106" s="157" t="s">
        <v>28</v>
      </c>
      <c r="C106" s="158"/>
      <c r="D106" s="158">
        <f t="shared" si="10"/>
        <v>0</v>
      </c>
      <c r="E106" s="158">
        <f t="shared" si="10"/>
        <v>0</v>
      </c>
      <c r="H106" s="150">
        <f t="shared" si="7"/>
        <v>0</v>
      </c>
    </row>
    <row r="107" spans="1:10" outlineLevel="1">
      <c r="A107" s="156">
        <v>6010</v>
      </c>
      <c r="B107" s="157" t="s">
        <v>189</v>
      </c>
      <c r="C107" s="158"/>
      <c r="D107" s="158">
        <f t="shared" si="10"/>
        <v>0</v>
      </c>
      <c r="E107" s="158">
        <f t="shared" si="10"/>
        <v>0</v>
      </c>
      <c r="H107" s="150">
        <f t="shared" si="7"/>
        <v>0</v>
      </c>
    </row>
    <row r="108" spans="1:10" outlineLevel="1">
      <c r="A108" s="156">
        <v>6011</v>
      </c>
      <c r="B108" s="157" t="s">
        <v>190</v>
      </c>
      <c r="C108" s="158"/>
      <c r="D108" s="158">
        <f t="shared" si="10"/>
        <v>0</v>
      </c>
      <c r="E108" s="158">
        <f t="shared" si="10"/>
        <v>0</v>
      </c>
      <c r="H108" s="150">
        <f t="shared" si="7"/>
        <v>0</v>
      </c>
    </row>
    <row r="109" spans="1:10" outlineLevel="1">
      <c r="A109" s="156">
        <v>6099</v>
      </c>
      <c r="B109" s="157" t="s">
        <v>191</v>
      </c>
      <c r="C109" s="158"/>
      <c r="D109" s="158">
        <f t="shared" si="10"/>
        <v>0</v>
      </c>
      <c r="E109" s="158">
        <f t="shared" si="10"/>
        <v>0</v>
      </c>
      <c r="H109" s="150">
        <f t="shared" si="7"/>
        <v>0</v>
      </c>
    </row>
    <row r="110" spans="1:10" outlineLevel="1">
      <c r="A110" s="156">
        <v>6099</v>
      </c>
      <c r="B110" s="157" t="s">
        <v>192</v>
      </c>
      <c r="C110" s="158"/>
      <c r="D110" s="158">
        <f t="shared" si="10"/>
        <v>0</v>
      </c>
      <c r="E110" s="158">
        <f t="shared" si="10"/>
        <v>0</v>
      </c>
      <c r="H110" s="150">
        <f t="shared" si="7"/>
        <v>0</v>
      </c>
    </row>
    <row r="111" spans="1:10" outlineLevel="1">
      <c r="A111" s="156">
        <v>6099</v>
      </c>
      <c r="B111" s="157" t="s">
        <v>193</v>
      </c>
      <c r="C111" s="158"/>
      <c r="D111" s="158">
        <f t="shared" si="10"/>
        <v>0</v>
      </c>
      <c r="E111" s="158">
        <f t="shared" si="10"/>
        <v>0</v>
      </c>
      <c r="H111" s="150">
        <f t="shared" si="7"/>
        <v>0</v>
      </c>
    </row>
    <row r="112" spans="1:10" outlineLevel="1">
      <c r="A112" s="156">
        <v>6099</v>
      </c>
      <c r="B112" s="157" t="s">
        <v>194</v>
      </c>
      <c r="C112" s="158"/>
      <c r="D112" s="158">
        <f t="shared" si="10"/>
        <v>0</v>
      </c>
      <c r="E112" s="158">
        <f t="shared" si="10"/>
        <v>0</v>
      </c>
      <c r="H112" s="150">
        <f t="shared" si="7"/>
        <v>0</v>
      </c>
    </row>
    <row r="113" spans="1:10" outlineLevel="1">
      <c r="A113" s="168">
        <v>6099</v>
      </c>
      <c r="B113" s="157" t="s">
        <v>29</v>
      </c>
      <c r="C113" s="158"/>
      <c r="D113" s="158">
        <f t="shared" si="10"/>
        <v>0</v>
      </c>
      <c r="E113" s="158">
        <f t="shared" si="10"/>
        <v>0</v>
      </c>
      <c r="H113" s="150">
        <f t="shared" si="7"/>
        <v>0</v>
      </c>
    </row>
    <row r="114" spans="1:10">
      <c r="A114" s="234" t="s">
        <v>62</v>
      </c>
      <c r="B114" s="235"/>
      <c r="C114" s="148">
        <f>C115+C152+C177</f>
        <v>0</v>
      </c>
      <c r="D114" s="148">
        <f>D115+D152+D177</f>
        <v>0</v>
      </c>
      <c r="E114" s="148">
        <f>E115+E152+E177</f>
        <v>0</v>
      </c>
      <c r="G114" s="149" t="s">
        <v>62</v>
      </c>
      <c r="H114" s="150">
        <f t="shared" si="7"/>
        <v>0</v>
      </c>
      <c r="I114" s="151"/>
      <c r="J114" s="152" t="b">
        <f>AND(H114=I114)</f>
        <v>1</v>
      </c>
    </row>
    <row r="115" spans="1:10">
      <c r="A115" s="232" t="s">
        <v>580</v>
      </c>
      <c r="B115" s="233"/>
      <c r="C115" s="153">
        <f>C116+C135</f>
        <v>0</v>
      </c>
      <c r="D115" s="153">
        <f>D116+D135</f>
        <v>0</v>
      </c>
      <c r="E115" s="153">
        <f>E116+E135</f>
        <v>0</v>
      </c>
      <c r="G115" s="149" t="s">
        <v>61</v>
      </c>
      <c r="H115" s="150">
        <f t="shared" si="7"/>
        <v>0</v>
      </c>
      <c r="I115" s="151"/>
      <c r="J115" s="152" t="b">
        <f>AND(H115=I115)</f>
        <v>1</v>
      </c>
    </row>
    <row r="116" spans="1:10" ht="15" customHeight="1">
      <c r="A116" s="230" t="s">
        <v>195</v>
      </c>
      <c r="B116" s="231"/>
      <c r="C116" s="154">
        <f>C117+C120+C123+C126+C129+C132</f>
        <v>0</v>
      </c>
      <c r="D116" s="154">
        <f>D117+D120+D123+D126+D129+D132</f>
        <v>0</v>
      </c>
      <c r="E116" s="154">
        <f>E117+E120+E123+E126+E129+E132</f>
        <v>0</v>
      </c>
      <c r="G116" s="149" t="s">
        <v>583</v>
      </c>
      <c r="H116" s="150">
        <f t="shared" si="7"/>
        <v>0</v>
      </c>
      <c r="I116" s="151"/>
      <c r="J116" s="152" t="b">
        <f>AND(H116=I116)</f>
        <v>1</v>
      </c>
    </row>
    <row r="117" spans="1:10" ht="15" customHeight="1" outlineLevel="1">
      <c r="A117" s="156">
        <v>7001</v>
      </c>
      <c r="B117" s="157" t="s">
        <v>196</v>
      </c>
      <c r="C117" s="158">
        <f>C118+C119</f>
        <v>0</v>
      </c>
      <c r="D117" s="158">
        <f>D118+D119</f>
        <v>0</v>
      </c>
      <c r="E117" s="158">
        <f>E118+E119</f>
        <v>0</v>
      </c>
      <c r="H117" s="150">
        <f t="shared" si="7"/>
        <v>0</v>
      </c>
    </row>
    <row r="118" spans="1:10" ht="15" customHeight="1" outlineLevel="2">
      <c r="A118" s="169"/>
      <c r="B118" s="170" t="s">
        <v>855</v>
      </c>
      <c r="C118" s="171"/>
      <c r="D118" s="171">
        <f>C118</f>
        <v>0</v>
      </c>
      <c r="E118" s="171">
        <f>D118</f>
        <v>0</v>
      </c>
      <c r="H118" s="150">
        <f t="shared" si="7"/>
        <v>0</v>
      </c>
    </row>
    <row r="119" spans="1:10" ht="15" customHeight="1" outlineLevel="2">
      <c r="A119" s="169"/>
      <c r="B119" s="170" t="s">
        <v>860</v>
      </c>
      <c r="C119" s="171"/>
      <c r="D119" s="171">
        <f>C119</f>
        <v>0</v>
      </c>
      <c r="E119" s="171">
        <f>D119</f>
        <v>0</v>
      </c>
      <c r="H119" s="150">
        <f t="shared" si="7"/>
        <v>0</v>
      </c>
    </row>
    <row r="120" spans="1:10" ht="15" customHeight="1" outlineLevel="1">
      <c r="A120" s="156">
        <v>7001</v>
      </c>
      <c r="B120" s="157" t="s">
        <v>197</v>
      </c>
      <c r="C120" s="158">
        <f>C121+C122</f>
        <v>0</v>
      </c>
      <c r="D120" s="158">
        <f>D121+D122</f>
        <v>0</v>
      </c>
      <c r="E120" s="158">
        <f>E121+E122</f>
        <v>0</v>
      </c>
      <c r="H120" s="150">
        <f t="shared" si="7"/>
        <v>0</v>
      </c>
    </row>
    <row r="121" spans="1:10" ht="15" customHeight="1" outlineLevel="2">
      <c r="A121" s="169"/>
      <c r="B121" s="170" t="s">
        <v>855</v>
      </c>
      <c r="C121" s="171"/>
      <c r="D121" s="171">
        <f>C121</f>
        <v>0</v>
      </c>
      <c r="E121" s="171">
        <f>D121</f>
        <v>0</v>
      </c>
      <c r="H121" s="150">
        <f t="shared" si="7"/>
        <v>0</v>
      </c>
    </row>
    <row r="122" spans="1:10" ht="15" customHeight="1" outlineLevel="2">
      <c r="A122" s="169"/>
      <c r="B122" s="170" t="s">
        <v>860</v>
      </c>
      <c r="C122" s="171"/>
      <c r="D122" s="171">
        <f>C122</f>
        <v>0</v>
      </c>
      <c r="E122" s="171">
        <f>D122</f>
        <v>0</v>
      </c>
      <c r="H122" s="150">
        <f t="shared" si="7"/>
        <v>0</v>
      </c>
    </row>
    <row r="123" spans="1:10" ht="15" customHeight="1" outlineLevel="1">
      <c r="A123" s="156">
        <v>7001</v>
      </c>
      <c r="B123" s="157" t="s">
        <v>198</v>
      </c>
      <c r="C123" s="158">
        <f>C124+C125</f>
        <v>0</v>
      </c>
      <c r="D123" s="158">
        <f>D124+D125</f>
        <v>0</v>
      </c>
      <c r="E123" s="158">
        <f>E124+E125</f>
        <v>0</v>
      </c>
      <c r="H123" s="150">
        <f t="shared" si="7"/>
        <v>0</v>
      </c>
    </row>
    <row r="124" spans="1:10" ht="15" customHeight="1" outlineLevel="2">
      <c r="A124" s="169"/>
      <c r="B124" s="170" t="s">
        <v>855</v>
      </c>
      <c r="C124" s="171"/>
      <c r="D124" s="171">
        <f>C124</f>
        <v>0</v>
      </c>
      <c r="E124" s="171">
        <f>D124</f>
        <v>0</v>
      </c>
      <c r="H124" s="150">
        <f t="shared" si="7"/>
        <v>0</v>
      </c>
    </row>
    <row r="125" spans="1:10" ht="15" customHeight="1" outlineLevel="2">
      <c r="A125" s="169"/>
      <c r="B125" s="170" t="s">
        <v>860</v>
      </c>
      <c r="C125" s="171"/>
      <c r="D125" s="171">
        <f>C125</f>
        <v>0</v>
      </c>
      <c r="E125" s="171">
        <f>D125</f>
        <v>0</v>
      </c>
      <c r="H125" s="150">
        <f t="shared" si="7"/>
        <v>0</v>
      </c>
    </row>
    <row r="126" spans="1:10" ht="15" customHeight="1" outlineLevel="1">
      <c r="A126" s="156">
        <v>7001</v>
      </c>
      <c r="B126" s="157" t="s">
        <v>199</v>
      </c>
      <c r="C126" s="158">
        <f>C127+C128</f>
        <v>0</v>
      </c>
      <c r="D126" s="158">
        <f>D127+D128</f>
        <v>0</v>
      </c>
      <c r="E126" s="158">
        <f>E127+E128</f>
        <v>0</v>
      </c>
      <c r="H126" s="150">
        <f t="shared" si="7"/>
        <v>0</v>
      </c>
    </row>
    <row r="127" spans="1:10" ht="15" customHeight="1" outlineLevel="2">
      <c r="A127" s="169"/>
      <c r="B127" s="170" t="s">
        <v>855</v>
      </c>
      <c r="C127" s="171"/>
      <c r="D127" s="171">
        <f>C127</f>
        <v>0</v>
      </c>
      <c r="E127" s="171">
        <f>D127</f>
        <v>0</v>
      </c>
      <c r="H127" s="150">
        <f t="shared" si="7"/>
        <v>0</v>
      </c>
    </row>
    <row r="128" spans="1:10" ht="15" customHeight="1" outlineLevel="2">
      <c r="A128" s="169"/>
      <c r="B128" s="170" t="s">
        <v>860</v>
      </c>
      <c r="C128" s="171"/>
      <c r="D128" s="171">
        <f>C128</f>
        <v>0</v>
      </c>
      <c r="E128" s="171">
        <f>D128</f>
        <v>0</v>
      </c>
      <c r="H128" s="150">
        <f t="shared" si="7"/>
        <v>0</v>
      </c>
    </row>
    <row r="129" spans="1:10" ht="15" customHeight="1" outlineLevel="1">
      <c r="A129" s="156">
        <v>7002</v>
      </c>
      <c r="B129" s="157" t="s">
        <v>200</v>
      </c>
      <c r="C129" s="158">
        <f>C130+C131</f>
        <v>0</v>
      </c>
      <c r="D129" s="158">
        <f>D130+D131</f>
        <v>0</v>
      </c>
      <c r="E129" s="158">
        <f>E130+E131</f>
        <v>0</v>
      </c>
      <c r="H129" s="150">
        <f t="shared" si="7"/>
        <v>0</v>
      </c>
    </row>
    <row r="130" spans="1:10" ht="15" customHeight="1" outlineLevel="2">
      <c r="A130" s="169"/>
      <c r="B130" s="170" t="s">
        <v>855</v>
      </c>
      <c r="C130" s="171"/>
      <c r="D130" s="171">
        <f>C130</f>
        <v>0</v>
      </c>
      <c r="E130" s="171">
        <f>D130</f>
        <v>0</v>
      </c>
      <c r="H130" s="150">
        <f t="shared" si="7"/>
        <v>0</v>
      </c>
    </row>
    <row r="131" spans="1:10" ht="15" customHeight="1" outlineLevel="2">
      <c r="A131" s="169"/>
      <c r="B131" s="170" t="s">
        <v>860</v>
      </c>
      <c r="C131" s="171"/>
      <c r="D131" s="171">
        <f>C131</f>
        <v>0</v>
      </c>
      <c r="E131" s="171">
        <f>D131</f>
        <v>0</v>
      </c>
      <c r="H131" s="150">
        <f t="shared" ref="H131:H178" si="11">C131</f>
        <v>0</v>
      </c>
    </row>
    <row r="132" spans="1:10" ht="15" customHeight="1" outlineLevel="1">
      <c r="A132" s="156">
        <v>7002</v>
      </c>
      <c r="B132" s="157" t="s">
        <v>201</v>
      </c>
      <c r="C132" s="158">
        <f>C133+C134</f>
        <v>0</v>
      </c>
      <c r="D132" s="158">
        <f>D133+D134</f>
        <v>0</v>
      </c>
      <c r="E132" s="158">
        <f>E133+E134</f>
        <v>0</v>
      </c>
      <c r="H132" s="150">
        <f t="shared" si="11"/>
        <v>0</v>
      </c>
    </row>
    <row r="133" spans="1:10" ht="15" customHeight="1" outlineLevel="2">
      <c r="A133" s="169"/>
      <c r="B133" s="170" t="s">
        <v>855</v>
      </c>
      <c r="C133" s="171"/>
      <c r="D133" s="171">
        <f>C133</f>
        <v>0</v>
      </c>
      <c r="E133" s="171">
        <f>D133</f>
        <v>0</v>
      </c>
      <c r="H133" s="150">
        <f t="shared" si="11"/>
        <v>0</v>
      </c>
    </row>
    <row r="134" spans="1:10" ht="15" customHeight="1" outlineLevel="2">
      <c r="A134" s="169"/>
      <c r="B134" s="170" t="s">
        <v>860</v>
      </c>
      <c r="C134" s="171"/>
      <c r="D134" s="171">
        <f>C134</f>
        <v>0</v>
      </c>
      <c r="E134" s="171">
        <f>D134</f>
        <v>0</v>
      </c>
      <c r="H134" s="150">
        <f t="shared" si="11"/>
        <v>0</v>
      </c>
    </row>
    <row r="135" spans="1:10">
      <c r="A135" s="230" t="s">
        <v>202</v>
      </c>
      <c r="B135" s="231"/>
      <c r="C135" s="154">
        <f>C136+C140+C143+C146+C149</f>
        <v>0</v>
      </c>
      <c r="D135" s="154">
        <f>D136+D140+D143+D146+D149</f>
        <v>0</v>
      </c>
      <c r="E135" s="154">
        <f>E136+E140+E143+E146+E149</f>
        <v>0</v>
      </c>
      <c r="G135" s="149" t="s">
        <v>584</v>
      </c>
      <c r="H135" s="150">
        <f t="shared" si="11"/>
        <v>0</v>
      </c>
      <c r="I135" s="151"/>
      <c r="J135" s="152" t="b">
        <f>AND(H135=I135)</f>
        <v>1</v>
      </c>
    </row>
    <row r="136" spans="1:10" ht="15" customHeight="1" outlineLevel="1">
      <c r="A136" s="156">
        <v>8001</v>
      </c>
      <c r="B136" s="157" t="s">
        <v>203</v>
      </c>
      <c r="C136" s="158">
        <f>C137+C138+C139</f>
        <v>0</v>
      </c>
      <c r="D136" s="158">
        <f>D137+D138+D139</f>
        <v>0</v>
      </c>
      <c r="E136" s="158">
        <f>E137+E138+E139</f>
        <v>0</v>
      </c>
      <c r="H136" s="150">
        <f t="shared" si="11"/>
        <v>0</v>
      </c>
    </row>
    <row r="137" spans="1:10" ht="15" customHeight="1" outlineLevel="2">
      <c r="A137" s="169"/>
      <c r="B137" s="170" t="s">
        <v>855</v>
      </c>
      <c r="C137" s="171"/>
      <c r="D137" s="171">
        <f>C137</f>
        <v>0</v>
      </c>
      <c r="E137" s="171">
        <f>D137</f>
        <v>0</v>
      </c>
      <c r="H137" s="150">
        <f t="shared" si="11"/>
        <v>0</v>
      </c>
    </row>
    <row r="138" spans="1:10" ht="15" customHeight="1" outlineLevel="2">
      <c r="A138" s="169"/>
      <c r="B138" s="170" t="s">
        <v>862</v>
      </c>
      <c r="C138" s="171"/>
      <c r="D138" s="171">
        <f t="shared" ref="D138:E139" si="12">C138</f>
        <v>0</v>
      </c>
      <c r="E138" s="171">
        <f t="shared" si="12"/>
        <v>0</v>
      </c>
      <c r="H138" s="150">
        <f t="shared" si="11"/>
        <v>0</v>
      </c>
    </row>
    <row r="139" spans="1:10" ht="15" customHeight="1" outlineLevel="2">
      <c r="A139" s="169"/>
      <c r="B139" s="170" t="s">
        <v>861</v>
      </c>
      <c r="C139" s="171"/>
      <c r="D139" s="171">
        <f t="shared" si="12"/>
        <v>0</v>
      </c>
      <c r="E139" s="171">
        <f t="shared" si="12"/>
        <v>0</v>
      </c>
      <c r="H139" s="150">
        <f t="shared" si="11"/>
        <v>0</v>
      </c>
    </row>
    <row r="140" spans="1:10" ht="15" customHeight="1" outlineLevel="1">
      <c r="A140" s="156">
        <v>8002</v>
      </c>
      <c r="B140" s="157" t="s">
        <v>204</v>
      </c>
      <c r="C140" s="158">
        <f>C141+C142</f>
        <v>0</v>
      </c>
      <c r="D140" s="158">
        <f>D141+D142</f>
        <v>0</v>
      </c>
      <c r="E140" s="158">
        <f>E141+E142</f>
        <v>0</v>
      </c>
      <c r="H140" s="150">
        <f t="shared" si="11"/>
        <v>0</v>
      </c>
    </row>
    <row r="141" spans="1:10" ht="15" customHeight="1" outlineLevel="2">
      <c r="A141" s="169"/>
      <c r="B141" s="170" t="s">
        <v>855</v>
      </c>
      <c r="C141" s="171"/>
      <c r="D141" s="171">
        <f>C141</f>
        <v>0</v>
      </c>
      <c r="E141" s="171">
        <f>D141</f>
        <v>0</v>
      </c>
      <c r="H141" s="150">
        <f t="shared" si="11"/>
        <v>0</v>
      </c>
    </row>
    <row r="142" spans="1:10" ht="15" customHeight="1" outlineLevel="2">
      <c r="A142" s="169"/>
      <c r="B142" s="170" t="s">
        <v>860</v>
      </c>
      <c r="C142" s="171"/>
      <c r="D142" s="171">
        <f>C142</f>
        <v>0</v>
      </c>
      <c r="E142" s="171">
        <f>D142</f>
        <v>0</v>
      </c>
      <c r="H142" s="150">
        <f t="shared" si="11"/>
        <v>0</v>
      </c>
    </row>
    <row r="143" spans="1:10" ht="15" customHeight="1" outlineLevel="1">
      <c r="A143" s="156">
        <v>8003</v>
      </c>
      <c r="B143" s="157" t="s">
        <v>205</v>
      </c>
      <c r="C143" s="158">
        <f>C144+C145</f>
        <v>0</v>
      </c>
      <c r="D143" s="158">
        <f>D144+D145</f>
        <v>0</v>
      </c>
      <c r="E143" s="158">
        <f>E144+E145</f>
        <v>0</v>
      </c>
      <c r="H143" s="150">
        <f t="shared" si="11"/>
        <v>0</v>
      </c>
    </row>
    <row r="144" spans="1:10" ht="15" customHeight="1" outlineLevel="2">
      <c r="A144" s="169"/>
      <c r="B144" s="170" t="s">
        <v>855</v>
      </c>
      <c r="C144" s="171"/>
      <c r="D144" s="171">
        <f>C144</f>
        <v>0</v>
      </c>
      <c r="E144" s="171">
        <f>D144</f>
        <v>0</v>
      </c>
      <c r="H144" s="150">
        <f t="shared" si="11"/>
        <v>0</v>
      </c>
    </row>
    <row r="145" spans="1:10" ht="15" customHeight="1" outlineLevel="2">
      <c r="A145" s="169"/>
      <c r="B145" s="170" t="s">
        <v>860</v>
      </c>
      <c r="C145" s="171"/>
      <c r="D145" s="171">
        <f>C145</f>
        <v>0</v>
      </c>
      <c r="E145" s="171">
        <f>D145</f>
        <v>0</v>
      </c>
      <c r="H145" s="150">
        <f t="shared" si="11"/>
        <v>0</v>
      </c>
    </row>
    <row r="146" spans="1:10" ht="15" customHeight="1" outlineLevel="1">
      <c r="A146" s="156">
        <v>8004</v>
      </c>
      <c r="B146" s="157" t="s">
        <v>206</v>
      </c>
      <c r="C146" s="158">
        <f>C147+C148</f>
        <v>0</v>
      </c>
      <c r="D146" s="158">
        <f>D147+D148</f>
        <v>0</v>
      </c>
      <c r="E146" s="158">
        <f>E147+E148</f>
        <v>0</v>
      </c>
      <c r="H146" s="150">
        <f t="shared" si="11"/>
        <v>0</v>
      </c>
    </row>
    <row r="147" spans="1:10" ht="15" customHeight="1" outlineLevel="2">
      <c r="A147" s="169"/>
      <c r="B147" s="170" t="s">
        <v>855</v>
      </c>
      <c r="C147" s="171"/>
      <c r="D147" s="171">
        <f>C147</f>
        <v>0</v>
      </c>
      <c r="E147" s="171">
        <f>D147</f>
        <v>0</v>
      </c>
      <c r="H147" s="150">
        <f t="shared" si="11"/>
        <v>0</v>
      </c>
    </row>
    <row r="148" spans="1:10" ht="15" customHeight="1" outlineLevel="2">
      <c r="A148" s="169"/>
      <c r="B148" s="170" t="s">
        <v>860</v>
      </c>
      <c r="C148" s="171"/>
      <c r="D148" s="171">
        <f>C148</f>
        <v>0</v>
      </c>
      <c r="E148" s="171">
        <f>D148</f>
        <v>0</v>
      </c>
      <c r="H148" s="150">
        <f t="shared" si="11"/>
        <v>0</v>
      </c>
    </row>
    <row r="149" spans="1:10" ht="15" customHeight="1" outlineLevel="1">
      <c r="A149" s="156">
        <v>8005</v>
      </c>
      <c r="B149" s="157" t="s">
        <v>207</v>
      </c>
      <c r="C149" s="158">
        <f>C150+C151</f>
        <v>0</v>
      </c>
      <c r="D149" s="158">
        <f>D150+D151</f>
        <v>0</v>
      </c>
      <c r="E149" s="158">
        <f>E150+E151</f>
        <v>0</v>
      </c>
      <c r="H149" s="150">
        <f t="shared" si="11"/>
        <v>0</v>
      </c>
    </row>
    <row r="150" spans="1:10" ht="15" customHeight="1" outlineLevel="2">
      <c r="A150" s="169"/>
      <c r="B150" s="170" t="s">
        <v>855</v>
      </c>
      <c r="C150" s="171"/>
      <c r="D150" s="171">
        <f>C150</f>
        <v>0</v>
      </c>
      <c r="E150" s="171">
        <f>D150</f>
        <v>0</v>
      </c>
      <c r="H150" s="150">
        <f t="shared" si="11"/>
        <v>0</v>
      </c>
    </row>
    <row r="151" spans="1:10" ht="15" customHeight="1" outlineLevel="2">
      <c r="A151" s="169"/>
      <c r="B151" s="170" t="s">
        <v>860</v>
      </c>
      <c r="C151" s="171"/>
      <c r="D151" s="171">
        <f>C151</f>
        <v>0</v>
      </c>
      <c r="E151" s="171">
        <f>D151</f>
        <v>0</v>
      </c>
      <c r="H151" s="150">
        <f t="shared" si="11"/>
        <v>0</v>
      </c>
    </row>
    <row r="152" spans="1:10">
      <c r="A152" s="232" t="s">
        <v>581</v>
      </c>
      <c r="B152" s="233"/>
      <c r="C152" s="153">
        <f>C153+C163+C170</f>
        <v>0</v>
      </c>
      <c r="D152" s="153">
        <f>D153+D163+D170</f>
        <v>0</v>
      </c>
      <c r="E152" s="153">
        <f>E153+E163+E170</f>
        <v>0</v>
      </c>
      <c r="G152" s="149" t="s">
        <v>66</v>
      </c>
      <c r="H152" s="150">
        <f t="shared" si="11"/>
        <v>0</v>
      </c>
      <c r="I152" s="151"/>
      <c r="J152" s="152" t="b">
        <f>AND(H152=I152)</f>
        <v>1</v>
      </c>
    </row>
    <row r="153" spans="1:10">
      <c r="A153" s="230" t="s">
        <v>208</v>
      </c>
      <c r="B153" s="231"/>
      <c r="C153" s="154">
        <f>C154+C157+C160</f>
        <v>0</v>
      </c>
      <c r="D153" s="154">
        <f>D154+D157+D160</f>
        <v>0</v>
      </c>
      <c r="E153" s="154">
        <f>E154+E157+E160</f>
        <v>0</v>
      </c>
      <c r="G153" s="149" t="s">
        <v>585</v>
      </c>
      <c r="H153" s="150">
        <f t="shared" si="11"/>
        <v>0</v>
      </c>
      <c r="I153" s="151"/>
      <c r="J153" s="152" t="b">
        <f>AND(H153=I153)</f>
        <v>1</v>
      </c>
    </row>
    <row r="154" spans="1:10" ht="15" customHeight="1" outlineLevel="1">
      <c r="A154" s="156">
        <v>9001</v>
      </c>
      <c r="B154" s="157" t="s">
        <v>209</v>
      </c>
      <c r="C154" s="158">
        <f>C155+C156</f>
        <v>0</v>
      </c>
      <c r="D154" s="158">
        <f>D155+D156</f>
        <v>0</v>
      </c>
      <c r="E154" s="158">
        <f>E155+E156</f>
        <v>0</v>
      </c>
      <c r="H154" s="150">
        <f t="shared" si="11"/>
        <v>0</v>
      </c>
    </row>
    <row r="155" spans="1:10" ht="15" customHeight="1" outlineLevel="2">
      <c r="A155" s="169"/>
      <c r="B155" s="170" t="s">
        <v>855</v>
      </c>
      <c r="C155" s="171"/>
      <c r="D155" s="171">
        <f>C155</f>
        <v>0</v>
      </c>
      <c r="E155" s="171">
        <f>D155</f>
        <v>0</v>
      </c>
      <c r="H155" s="150">
        <f t="shared" si="11"/>
        <v>0</v>
      </c>
    </row>
    <row r="156" spans="1:10" ht="15" customHeight="1" outlineLevel="2">
      <c r="A156" s="169"/>
      <c r="B156" s="170" t="s">
        <v>860</v>
      </c>
      <c r="C156" s="171"/>
      <c r="D156" s="171">
        <f>C156</f>
        <v>0</v>
      </c>
      <c r="E156" s="171">
        <f>D156</f>
        <v>0</v>
      </c>
      <c r="H156" s="150">
        <f t="shared" si="11"/>
        <v>0</v>
      </c>
    </row>
    <row r="157" spans="1:10" ht="15" customHeight="1" outlineLevel="1">
      <c r="A157" s="156">
        <v>9002</v>
      </c>
      <c r="B157" s="157" t="s">
        <v>210</v>
      </c>
      <c r="C157" s="158">
        <f>C158+C159</f>
        <v>0</v>
      </c>
      <c r="D157" s="158">
        <f>D158+D159</f>
        <v>0</v>
      </c>
      <c r="E157" s="158">
        <f>E158+E159</f>
        <v>0</v>
      </c>
      <c r="H157" s="150">
        <f t="shared" si="11"/>
        <v>0</v>
      </c>
    </row>
    <row r="158" spans="1:10" ht="15" customHeight="1" outlineLevel="2">
      <c r="A158" s="169"/>
      <c r="B158" s="170" t="s">
        <v>855</v>
      </c>
      <c r="C158" s="171"/>
      <c r="D158" s="171">
        <f>C158</f>
        <v>0</v>
      </c>
      <c r="E158" s="171">
        <f>D158</f>
        <v>0</v>
      </c>
      <c r="H158" s="150">
        <f t="shared" si="11"/>
        <v>0</v>
      </c>
    </row>
    <row r="159" spans="1:10" ht="15" customHeight="1" outlineLevel="2">
      <c r="A159" s="169"/>
      <c r="B159" s="170" t="s">
        <v>860</v>
      </c>
      <c r="C159" s="171"/>
      <c r="D159" s="171">
        <f>C159</f>
        <v>0</v>
      </c>
      <c r="E159" s="171">
        <f>D159</f>
        <v>0</v>
      </c>
      <c r="H159" s="150">
        <f t="shared" si="11"/>
        <v>0</v>
      </c>
    </row>
    <row r="160" spans="1:10" ht="15" customHeight="1" outlineLevel="1">
      <c r="A160" s="156">
        <v>9003</v>
      </c>
      <c r="B160" s="157" t="s">
        <v>211</v>
      </c>
      <c r="C160" s="158">
        <f>C161+C162</f>
        <v>0</v>
      </c>
      <c r="D160" s="158">
        <f>D161+D162</f>
        <v>0</v>
      </c>
      <c r="E160" s="158">
        <f>E161+E162</f>
        <v>0</v>
      </c>
      <c r="H160" s="150">
        <f t="shared" si="11"/>
        <v>0</v>
      </c>
    </row>
    <row r="161" spans="1:10" ht="15" customHeight="1" outlineLevel="2">
      <c r="A161" s="169"/>
      <c r="B161" s="170" t="s">
        <v>855</v>
      </c>
      <c r="C161" s="171"/>
      <c r="D161" s="171">
        <f>C161</f>
        <v>0</v>
      </c>
      <c r="E161" s="171">
        <f>D161</f>
        <v>0</v>
      </c>
      <c r="H161" s="150">
        <f t="shared" si="11"/>
        <v>0</v>
      </c>
    </row>
    <row r="162" spans="1:10" ht="15" customHeight="1" outlineLevel="2">
      <c r="A162" s="169"/>
      <c r="B162" s="170" t="s">
        <v>860</v>
      </c>
      <c r="C162" s="171"/>
      <c r="D162" s="171">
        <f>C162</f>
        <v>0</v>
      </c>
      <c r="E162" s="171">
        <f>D162</f>
        <v>0</v>
      </c>
      <c r="H162" s="150">
        <f t="shared" si="11"/>
        <v>0</v>
      </c>
    </row>
    <row r="163" spans="1:10">
      <c r="A163" s="230" t="s">
        <v>212</v>
      </c>
      <c r="B163" s="231"/>
      <c r="C163" s="154">
        <f>C164+C167</f>
        <v>0</v>
      </c>
      <c r="D163" s="154">
        <f>D164+D167</f>
        <v>0</v>
      </c>
      <c r="E163" s="154">
        <f>E164+E167</f>
        <v>0</v>
      </c>
      <c r="G163" s="149" t="s">
        <v>63</v>
      </c>
      <c r="H163" s="150">
        <f t="shared" si="11"/>
        <v>0</v>
      </c>
      <c r="I163" s="151"/>
      <c r="J163" s="152" t="b">
        <f>AND(H163=I163)</f>
        <v>1</v>
      </c>
    </row>
    <row r="164" spans="1:10" ht="15" customHeight="1" outlineLevel="1">
      <c r="A164" s="156">
        <v>10001</v>
      </c>
      <c r="B164" s="157" t="s">
        <v>213</v>
      </c>
      <c r="C164" s="158">
        <f>C165+C166</f>
        <v>0</v>
      </c>
      <c r="D164" s="158">
        <f>D165+D166</f>
        <v>0</v>
      </c>
      <c r="E164" s="158">
        <f>E165+E166</f>
        <v>0</v>
      </c>
      <c r="H164" s="150">
        <f t="shared" si="11"/>
        <v>0</v>
      </c>
    </row>
    <row r="165" spans="1:10" ht="15" customHeight="1" outlineLevel="2">
      <c r="A165" s="169"/>
      <c r="B165" s="170" t="s">
        <v>855</v>
      </c>
      <c r="C165" s="171"/>
      <c r="D165" s="171">
        <f>C165</f>
        <v>0</v>
      </c>
      <c r="E165" s="171">
        <f>D165</f>
        <v>0</v>
      </c>
      <c r="H165" s="150">
        <f t="shared" si="11"/>
        <v>0</v>
      </c>
    </row>
    <row r="166" spans="1:10" ht="15" customHeight="1" outlineLevel="2">
      <c r="A166" s="169"/>
      <c r="B166" s="170" t="s">
        <v>860</v>
      </c>
      <c r="C166" s="171"/>
      <c r="D166" s="171">
        <f>C166</f>
        <v>0</v>
      </c>
      <c r="E166" s="171">
        <f>D166</f>
        <v>0</v>
      </c>
      <c r="H166" s="150">
        <f t="shared" si="11"/>
        <v>0</v>
      </c>
    </row>
    <row r="167" spans="1:10" ht="15" customHeight="1" outlineLevel="1">
      <c r="A167" s="156">
        <v>10002</v>
      </c>
      <c r="B167" s="157" t="s">
        <v>215</v>
      </c>
      <c r="C167" s="158">
        <f>C168+C169</f>
        <v>0</v>
      </c>
      <c r="D167" s="158">
        <f>D168+D169</f>
        <v>0</v>
      </c>
      <c r="E167" s="158">
        <f>E168+E169</f>
        <v>0</v>
      </c>
      <c r="H167" s="150">
        <f t="shared" si="11"/>
        <v>0</v>
      </c>
    </row>
    <row r="168" spans="1:10" ht="15" customHeight="1" outlineLevel="2">
      <c r="A168" s="169"/>
      <c r="B168" s="170" t="s">
        <v>855</v>
      </c>
      <c r="C168" s="171"/>
      <c r="D168" s="171">
        <f>C168</f>
        <v>0</v>
      </c>
      <c r="E168" s="171">
        <f>D168</f>
        <v>0</v>
      </c>
      <c r="H168" s="150">
        <f t="shared" si="11"/>
        <v>0</v>
      </c>
    </row>
    <row r="169" spans="1:10" ht="15" customHeight="1" outlineLevel="2">
      <c r="A169" s="169"/>
      <c r="B169" s="170" t="s">
        <v>860</v>
      </c>
      <c r="C169" s="171"/>
      <c r="D169" s="171">
        <f>C169</f>
        <v>0</v>
      </c>
      <c r="E169" s="171">
        <f>D169</f>
        <v>0</v>
      </c>
      <c r="H169" s="150">
        <f t="shared" si="11"/>
        <v>0</v>
      </c>
    </row>
    <row r="170" spans="1:10">
      <c r="A170" s="230" t="s">
        <v>214</v>
      </c>
      <c r="B170" s="231"/>
      <c r="C170" s="154">
        <f>C171+C174</f>
        <v>0</v>
      </c>
      <c r="D170" s="154">
        <f>D171+D174</f>
        <v>0</v>
      </c>
      <c r="E170" s="154">
        <f>E171+E174</f>
        <v>0</v>
      </c>
      <c r="G170" s="149" t="s">
        <v>586</v>
      </c>
      <c r="H170" s="150">
        <f t="shared" si="11"/>
        <v>0</v>
      </c>
      <c r="I170" s="151"/>
      <c r="J170" s="152" t="b">
        <f>AND(H170=I170)</f>
        <v>1</v>
      </c>
    </row>
    <row r="171" spans="1:10" ht="15" customHeight="1" outlineLevel="1">
      <c r="A171" s="156">
        <v>11001</v>
      </c>
      <c r="B171" s="157" t="s">
        <v>213</v>
      </c>
      <c r="C171" s="158">
        <f>C172+C173</f>
        <v>0</v>
      </c>
      <c r="D171" s="158">
        <f>D172+D173</f>
        <v>0</v>
      </c>
      <c r="E171" s="158">
        <f>E172+E173</f>
        <v>0</v>
      </c>
      <c r="H171" s="150">
        <f t="shared" si="11"/>
        <v>0</v>
      </c>
    </row>
    <row r="172" spans="1:10" ht="15" customHeight="1" outlineLevel="2">
      <c r="A172" s="169"/>
      <c r="B172" s="170" t="s">
        <v>855</v>
      </c>
      <c r="C172" s="171"/>
      <c r="D172" s="171">
        <f>C172</f>
        <v>0</v>
      </c>
      <c r="E172" s="171">
        <f>D172</f>
        <v>0</v>
      </c>
      <c r="H172" s="150">
        <f t="shared" si="11"/>
        <v>0</v>
      </c>
    </row>
    <row r="173" spans="1:10" ht="15" customHeight="1" outlineLevel="2">
      <c r="A173" s="169"/>
      <c r="B173" s="170" t="s">
        <v>860</v>
      </c>
      <c r="C173" s="171"/>
      <c r="D173" s="171">
        <f>C173</f>
        <v>0</v>
      </c>
      <c r="E173" s="171">
        <f>D173</f>
        <v>0</v>
      </c>
      <c r="H173" s="150">
        <f t="shared" si="11"/>
        <v>0</v>
      </c>
    </row>
    <row r="174" spans="1:10" ht="15" customHeight="1" outlineLevel="1">
      <c r="A174" s="156">
        <v>11002</v>
      </c>
      <c r="B174" s="157" t="s">
        <v>215</v>
      </c>
      <c r="C174" s="158">
        <f>C175+C176</f>
        <v>0</v>
      </c>
      <c r="D174" s="158">
        <f>D175+D176</f>
        <v>0</v>
      </c>
      <c r="E174" s="158">
        <f>E175+E176</f>
        <v>0</v>
      </c>
      <c r="H174" s="150">
        <f t="shared" si="11"/>
        <v>0</v>
      </c>
    </row>
    <row r="175" spans="1:10" ht="15" customHeight="1" outlineLevel="2">
      <c r="A175" s="169"/>
      <c r="B175" s="170" t="s">
        <v>855</v>
      </c>
      <c r="C175" s="171"/>
      <c r="D175" s="171">
        <f>C175</f>
        <v>0</v>
      </c>
      <c r="E175" s="171">
        <f>D175</f>
        <v>0</v>
      </c>
      <c r="H175" s="150">
        <f t="shared" si="11"/>
        <v>0</v>
      </c>
    </row>
    <row r="176" spans="1:10" ht="15" customHeight="1" outlineLevel="2">
      <c r="A176" s="169"/>
      <c r="B176" s="170" t="s">
        <v>860</v>
      </c>
      <c r="C176" s="171"/>
      <c r="D176" s="171">
        <f>C176</f>
        <v>0</v>
      </c>
      <c r="E176" s="171">
        <f>D176</f>
        <v>0</v>
      </c>
      <c r="H176" s="150">
        <f t="shared" si="11"/>
        <v>0</v>
      </c>
    </row>
    <row r="177" spans="1:10">
      <c r="A177" s="232" t="s">
        <v>582</v>
      </c>
      <c r="B177" s="233"/>
      <c r="C177" s="172">
        <f>C178</f>
        <v>0</v>
      </c>
      <c r="D177" s="172">
        <f>D178</f>
        <v>0</v>
      </c>
      <c r="E177" s="172">
        <f>E178</f>
        <v>0</v>
      </c>
      <c r="G177" s="149" t="s">
        <v>216</v>
      </c>
      <c r="H177" s="150">
        <f t="shared" si="11"/>
        <v>0</v>
      </c>
      <c r="I177" s="151"/>
      <c r="J177" s="152" t="b">
        <f>AND(H177=I177)</f>
        <v>1</v>
      </c>
    </row>
    <row r="178" spans="1:10">
      <c r="A178" s="230" t="s">
        <v>217</v>
      </c>
      <c r="B178" s="231"/>
      <c r="C178" s="154">
        <f>C179+C184+C188+C197+C200+C203+C215+C222+C228+C235+C238+C243+C250</f>
        <v>0</v>
      </c>
      <c r="D178" s="154">
        <f>D179+D184+D188+D197+D200+D203+D215+D222+D228+D235+D238+D243+D250</f>
        <v>0</v>
      </c>
      <c r="E178" s="154">
        <f>E179+E184+E188+E197+E200+E203+E215+E222+E228+E235+E238+E243+E250</f>
        <v>0</v>
      </c>
      <c r="G178" s="149" t="s">
        <v>587</v>
      </c>
      <c r="H178" s="150">
        <f t="shared" si="11"/>
        <v>0</v>
      </c>
      <c r="I178" s="151"/>
      <c r="J178" s="152" t="b">
        <f>AND(H178=I178)</f>
        <v>1</v>
      </c>
    </row>
    <row r="179" spans="1:10" outlineLevel="1">
      <c r="A179" s="236" t="s">
        <v>849</v>
      </c>
      <c r="B179" s="237"/>
      <c r="C179" s="158">
        <f>C180+C182</f>
        <v>0</v>
      </c>
      <c r="D179" s="158">
        <f>D180+D182</f>
        <v>0</v>
      </c>
      <c r="E179" s="158">
        <f>E180+E182</f>
        <v>0</v>
      </c>
    </row>
    <row r="180" spans="1:10" outlineLevel="2">
      <c r="A180" s="169">
        <v>3</v>
      </c>
      <c r="B180" s="170" t="s">
        <v>857</v>
      </c>
      <c r="C180" s="171">
        <f>C181</f>
        <v>0</v>
      </c>
      <c r="D180" s="171">
        <f>D181</f>
        <v>0</v>
      </c>
      <c r="E180" s="171">
        <f>E181</f>
        <v>0</v>
      </c>
    </row>
    <row r="181" spans="1:10" outlineLevel="2">
      <c r="A181" s="173"/>
      <c r="B181" s="174" t="s">
        <v>855</v>
      </c>
      <c r="C181" s="175"/>
      <c r="D181" s="175">
        <f>C181</f>
        <v>0</v>
      </c>
      <c r="E181" s="175">
        <f>D181</f>
        <v>0</v>
      </c>
    </row>
    <row r="182" spans="1:10" outlineLevel="2">
      <c r="A182" s="169">
        <v>4</v>
      </c>
      <c r="B182" s="170" t="s">
        <v>858</v>
      </c>
      <c r="C182" s="171">
        <f>C183</f>
        <v>0</v>
      </c>
      <c r="D182" s="171">
        <f>D183</f>
        <v>0</v>
      </c>
      <c r="E182" s="171">
        <f>E183</f>
        <v>0</v>
      </c>
    </row>
    <row r="183" spans="1:10" outlineLevel="2">
      <c r="A183" s="173"/>
      <c r="B183" s="174" t="s">
        <v>855</v>
      </c>
      <c r="C183" s="175"/>
      <c r="D183" s="175">
        <f>C183</f>
        <v>0</v>
      </c>
      <c r="E183" s="175">
        <f>D183</f>
        <v>0</v>
      </c>
    </row>
    <row r="184" spans="1:10" outlineLevel="1">
      <c r="A184" s="236" t="s">
        <v>848</v>
      </c>
      <c r="B184" s="237"/>
      <c r="C184" s="158">
        <f>C185</f>
        <v>0</v>
      </c>
      <c r="D184" s="158">
        <f>D185</f>
        <v>0</v>
      </c>
      <c r="E184" s="158">
        <f>E185</f>
        <v>0</v>
      </c>
    </row>
    <row r="185" spans="1:10" outlineLevel="2">
      <c r="A185" s="169">
        <v>2</v>
      </c>
      <c r="B185" s="170" t="s">
        <v>856</v>
      </c>
      <c r="C185" s="171">
        <f>C186+C187</f>
        <v>0</v>
      </c>
      <c r="D185" s="171">
        <f>D186+D187</f>
        <v>0</v>
      </c>
      <c r="E185" s="171">
        <f>E186+E187</f>
        <v>0</v>
      </c>
    </row>
    <row r="186" spans="1:10" outlineLevel="3">
      <c r="A186" s="173"/>
      <c r="B186" s="174" t="s">
        <v>855</v>
      </c>
      <c r="C186" s="175"/>
      <c r="D186" s="175">
        <f>C186</f>
        <v>0</v>
      </c>
      <c r="E186" s="175">
        <f>D186</f>
        <v>0</v>
      </c>
    </row>
    <row r="187" spans="1:10" outlineLevel="3">
      <c r="A187" s="173"/>
      <c r="B187" s="174" t="s">
        <v>847</v>
      </c>
      <c r="C187" s="175"/>
      <c r="D187" s="175">
        <f>C187</f>
        <v>0</v>
      </c>
      <c r="E187" s="175">
        <f>D187</f>
        <v>0</v>
      </c>
    </row>
    <row r="188" spans="1:10" outlineLevel="1">
      <c r="A188" s="236" t="s">
        <v>846</v>
      </c>
      <c r="B188" s="237"/>
      <c r="C188" s="158">
        <f>C189+C193+C195</f>
        <v>0</v>
      </c>
      <c r="D188" s="158">
        <f>D189+D193+D195</f>
        <v>0</v>
      </c>
      <c r="E188" s="158">
        <f>E189+E193+E195</f>
        <v>0</v>
      </c>
    </row>
    <row r="189" spans="1:10" outlineLevel="2">
      <c r="A189" s="169">
        <v>1</v>
      </c>
      <c r="B189" s="170" t="s">
        <v>859</v>
      </c>
      <c r="C189" s="171">
        <f>C190+C191+C192</f>
        <v>0</v>
      </c>
      <c r="D189" s="171">
        <f>D190+D191+D192</f>
        <v>0</v>
      </c>
      <c r="E189" s="171">
        <f>E190+E191+E192</f>
        <v>0</v>
      </c>
    </row>
    <row r="190" spans="1:10" outlineLevel="3">
      <c r="A190" s="173"/>
      <c r="B190" s="174" t="s">
        <v>855</v>
      </c>
      <c r="C190" s="175">
        <v>0</v>
      </c>
      <c r="D190" s="175">
        <f t="shared" ref="D190:E192" si="13">C190</f>
        <v>0</v>
      </c>
      <c r="E190" s="175">
        <f t="shared" si="13"/>
        <v>0</v>
      </c>
    </row>
    <row r="191" spans="1:10" outlineLevel="3">
      <c r="A191" s="173"/>
      <c r="B191" s="174" t="s">
        <v>845</v>
      </c>
      <c r="C191" s="175">
        <v>0</v>
      </c>
      <c r="D191" s="175">
        <f t="shared" si="13"/>
        <v>0</v>
      </c>
      <c r="E191" s="175">
        <f t="shared" si="13"/>
        <v>0</v>
      </c>
    </row>
    <row r="192" spans="1:10" outlineLevel="3">
      <c r="A192" s="173"/>
      <c r="B192" s="174" t="s">
        <v>844</v>
      </c>
      <c r="C192" s="175">
        <v>0</v>
      </c>
      <c r="D192" s="175">
        <f t="shared" si="13"/>
        <v>0</v>
      </c>
      <c r="E192" s="175">
        <f t="shared" si="13"/>
        <v>0</v>
      </c>
    </row>
    <row r="193" spans="1:5" outlineLevel="2">
      <c r="A193" s="169">
        <v>3</v>
      </c>
      <c r="B193" s="170" t="s">
        <v>857</v>
      </c>
      <c r="C193" s="171">
        <f>C194</f>
        <v>0</v>
      </c>
      <c r="D193" s="171">
        <f>D194</f>
        <v>0</v>
      </c>
      <c r="E193" s="171">
        <f>E194</f>
        <v>0</v>
      </c>
    </row>
    <row r="194" spans="1:5" outlineLevel="3">
      <c r="A194" s="173"/>
      <c r="B194" s="174" t="s">
        <v>855</v>
      </c>
      <c r="C194" s="175">
        <v>0</v>
      </c>
      <c r="D194" s="175">
        <f>C194</f>
        <v>0</v>
      </c>
      <c r="E194" s="175">
        <f>D194</f>
        <v>0</v>
      </c>
    </row>
    <row r="195" spans="1:5" outlineLevel="2">
      <c r="A195" s="169">
        <v>4</v>
      </c>
      <c r="B195" s="170" t="s">
        <v>858</v>
      </c>
      <c r="C195" s="171">
        <f>C196</f>
        <v>0</v>
      </c>
      <c r="D195" s="171">
        <f>D196</f>
        <v>0</v>
      </c>
      <c r="E195" s="171">
        <f>E196</f>
        <v>0</v>
      </c>
    </row>
    <row r="196" spans="1:5" outlineLevel="3">
      <c r="A196" s="173"/>
      <c r="B196" s="174" t="s">
        <v>855</v>
      </c>
      <c r="C196" s="175">
        <v>0</v>
      </c>
      <c r="D196" s="175">
        <f>C196</f>
        <v>0</v>
      </c>
      <c r="E196" s="175">
        <f>D196</f>
        <v>0</v>
      </c>
    </row>
    <row r="197" spans="1:5" outlineLevel="1">
      <c r="A197" s="236" t="s">
        <v>843</v>
      </c>
      <c r="B197" s="237"/>
      <c r="C197" s="158">
        <f t="shared" ref="C197:E198" si="14">C198</f>
        <v>0</v>
      </c>
      <c r="D197" s="158">
        <f t="shared" si="14"/>
        <v>0</v>
      </c>
      <c r="E197" s="158">
        <f t="shared" si="14"/>
        <v>0</v>
      </c>
    </row>
    <row r="198" spans="1:5" outlineLevel="2">
      <c r="A198" s="169">
        <v>4</v>
      </c>
      <c r="B198" s="170" t="s">
        <v>858</v>
      </c>
      <c r="C198" s="171">
        <f t="shared" si="14"/>
        <v>0</v>
      </c>
      <c r="D198" s="171">
        <f t="shared" si="14"/>
        <v>0</v>
      </c>
      <c r="E198" s="171">
        <f t="shared" si="14"/>
        <v>0</v>
      </c>
    </row>
    <row r="199" spans="1:5" outlineLevel="3">
      <c r="A199" s="173"/>
      <c r="B199" s="174" t="s">
        <v>855</v>
      </c>
      <c r="C199" s="175">
        <v>0</v>
      </c>
      <c r="D199" s="175">
        <f>C199</f>
        <v>0</v>
      </c>
      <c r="E199" s="175">
        <f>D199</f>
        <v>0</v>
      </c>
    </row>
    <row r="200" spans="1:5" outlineLevel="1">
      <c r="A200" s="236" t="s">
        <v>842</v>
      </c>
      <c r="B200" s="237"/>
      <c r="C200" s="158">
        <f>SUM(C201)</f>
        <v>0</v>
      </c>
      <c r="D200" s="158">
        <f>SUM(D201)</f>
        <v>0</v>
      </c>
      <c r="E200" s="158">
        <f>SUM(E201)</f>
        <v>0</v>
      </c>
    </row>
    <row r="201" spans="1:5" outlineLevel="2">
      <c r="A201" s="169">
        <v>3</v>
      </c>
      <c r="B201" s="170" t="s">
        <v>857</v>
      </c>
      <c r="C201" s="171">
        <f>C202</f>
        <v>0</v>
      </c>
      <c r="D201" s="171">
        <f>D202</f>
        <v>0</v>
      </c>
      <c r="E201" s="171">
        <f>E202</f>
        <v>0</v>
      </c>
    </row>
    <row r="202" spans="1:5" outlineLevel="3">
      <c r="A202" s="173"/>
      <c r="B202" s="174" t="s">
        <v>855</v>
      </c>
      <c r="C202" s="175">
        <v>0</v>
      </c>
      <c r="D202" s="175">
        <f>C202</f>
        <v>0</v>
      </c>
      <c r="E202" s="175">
        <f>D202</f>
        <v>0</v>
      </c>
    </row>
    <row r="203" spans="1:5" outlineLevel="1">
      <c r="A203" s="236" t="s">
        <v>841</v>
      </c>
      <c r="B203" s="237"/>
      <c r="C203" s="158">
        <f>C204+C211+C213+C207</f>
        <v>0</v>
      </c>
      <c r="D203" s="158">
        <f>D204+D211+D213+D207</f>
        <v>0</v>
      </c>
      <c r="E203" s="158">
        <f>E204+E211+E213+E207</f>
        <v>0</v>
      </c>
    </row>
    <row r="204" spans="1:5" outlineLevel="2">
      <c r="A204" s="169">
        <v>1</v>
      </c>
      <c r="B204" s="170" t="s">
        <v>859</v>
      </c>
      <c r="C204" s="171">
        <f>C205+C206</f>
        <v>0</v>
      </c>
      <c r="D204" s="171">
        <f>D205+D206</f>
        <v>0</v>
      </c>
      <c r="E204" s="171">
        <f>E205+E206</f>
        <v>0</v>
      </c>
    </row>
    <row r="205" spans="1:5" outlineLevel="3">
      <c r="A205" s="173"/>
      <c r="B205" s="174" t="s">
        <v>855</v>
      </c>
      <c r="C205" s="175">
        <v>0</v>
      </c>
      <c r="D205" s="175">
        <f>C205</f>
        <v>0</v>
      </c>
      <c r="E205" s="175">
        <f>D205</f>
        <v>0</v>
      </c>
    </row>
    <row r="206" spans="1:5" outlineLevel="3">
      <c r="A206" s="173"/>
      <c r="B206" s="174" t="s">
        <v>839</v>
      </c>
      <c r="C206" s="175">
        <v>0</v>
      </c>
      <c r="D206" s="175">
        <f>C206</f>
        <v>0</v>
      </c>
      <c r="E206" s="175">
        <f>D206</f>
        <v>0</v>
      </c>
    </row>
    <row r="207" spans="1:5" outlineLevel="2">
      <c r="A207" s="169">
        <v>2</v>
      </c>
      <c r="B207" s="170" t="s">
        <v>856</v>
      </c>
      <c r="C207" s="171">
        <f>C209+C208+C210</f>
        <v>0</v>
      </c>
      <c r="D207" s="171">
        <f>D209+D208+D210</f>
        <v>0</v>
      </c>
      <c r="E207" s="171">
        <f>E209+E208+E210</f>
        <v>0</v>
      </c>
    </row>
    <row r="208" spans="1:5" outlineLevel="3">
      <c r="A208" s="173"/>
      <c r="B208" s="174" t="s">
        <v>855</v>
      </c>
      <c r="C208" s="175">
        <v>0</v>
      </c>
      <c r="D208" s="175">
        <f t="shared" ref="D208:E210" si="15">C208</f>
        <v>0</v>
      </c>
      <c r="E208" s="175">
        <f t="shared" si="15"/>
        <v>0</v>
      </c>
    </row>
    <row r="209" spans="1:5" outlineLevel="3">
      <c r="A209" s="173"/>
      <c r="B209" s="174" t="s">
        <v>838</v>
      </c>
      <c r="C209" s="175"/>
      <c r="D209" s="175">
        <f t="shared" si="15"/>
        <v>0</v>
      </c>
      <c r="E209" s="175">
        <f t="shared" si="15"/>
        <v>0</v>
      </c>
    </row>
    <row r="210" spans="1:5" outlineLevel="3">
      <c r="A210" s="173"/>
      <c r="B210" s="174" t="s">
        <v>855</v>
      </c>
      <c r="C210" s="175">
        <v>0</v>
      </c>
      <c r="D210" s="175">
        <f t="shared" si="15"/>
        <v>0</v>
      </c>
      <c r="E210" s="175">
        <f t="shared" si="15"/>
        <v>0</v>
      </c>
    </row>
    <row r="211" spans="1:5" outlineLevel="2">
      <c r="A211" s="169">
        <v>3</v>
      </c>
      <c r="B211" s="170" t="s">
        <v>857</v>
      </c>
      <c r="C211" s="171">
        <f>C212</f>
        <v>0</v>
      </c>
      <c r="D211" s="171">
        <f>D212</f>
        <v>0</v>
      </c>
      <c r="E211" s="171">
        <f>E212</f>
        <v>0</v>
      </c>
    </row>
    <row r="212" spans="1:5" outlineLevel="3">
      <c r="A212" s="173"/>
      <c r="B212" s="174" t="s">
        <v>855</v>
      </c>
      <c r="C212" s="175">
        <v>0</v>
      </c>
      <c r="D212" s="175">
        <f>C212</f>
        <v>0</v>
      </c>
      <c r="E212" s="175">
        <f>D212</f>
        <v>0</v>
      </c>
    </row>
    <row r="213" spans="1:5" outlineLevel="2">
      <c r="A213" s="169">
        <v>4</v>
      </c>
      <c r="B213" s="170" t="s">
        <v>858</v>
      </c>
      <c r="C213" s="171">
        <f>C214</f>
        <v>0</v>
      </c>
      <c r="D213" s="171">
        <f>D214</f>
        <v>0</v>
      </c>
      <c r="E213" s="171">
        <f>E214</f>
        <v>0</v>
      </c>
    </row>
    <row r="214" spans="1:5" outlineLevel="3">
      <c r="A214" s="173"/>
      <c r="B214" s="174" t="s">
        <v>855</v>
      </c>
      <c r="C214" s="175">
        <v>0</v>
      </c>
      <c r="D214" s="175">
        <f>C214</f>
        <v>0</v>
      </c>
      <c r="E214" s="175">
        <f>D214</f>
        <v>0</v>
      </c>
    </row>
    <row r="215" spans="1:5" outlineLevel="1">
      <c r="A215" s="236" t="s">
        <v>836</v>
      </c>
      <c r="B215" s="237"/>
      <c r="C215" s="158">
        <f>C220++C216</f>
        <v>0</v>
      </c>
      <c r="D215" s="158">
        <f>D220++D216</f>
        <v>0</v>
      </c>
      <c r="E215" s="158">
        <f>E220++E216</f>
        <v>0</v>
      </c>
    </row>
    <row r="216" spans="1:5" outlineLevel="2">
      <c r="A216" s="169">
        <v>2</v>
      </c>
      <c r="B216" s="170" t="s">
        <v>856</v>
      </c>
      <c r="C216" s="171">
        <f>C219+C218+C217</f>
        <v>0</v>
      </c>
      <c r="D216" s="171">
        <f>D219+D218+D217</f>
        <v>0</v>
      </c>
      <c r="E216" s="171">
        <f>E219+E218+E217</f>
        <v>0</v>
      </c>
    </row>
    <row r="217" spans="1:5" outlineLevel="3">
      <c r="A217" s="173"/>
      <c r="B217" s="174" t="s">
        <v>855</v>
      </c>
      <c r="C217" s="175">
        <v>0</v>
      </c>
      <c r="D217" s="175">
        <f t="shared" ref="D217:E219" si="16">C217</f>
        <v>0</v>
      </c>
      <c r="E217" s="175">
        <f t="shared" si="16"/>
        <v>0</v>
      </c>
    </row>
    <row r="218" spans="1:5" s="179" customFormat="1" outlineLevel="3">
      <c r="A218" s="176"/>
      <c r="B218" s="177" t="s">
        <v>835</v>
      </c>
      <c r="C218" s="178"/>
      <c r="D218" s="178">
        <f t="shared" si="16"/>
        <v>0</v>
      </c>
      <c r="E218" s="178">
        <f t="shared" si="16"/>
        <v>0</v>
      </c>
    </row>
    <row r="219" spans="1:5" s="179" customFormat="1" outlineLevel="3">
      <c r="A219" s="176"/>
      <c r="B219" s="177" t="s">
        <v>821</v>
      </c>
      <c r="C219" s="178"/>
      <c r="D219" s="178">
        <f t="shared" si="16"/>
        <v>0</v>
      </c>
      <c r="E219" s="178">
        <f t="shared" si="16"/>
        <v>0</v>
      </c>
    </row>
    <row r="220" spans="1:5" outlineLevel="2">
      <c r="A220" s="169">
        <v>3</v>
      </c>
      <c r="B220" s="170" t="s">
        <v>857</v>
      </c>
      <c r="C220" s="171">
        <f>C221</f>
        <v>0</v>
      </c>
      <c r="D220" s="171">
        <f>D221</f>
        <v>0</v>
      </c>
      <c r="E220" s="171">
        <f>E221</f>
        <v>0</v>
      </c>
    </row>
    <row r="221" spans="1:5" outlineLevel="3">
      <c r="A221" s="173"/>
      <c r="B221" s="174" t="s">
        <v>855</v>
      </c>
      <c r="C221" s="175">
        <v>0</v>
      </c>
      <c r="D221" s="175">
        <f>C221</f>
        <v>0</v>
      </c>
      <c r="E221" s="175">
        <f>D221</f>
        <v>0</v>
      </c>
    </row>
    <row r="222" spans="1:5" outlineLevel="1">
      <c r="A222" s="236" t="s">
        <v>834</v>
      </c>
      <c r="B222" s="237"/>
      <c r="C222" s="158">
        <f>C223</f>
        <v>0</v>
      </c>
      <c r="D222" s="158">
        <f>D223</f>
        <v>0</v>
      </c>
      <c r="E222" s="158">
        <f>E223</f>
        <v>0</v>
      </c>
    </row>
    <row r="223" spans="1:5" outlineLevel="2">
      <c r="A223" s="169">
        <v>2</v>
      </c>
      <c r="B223" s="170" t="s">
        <v>856</v>
      </c>
      <c r="C223" s="171">
        <f>C225+C226+C227+C224</f>
        <v>0</v>
      </c>
      <c r="D223" s="171">
        <f>D225+D226+D227+D224</f>
        <v>0</v>
      </c>
      <c r="E223" s="171">
        <f>E225+E226+E227+E224</f>
        <v>0</v>
      </c>
    </row>
    <row r="224" spans="1:5" outlineLevel="3">
      <c r="A224" s="173"/>
      <c r="B224" s="174" t="s">
        <v>855</v>
      </c>
      <c r="C224" s="175">
        <v>0</v>
      </c>
      <c r="D224" s="175">
        <f>C224</f>
        <v>0</v>
      </c>
      <c r="E224" s="175">
        <f>D224</f>
        <v>0</v>
      </c>
    </row>
    <row r="225" spans="1:5" outlineLevel="3">
      <c r="A225" s="173"/>
      <c r="B225" s="174" t="s">
        <v>833</v>
      </c>
      <c r="C225" s="175"/>
      <c r="D225" s="175">
        <f t="shared" ref="D225:E227" si="17">C225</f>
        <v>0</v>
      </c>
      <c r="E225" s="175">
        <f t="shared" si="17"/>
        <v>0</v>
      </c>
    </row>
    <row r="226" spans="1:5" outlineLevel="3">
      <c r="A226" s="173"/>
      <c r="B226" s="174" t="s">
        <v>832</v>
      </c>
      <c r="C226" s="175"/>
      <c r="D226" s="175">
        <f t="shared" si="17"/>
        <v>0</v>
      </c>
      <c r="E226" s="175">
        <f t="shared" si="17"/>
        <v>0</v>
      </c>
    </row>
    <row r="227" spans="1:5" outlineLevel="3">
      <c r="A227" s="173"/>
      <c r="B227" s="174" t="s">
        <v>831</v>
      </c>
      <c r="C227" s="175"/>
      <c r="D227" s="175">
        <f t="shared" si="17"/>
        <v>0</v>
      </c>
      <c r="E227" s="175">
        <f t="shared" si="17"/>
        <v>0</v>
      </c>
    </row>
    <row r="228" spans="1:5" outlineLevel="1">
      <c r="A228" s="236" t="s">
        <v>830</v>
      </c>
      <c r="B228" s="237"/>
      <c r="C228" s="158">
        <f>C229+C233</f>
        <v>0</v>
      </c>
      <c r="D228" s="158">
        <f>D229+D233</f>
        <v>0</v>
      </c>
      <c r="E228" s="158">
        <f>E229+E233</f>
        <v>0</v>
      </c>
    </row>
    <row r="229" spans="1:5" outlineLevel="2">
      <c r="A229" s="169">
        <v>2</v>
      </c>
      <c r="B229" s="170" t="s">
        <v>856</v>
      </c>
      <c r="C229" s="171">
        <f>C231+C232+C230</f>
        <v>0</v>
      </c>
      <c r="D229" s="171">
        <f>D231+D232+D230</f>
        <v>0</v>
      </c>
      <c r="E229" s="171">
        <f>E231+E232+E230</f>
        <v>0</v>
      </c>
    </row>
    <row r="230" spans="1:5" outlineLevel="3">
      <c r="A230" s="173"/>
      <c r="B230" s="174" t="s">
        <v>855</v>
      </c>
      <c r="C230" s="175">
        <v>0</v>
      </c>
      <c r="D230" s="175">
        <f>C230</f>
        <v>0</v>
      </c>
      <c r="E230" s="175">
        <f>D230</f>
        <v>0</v>
      </c>
    </row>
    <row r="231" spans="1:5" outlineLevel="3">
      <c r="A231" s="173"/>
      <c r="B231" s="174" t="s">
        <v>829</v>
      </c>
      <c r="C231" s="175">
        <v>0</v>
      </c>
      <c r="D231" s="175">
        <f t="shared" ref="D231:E232" si="18">C231</f>
        <v>0</v>
      </c>
      <c r="E231" s="175">
        <f t="shared" si="18"/>
        <v>0</v>
      </c>
    </row>
    <row r="232" spans="1:5" outlineLevel="3">
      <c r="A232" s="173"/>
      <c r="B232" s="174" t="s">
        <v>819</v>
      </c>
      <c r="C232" s="175"/>
      <c r="D232" s="175">
        <f t="shared" si="18"/>
        <v>0</v>
      </c>
      <c r="E232" s="175">
        <f t="shared" si="18"/>
        <v>0</v>
      </c>
    </row>
    <row r="233" spans="1:5" outlineLevel="2">
      <c r="A233" s="169">
        <v>3</v>
      </c>
      <c r="B233" s="170" t="s">
        <v>857</v>
      </c>
      <c r="C233" s="171">
        <f>C234</f>
        <v>0</v>
      </c>
      <c r="D233" s="171">
        <f>D234</f>
        <v>0</v>
      </c>
      <c r="E233" s="171">
        <f>E234</f>
        <v>0</v>
      </c>
    </row>
    <row r="234" spans="1:5" outlineLevel="3">
      <c r="A234" s="173"/>
      <c r="B234" s="174" t="s">
        <v>855</v>
      </c>
      <c r="C234" s="175">
        <v>0</v>
      </c>
      <c r="D234" s="175">
        <f>C234</f>
        <v>0</v>
      </c>
      <c r="E234" s="175">
        <f>D234</f>
        <v>0</v>
      </c>
    </row>
    <row r="235" spans="1:5" outlineLevel="1">
      <c r="A235" s="236" t="s">
        <v>828</v>
      </c>
      <c r="B235" s="237"/>
      <c r="C235" s="158">
        <f>SUM(C236)</f>
        <v>0</v>
      </c>
      <c r="D235" s="158">
        <f>SUM(D236)</f>
        <v>0</v>
      </c>
      <c r="E235" s="158">
        <f>SUM(E236)</f>
        <v>0</v>
      </c>
    </row>
    <row r="236" spans="1:5" outlineLevel="2">
      <c r="A236" s="169">
        <v>3</v>
      </c>
      <c r="B236" s="170" t="s">
        <v>857</v>
      </c>
      <c r="C236" s="171">
        <f>C237</f>
        <v>0</v>
      </c>
      <c r="D236" s="171">
        <f>D237</f>
        <v>0</v>
      </c>
      <c r="E236" s="171">
        <f>E237</f>
        <v>0</v>
      </c>
    </row>
    <row r="237" spans="1:5" outlineLevel="3">
      <c r="A237" s="173"/>
      <c r="B237" s="174" t="s">
        <v>855</v>
      </c>
      <c r="C237" s="175">
        <v>0</v>
      </c>
      <c r="D237" s="175">
        <f>C237</f>
        <v>0</v>
      </c>
      <c r="E237" s="175">
        <f>D237</f>
        <v>0</v>
      </c>
    </row>
    <row r="238" spans="1:5" outlineLevel="1">
      <c r="A238" s="236" t="s">
        <v>826</v>
      </c>
      <c r="B238" s="237"/>
      <c r="C238" s="158">
        <f>C239</f>
        <v>0</v>
      </c>
      <c r="D238" s="158">
        <f>D239</f>
        <v>0</v>
      </c>
      <c r="E238" s="158">
        <f>E239</f>
        <v>0</v>
      </c>
    </row>
    <row r="239" spans="1:5" outlineLevel="2">
      <c r="A239" s="169">
        <v>2</v>
      </c>
      <c r="B239" s="170" t="s">
        <v>856</v>
      </c>
      <c r="C239" s="171">
        <f>C241+C242+C240</f>
        <v>0</v>
      </c>
      <c r="D239" s="171">
        <f>D241+D242+D240</f>
        <v>0</v>
      </c>
      <c r="E239" s="171">
        <f>E241+E242+E240</f>
        <v>0</v>
      </c>
    </row>
    <row r="240" spans="1:5" outlineLevel="3">
      <c r="A240" s="173"/>
      <c r="B240" s="174" t="s">
        <v>855</v>
      </c>
      <c r="C240" s="175">
        <v>0</v>
      </c>
      <c r="D240" s="175">
        <f>C240</f>
        <v>0</v>
      </c>
      <c r="E240" s="175">
        <f>D240</f>
        <v>0</v>
      </c>
    </row>
    <row r="241" spans="1:10" outlineLevel="3">
      <c r="A241" s="173"/>
      <c r="B241" s="174" t="s">
        <v>825</v>
      </c>
      <c r="C241" s="175"/>
      <c r="D241" s="175">
        <f t="shared" ref="D241:E242" si="19">C241</f>
        <v>0</v>
      </c>
      <c r="E241" s="175">
        <f t="shared" si="19"/>
        <v>0</v>
      </c>
    </row>
    <row r="242" spans="1:10" outlineLevel="3">
      <c r="A242" s="173"/>
      <c r="B242" s="174" t="s">
        <v>824</v>
      </c>
      <c r="C242" s="175"/>
      <c r="D242" s="175">
        <f t="shared" si="19"/>
        <v>0</v>
      </c>
      <c r="E242" s="175">
        <f t="shared" si="19"/>
        <v>0</v>
      </c>
    </row>
    <row r="243" spans="1:10" outlineLevel="1">
      <c r="A243" s="236" t="s">
        <v>823</v>
      </c>
      <c r="B243" s="237"/>
      <c r="C243" s="158">
        <f>C244</f>
        <v>0</v>
      </c>
      <c r="D243" s="158">
        <f>D244</f>
        <v>0</v>
      </c>
      <c r="E243" s="158">
        <f>E244</f>
        <v>0</v>
      </c>
    </row>
    <row r="244" spans="1:10" outlineLevel="2">
      <c r="A244" s="169">
        <v>2</v>
      </c>
      <c r="B244" s="170" t="s">
        <v>856</v>
      </c>
      <c r="C244" s="171">
        <f>C246+C247+C248+C249+C245</f>
        <v>0</v>
      </c>
      <c r="D244" s="171">
        <f>D246+D247+D248+D249+D245</f>
        <v>0</v>
      </c>
      <c r="E244" s="171">
        <f>E246+E247+E248+E249+E245</f>
        <v>0</v>
      </c>
    </row>
    <row r="245" spans="1:10" outlineLevel="3">
      <c r="A245" s="173"/>
      <c r="B245" s="174" t="s">
        <v>855</v>
      </c>
      <c r="C245" s="175">
        <v>0</v>
      </c>
      <c r="D245" s="175">
        <f>C245</f>
        <v>0</v>
      </c>
      <c r="E245" s="175">
        <f>D245</f>
        <v>0</v>
      </c>
    </row>
    <row r="246" spans="1:10" outlineLevel="3">
      <c r="A246" s="173"/>
      <c r="B246" s="174" t="s">
        <v>821</v>
      </c>
      <c r="C246" s="175"/>
      <c r="D246" s="175">
        <f t="shared" ref="D246:E249" si="20">C246</f>
        <v>0</v>
      </c>
      <c r="E246" s="175">
        <f t="shared" si="20"/>
        <v>0</v>
      </c>
    </row>
    <row r="247" spans="1:10" outlineLevel="3">
      <c r="A247" s="173"/>
      <c r="B247" s="174" t="s">
        <v>820</v>
      </c>
      <c r="C247" s="175"/>
      <c r="D247" s="175">
        <f t="shared" si="20"/>
        <v>0</v>
      </c>
      <c r="E247" s="175">
        <f t="shared" si="20"/>
        <v>0</v>
      </c>
    </row>
    <row r="248" spans="1:10" outlineLevel="3">
      <c r="A248" s="173"/>
      <c r="B248" s="174" t="s">
        <v>819</v>
      </c>
      <c r="C248" s="175"/>
      <c r="D248" s="175">
        <f t="shared" si="20"/>
        <v>0</v>
      </c>
      <c r="E248" s="175">
        <f t="shared" si="20"/>
        <v>0</v>
      </c>
    </row>
    <row r="249" spans="1:10" outlineLevel="3">
      <c r="A249" s="173"/>
      <c r="B249" s="174" t="s">
        <v>818</v>
      </c>
      <c r="C249" s="175"/>
      <c r="D249" s="175">
        <f t="shared" si="20"/>
        <v>0</v>
      </c>
      <c r="E249" s="175">
        <f t="shared" si="20"/>
        <v>0</v>
      </c>
    </row>
    <row r="250" spans="1:10" outlineLevel="1">
      <c r="A250" s="236" t="s">
        <v>817</v>
      </c>
      <c r="B250" s="237"/>
      <c r="C250" s="158">
        <f>C251+C252</f>
        <v>0</v>
      </c>
      <c r="D250" s="158">
        <f>D251+D252</f>
        <v>0</v>
      </c>
      <c r="E250" s="158">
        <f>E251+E252</f>
        <v>0</v>
      </c>
    </row>
    <row r="251" spans="1:10" outlineLevel="3">
      <c r="A251" s="173"/>
      <c r="B251" s="174" t="s">
        <v>855</v>
      </c>
      <c r="C251" s="175">
        <v>0</v>
      </c>
      <c r="D251" s="175">
        <f>C251</f>
        <v>0</v>
      </c>
      <c r="E251" s="175">
        <f>D251</f>
        <v>0</v>
      </c>
    </row>
    <row r="252" spans="1:10" outlineLevel="3">
      <c r="A252" s="173"/>
      <c r="B252" s="174" t="s">
        <v>854</v>
      </c>
      <c r="C252" s="175">
        <v>0</v>
      </c>
      <c r="D252" s="175">
        <f>C252</f>
        <v>0</v>
      </c>
      <c r="E252" s="175">
        <f>D252</f>
        <v>0</v>
      </c>
    </row>
    <row r="256" spans="1:10" ht="18.5">
      <c r="A256" s="227" t="s">
        <v>67</v>
      </c>
      <c r="B256" s="227"/>
      <c r="C256" s="227"/>
      <c r="D256" s="142" t="s">
        <v>853</v>
      </c>
      <c r="E256" s="142" t="s">
        <v>852</v>
      </c>
      <c r="G256" s="180" t="s">
        <v>589</v>
      </c>
      <c r="H256" s="181">
        <f>C257+C559</f>
        <v>0</v>
      </c>
      <c r="I256" s="182"/>
      <c r="J256" s="183" t="b">
        <f>AND(H256=I256)</f>
        <v>1</v>
      </c>
    </row>
    <row r="257" spans="1:10">
      <c r="A257" s="242" t="s">
        <v>60</v>
      </c>
      <c r="B257" s="243"/>
      <c r="C257" s="184">
        <f>C258+C550</f>
        <v>0</v>
      </c>
      <c r="D257" s="184">
        <f>D258+D550</f>
        <v>0</v>
      </c>
      <c r="E257" s="184">
        <f>E258+E550</f>
        <v>0</v>
      </c>
      <c r="G257" s="149" t="s">
        <v>60</v>
      </c>
      <c r="H257" s="150">
        <f>C257</f>
        <v>0</v>
      </c>
      <c r="I257" s="151"/>
      <c r="J257" s="152" t="b">
        <f>AND(H257=I257)</f>
        <v>1</v>
      </c>
    </row>
    <row r="258" spans="1:10">
      <c r="A258" s="244" t="s">
        <v>266</v>
      </c>
      <c r="B258" s="245"/>
      <c r="C258" s="185">
        <f>C259+C339+C483+C547</f>
        <v>0</v>
      </c>
      <c r="D258" s="185">
        <f>D259+D339+D483+D547</f>
        <v>0</v>
      </c>
      <c r="E258" s="185">
        <f>E259+E339+E483+E547</f>
        <v>0</v>
      </c>
      <c r="G258" s="149" t="s">
        <v>57</v>
      </c>
      <c r="H258" s="150">
        <f t="shared" ref="H258:H321" si="21">C258</f>
        <v>0</v>
      </c>
      <c r="I258" s="151"/>
      <c r="J258" s="152" t="b">
        <f>AND(H258=I258)</f>
        <v>1</v>
      </c>
    </row>
    <row r="259" spans="1:10">
      <c r="A259" s="240" t="s">
        <v>267</v>
      </c>
      <c r="B259" s="241"/>
      <c r="C259" s="186">
        <f>C260+C263+C314</f>
        <v>0</v>
      </c>
      <c r="D259" s="186">
        <f>D260+D263+D314</f>
        <v>0</v>
      </c>
      <c r="E259" s="186">
        <f>E260+E263+E314</f>
        <v>0</v>
      </c>
      <c r="G259" s="149" t="s">
        <v>590</v>
      </c>
      <c r="H259" s="150">
        <f t="shared" si="21"/>
        <v>0</v>
      </c>
      <c r="I259" s="151"/>
      <c r="J259" s="152" t="b">
        <f>AND(H259=I259)</f>
        <v>1</v>
      </c>
    </row>
    <row r="260" spans="1:10" outlineLevel="1">
      <c r="A260" s="238" t="s">
        <v>268</v>
      </c>
      <c r="B260" s="239"/>
      <c r="C260" s="187">
        <f>SUM(C261:C262)</f>
        <v>0</v>
      </c>
      <c r="D260" s="187">
        <f>SUM(D261:D262)</f>
        <v>0</v>
      </c>
      <c r="E260" s="187">
        <f>SUM(E261:E262)</f>
        <v>0</v>
      </c>
      <c r="H260" s="150">
        <f t="shared" si="21"/>
        <v>0</v>
      </c>
    </row>
    <row r="261" spans="1:10" outlineLevel="2">
      <c r="A261" s="188">
        <v>1100</v>
      </c>
      <c r="B261" s="189" t="s">
        <v>32</v>
      </c>
      <c r="C261" s="190"/>
      <c r="D261" s="190">
        <f>C261</f>
        <v>0</v>
      </c>
      <c r="E261" s="190">
        <f>D261</f>
        <v>0</v>
      </c>
      <c r="H261" s="150">
        <f t="shared" si="21"/>
        <v>0</v>
      </c>
    </row>
    <row r="262" spans="1:10" outlineLevel="2">
      <c r="A262" s="191">
        <v>1100</v>
      </c>
      <c r="B262" s="189" t="s">
        <v>33</v>
      </c>
      <c r="C262" s="190"/>
      <c r="D262" s="190">
        <f>C262</f>
        <v>0</v>
      </c>
      <c r="E262" s="190">
        <f>D262</f>
        <v>0</v>
      </c>
      <c r="H262" s="150">
        <f t="shared" si="21"/>
        <v>0</v>
      </c>
    </row>
    <row r="263" spans="1:10" outlineLevel="1">
      <c r="A263" s="238" t="s">
        <v>269</v>
      </c>
      <c r="B263" s="239"/>
      <c r="C263" s="187">
        <f>C264+C265+C289+C296+C298+C302+C305+C308+C313</f>
        <v>0</v>
      </c>
      <c r="D263" s="187">
        <f>D264+D265+D289+D296+D298+D302+D305+D308+D313</f>
        <v>0</v>
      </c>
      <c r="E263" s="187">
        <f>E264+E265+E289+E296+E298+E302+E305+E308+E313</f>
        <v>0</v>
      </c>
      <c r="H263" s="150">
        <f t="shared" si="21"/>
        <v>0</v>
      </c>
    </row>
    <row r="264" spans="1:10" outlineLevel="2">
      <c r="A264" s="191">
        <v>1101</v>
      </c>
      <c r="B264" s="189" t="s">
        <v>34</v>
      </c>
      <c r="C264" s="190"/>
      <c r="D264" s="190">
        <f>C264</f>
        <v>0</v>
      </c>
      <c r="E264" s="190">
        <f>D264</f>
        <v>0</v>
      </c>
      <c r="H264" s="150">
        <f t="shared" si="21"/>
        <v>0</v>
      </c>
    </row>
    <row r="265" spans="1:10" outlineLevel="2">
      <c r="A265" s="191">
        <v>1101</v>
      </c>
      <c r="B265" s="189" t="s">
        <v>35</v>
      </c>
      <c r="C265" s="190">
        <f>SUM(C266:C288)</f>
        <v>0</v>
      </c>
      <c r="D265" s="190">
        <f>SUM(D266:D288)</f>
        <v>0</v>
      </c>
      <c r="E265" s="190">
        <f>SUM(E266:E288)</f>
        <v>0</v>
      </c>
      <c r="H265" s="150">
        <f t="shared" si="21"/>
        <v>0</v>
      </c>
    </row>
    <row r="266" spans="1:10" outlineLevel="3">
      <c r="A266" s="192"/>
      <c r="B266" s="193" t="s">
        <v>218</v>
      </c>
      <c r="C266" s="194"/>
      <c r="D266" s="194">
        <f>C266</f>
        <v>0</v>
      </c>
      <c r="E266" s="194">
        <f>D266</f>
        <v>0</v>
      </c>
      <c r="H266" s="150">
        <f t="shared" si="21"/>
        <v>0</v>
      </c>
    </row>
    <row r="267" spans="1:10" outlineLevel="3">
      <c r="A267" s="192"/>
      <c r="B267" s="193" t="s">
        <v>219</v>
      </c>
      <c r="C267" s="194"/>
      <c r="D267" s="194">
        <f t="shared" ref="D267:E282" si="22">C267</f>
        <v>0</v>
      </c>
      <c r="E267" s="194">
        <f t="shared" si="22"/>
        <v>0</v>
      </c>
      <c r="H267" s="150">
        <f t="shared" si="21"/>
        <v>0</v>
      </c>
    </row>
    <row r="268" spans="1:10" outlineLevel="3">
      <c r="A268" s="192"/>
      <c r="B268" s="193" t="s">
        <v>220</v>
      </c>
      <c r="C268" s="194"/>
      <c r="D268" s="194">
        <f t="shared" si="22"/>
        <v>0</v>
      </c>
      <c r="E268" s="194">
        <f t="shared" si="22"/>
        <v>0</v>
      </c>
      <c r="H268" s="150">
        <f t="shared" si="21"/>
        <v>0</v>
      </c>
    </row>
    <row r="269" spans="1:10" outlineLevel="3">
      <c r="A269" s="192"/>
      <c r="B269" s="193" t="s">
        <v>221</v>
      </c>
      <c r="C269" s="194"/>
      <c r="D269" s="194">
        <f t="shared" si="22"/>
        <v>0</v>
      </c>
      <c r="E269" s="194">
        <f t="shared" si="22"/>
        <v>0</v>
      </c>
      <c r="H269" s="150">
        <f t="shared" si="21"/>
        <v>0</v>
      </c>
    </row>
    <row r="270" spans="1:10" outlineLevel="3">
      <c r="A270" s="192"/>
      <c r="B270" s="193" t="s">
        <v>222</v>
      </c>
      <c r="C270" s="194"/>
      <c r="D270" s="194">
        <f t="shared" si="22"/>
        <v>0</v>
      </c>
      <c r="E270" s="194">
        <f t="shared" si="22"/>
        <v>0</v>
      </c>
      <c r="H270" s="150">
        <f t="shared" si="21"/>
        <v>0</v>
      </c>
    </row>
    <row r="271" spans="1:10" outlineLevel="3">
      <c r="A271" s="192"/>
      <c r="B271" s="193" t="s">
        <v>223</v>
      </c>
      <c r="C271" s="194"/>
      <c r="D271" s="194">
        <f t="shared" si="22"/>
        <v>0</v>
      </c>
      <c r="E271" s="194">
        <f t="shared" si="22"/>
        <v>0</v>
      </c>
      <c r="H271" s="150">
        <f t="shared" si="21"/>
        <v>0</v>
      </c>
    </row>
    <row r="272" spans="1:10" outlineLevel="3">
      <c r="A272" s="192"/>
      <c r="B272" s="193" t="s">
        <v>224</v>
      </c>
      <c r="C272" s="194"/>
      <c r="D272" s="194">
        <f t="shared" si="22"/>
        <v>0</v>
      </c>
      <c r="E272" s="194">
        <f t="shared" si="22"/>
        <v>0</v>
      </c>
      <c r="H272" s="150">
        <f t="shared" si="21"/>
        <v>0</v>
      </c>
    </row>
    <row r="273" spans="1:8" outlineLevel="3">
      <c r="A273" s="192"/>
      <c r="B273" s="193" t="s">
        <v>225</v>
      </c>
      <c r="C273" s="194"/>
      <c r="D273" s="194">
        <f t="shared" si="22"/>
        <v>0</v>
      </c>
      <c r="E273" s="194">
        <f t="shared" si="22"/>
        <v>0</v>
      </c>
      <c r="H273" s="150">
        <f t="shared" si="21"/>
        <v>0</v>
      </c>
    </row>
    <row r="274" spans="1:8" outlineLevel="3">
      <c r="A274" s="192"/>
      <c r="B274" s="193" t="s">
        <v>226</v>
      </c>
      <c r="C274" s="194"/>
      <c r="D274" s="194">
        <f t="shared" si="22"/>
        <v>0</v>
      </c>
      <c r="E274" s="194">
        <f t="shared" si="22"/>
        <v>0</v>
      </c>
      <c r="H274" s="150">
        <f t="shared" si="21"/>
        <v>0</v>
      </c>
    </row>
    <row r="275" spans="1:8" outlineLevel="3">
      <c r="A275" s="192"/>
      <c r="B275" s="193" t="s">
        <v>227</v>
      </c>
      <c r="C275" s="194"/>
      <c r="D275" s="194">
        <f t="shared" si="22"/>
        <v>0</v>
      </c>
      <c r="E275" s="194">
        <f t="shared" si="22"/>
        <v>0</v>
      </c>
      <c r="H275" s="150">
        <f t="shared" si="21"/>
        <v>0</v>
      </c>
    </row>
    <row r="276" spans="1:8" outlineLevel="3">
      <c r="A276" s="192"/>
      <c r="B276" s="193" t="s">
        <v>228</v>
      </c>
      <c r="C276" s="194"/>
      <c r="D276" s="194">
        <f t="shared" si="22"/>
        <v>0</v>
      </c>
      <c r="E276" s="194">
        <f t="shared" si="22"/>
        <v>0</v>
      </c>
      <c r="H276" s="150">
        <f t="shared" si="21"/>
        <v>0</v>
      </c>
    </row>
    <row r="277" spans="1:8" outlineLevel="3">
      <c r="A277" s="192"/>
      <c r="B277" s="193" t="s">
        <v>229</v>
      </c>
      <c r="C277" s="194"/>
      <c r="D277" s="194">
        <f t="shared" si="22"/>
        <v>0</v>
      </c>
      <c r="E277" s="194">
        <f t="shared" si="22"/>
        <v>0</v>
      </c>
      <c r="H277" s="150">
        <f t="shared" si="21"/>
        <v>0</v>
      </c>
    </row>
    <row r="278" spans="1:8" outlineLevel="3">
      <c r="A278" s="192"/>
      <c r="B278" s="193" t="s">
        <v>230</v>
      </c>
      <c r="C278" s="194"/>
      <c r="D278" s="194">
        <f t="shared" si="22"/>
        <v>0</v>
      </c>
      <c r="E278" s="194">
        <f t="shared" si="22"/>
        <v>0</v>
      </c>
      <c r="H278" s="150">
        <f t="shared" si="21"/>
        <v>0</v>
      </c>
    </row>
    <row r="279" spans="1:8" outlineLevel="3">
      <c r="A279" s="192"/>
      <c r="B279" s="193" t="s">
        <v>231</v>
      </c>
      <c r="C279" s="194"/>
      <c r="D279" s="194">
        <f t="shared" si="22"/>
        <v>0</v>
      </c>
      <c r="E279" s="194">
        <f t="shared" si="22"/>
        <v>0</v>
      </c>
      <c r="H279" s="150">
        <f t="shared" si="21"/>
        <v>0</v>
      </c>
    </row>
    <row r="280" spans="1:8" outlineLevel="3">
      <c r="A280" s="192"/>
      <c r="B280" s="193" t="s">
        <v>232</v>
      </c>
      <c r="C280" s="194"/>
      <c r="D280" s="194">
        <f t="shared" si="22"/>
        <v>0</v>
      </c>
      <c r="E280" s="194">
        <f t="shared" si="22"/>
        <v>0</v>
      </c>
      <c r="H280" s="150">
        <f t="shared" si="21"/>
        <v>0</v>
      </c>
    </row>
    <row r="281" spans="1:8" outlineLevel="3">
      <c r="A281" s="192"/>
      <c r="B281" s="193" t="s">
        <v>233</v>
      </c>
      <c r="C281" s="194"/>
      <c r="D281" s="194">
        <f t="shared" si="22"/>
        <v>0</v>
      </c>
      <c r="E281" s="194">
        <f t="shared" si="22"/>
        <v>0</v>
      </c>
      <c r="H281" s="150">
        <f t="shared" si="21"/>
        <v>0</v>
      </c>
    </row>
    <row r="282" spans="1:8" outlineLevel="3">
      <c r="A282" s="192"/>
      <c r="B282" s="193" t="s">
        <v>234</v>
      </c>
      <c r="C282" s="194"/>
      <c r="D282" s="194">
        <f t="shared" si="22"/>
        <v>0</v>
      </c>
      <c r="E282" s="194">
        <f t="shared" si="22"/>
        <v>0</v>
      </c>
      <c r="H282" s="150">
        <f t="shared" si="21"/>
        <v>0</v>
      </c>
    </row>
    <row r="283" spans="1:8" outlineLevel="3">
      <c r="A283" s="192"/>
      <c r="B283" s="193" t="s">
        <v>235</v>
      </c>
      <c r="C283" s="194"/>
      <c r="D283" s="194">
        <f t="shared" ref="D283:E288" si="23">C283</f>
        <v>0</v>
      </c>
      <c r="E283" s="194">
        <f t="shared" si="23"/>
        <v>0</v>
      </c>
      <c r="H283" s="150">
        <f t="shared" si="21"/>
        <v>0</v>
      </c>
    </row>
    <row r="284" spans="1:8" outlineLevel="3">
      <c r="A284" s="192"/>
      <c r="B284" s="193" t="s">
        <v>236</v>
      </c>
      <c r="C284" s="194"/>
      <c r="D284" s="194">
        <f t="shared" si="23"/>
        <v>0</v>
      </c>
      <c r="E284" s="194">
        <f t="shared" si="23"/>
        <v>0</v>
      </c>
      <c r="H284" s="150">
        <f t="shared" si="21"/>
        <v>0</v>
      </c>
    </row>
    <row r="285" spans="1:8" outlineLevel="3">
      <c r="A285" s="192"/>
      <c r="B285" s="193" t="s">
        <v>237</v>
      </c>
      <c r="C285" s="194"/>
      <c r="D285" s="194">
        <f t="shared" si="23"/>
        <v>0</v>
      </c>
      <c r="E285" s="194">
        <f t="shared" si="23"/>
        <v>0</v>
      </c>
      <c r="H285" s="150">
        <f t="shared" si="21"/>
        <v>0</v>
      </c>
    </row>
    <row r="286" spans="1:8" outlineLevel="3">
      <c r="A286" s="192"/>
      <c r="B286" s="193" t="s">
        <v>238</v>
      </c>
      <c r="C286" s="194"/>
      <c r="D286" s="194">
        <f t="shared" si="23"/>
        <v>0</v>
      </c>
      <c r="E286" s="194">
        <f t="shared" si="23"/>
        <v>0</v>
      </c>
      <c r="H286" s="150">
        <f t="shared" si="21"/>
        <v>0</v>
      </c>
    </row>
    <row r="287" spans="1:8" outlineLevel="3">
      <c r="A287" s="192"/>
      <c r="B287" s="193" t="s">
        <v>239</v>
      </c>
      <c r="C287" s="194"/>
      <c r="D287" s="194">
        <f t="shared" si="23"/>
        <v>0</v>
      </c>
      <c r="E287" s="194">
        <f t="shared" si="23"/>
        <v>0</v>
      </c>
      <c r="H287" s="150">
        <f t="shared" si="21"/>
        <v>0</v>
      </c>
    </row>
    <row r="288" spans="1:8" outlineLevel="3">
      <c r="A288" s="192"/>
      <c r="B288" s="193" t="s">
        <v>240</v>
      </c>
      <c r="C288" s="194"/>
      <c r="D288" s="194">
        <f t="shared" si="23"/>
        <v>0</v>
      </c>
      <c r="E288" s="194">
        <f t="shared" si="23"/>
        <v>0</v>
      </c>
      <c r="H288" s="150">
        <f t="shared" si="21"/>
        <v>0</v>
      </c>
    </row>
    <row r="289" spans="1:8" outlineLevel="2">
      <c r="A289" s="191">
        <v>1101</v>
      </c>
      <c r="B289" s="189" t="s">
        <v>36</v>
      </c>
      <c r="C289" s="190">
        <f>SUM(C290:C295)</f>
        <v>0</v>
      </c>
      <c r="D289" s="190">
        <f>SUM(D290:D295)</f>
        <v>0</v>
      </c>
      <c r="E289" s="190">
        <f>SUM(E290:E295)</f>
        <v>0</v>
      </c>
      <c r="H289" s="150">
        <f t="shared" si="21"/>
        <v>0</v>
      </c>
    </row>
    <row r="290" spans="1:8" outlineLevel="3">
      <c r="A290" s="192"/>
      <c r="B290" s="193" t="s">
        <v>241</v>
      </c>
      <c r="C290" s="194"/>
      <c r="D290" s="194">
        <f>C290</f>
        <v>0</v>
      </c>
      <c r="E290" s="194">
        <f>D290</f>
        <v>0</v>
      </c>
      <c r="H290" s="150">
        <f t="shared" si="21"/>
        <v>0</v>
      </c>
    </row>
    <row r="291" spans="1:8" outlineLevel="3">
      <c r="A291" s="192"/>
      <c r="B291" s="193" t="s">
        <v>242</v>
      </c>
      <c r="C291" s="194"/>
      <c r="D291" s="194">
        <f t="shared" ref="D291:E295" si="24">C291</f>
        <v>0</v>
      </c>
      <c r="E291" s="194">
        <f t="shared" si="24"/>
        <v>0</v>
      </c>
      <c r="H291" s="150">
        <f t="shared" si="21"/>
        <v>0</v>
      </c>
    </row>
    <row r="292" spans="1:8" outlineLevel="3">
      <c r="A292" s="192"/>
      <c r="B292" s="193" t="s">
        <v>243</v>
      </c>
      <c r="C292" s="194"/>
      <c r="D292" s="194">
        <f t="shared" si="24"/>
        <v>0</v>
      </c>
      <c r="E292" s="194">
        <f t="shared" si="24"/>
        <v>0</v>
      </c>
      <c r="H292" s="150">
        <f t="shared" si="21"/>
        <v>0</v>
      </c>
    </row>
    <row r="293" spans="1:8" outlineLevel="3">
      <c r="A293" s="192"/>
      <c r="B293" s="193" t="s">
        <v>244</v>
      </c>
      <c r="C293" s="194"/>
      <c r="D293" s="194">
        <f t="shared" si="24"/>
        <v>0</v>
      </c>
      <c r="E293" s="194">
        <f t="shared" si="24"/>
        <v>0</v>
      </c>
      <c r="H293" s="150">
        <f t="shared" si="21"/>
        <v>0</v>
      </c>
    </row>
    <row r="294" spans="1:8" outlineLevel="3">
      <c r="A294" s="192"/>
      <c r="B294" s="193" t="s">
        <v>245</v>
      </c>
      <c r="C294" s="194"/>
      <c r="D294" s="194">
        <f t="shared" si="24"/>
        <v>0</v>
      </c>
      <c r="E294" s="194">
        <f t="shared" si="24"/>
        <v>0</v>
      </c>
      <c r="H294" s="150">
        <f t="shared" si="21"/>
        <v>0</v>
      </c>
    </row>
    <row r="295" spans="1:8" outlineLevel="3">
      <c r="A295" s="192"/>
      <c r="B295" s="193" t="s">
        <v>246</v>
      </c>
      <c r="C295" s="194"/>
      <c r="D295" s="194">
        <f t="shared" si="24"/>
        <v>0</v>
      </c>
      <c r="E295" s="194">
        <f t="shared" si="24"/>
        <v>0</v>
      </c>
      <c r="H295" s="150">
        <f t="shared" si="21"/>
        <v>0</v>
      </c>
    </row>
    <row r="296" spans="1:8" outlineLevel="2">
      <c r="A296" s="191">
        <v>1101</v>
      </c>
      <c r="B296" s="189" t="s">
        <v>247</v>
      </c>
      <c r="C296" s="190">
        <f>SUM(C297)</f>
        <v>0</v>
      </c>
      <c r="D296" s="190">
        <f>SUM(D297)</f>
        <v>0</v>
      </c>
      <c r="E296" s="190">
        <f>SUM(E297)</f>
        <v>0</v>
      </c>
      <c r="H296" s="150">
        <f t="shared" si="21"/>
        <v>0</v>
      </c>
    </row>
    <row r="297" spans="1:8" outlineLevel="3">
      <c r="A297" s="192"/>
      <c r="B297" s="193" t="s">
        <v>111</v>
      </c>
      <c r="C297" s="194"/>
      <c r="D297" s="194">
        <f>C297</f>
        <v>0</v>
      </c>
      <c r="E297" s="194">
        <f>D297</f>
        <v>0</v>
      </c>
      <c r="H297" s="150">
        <f t="shared" si="21"/>
        <v>0</v>
      </c>
    </row>
    <row r="298" spans="1:8" outlineLevel="2">
      <c r="A298" s="191">
        <v>1101</v>
      </c>
      <c r="B298" s="189" t="s">
        <v>37</v>
      </c>
      <c r="C298" s="190">
        <f>SUM(C299:C301)</f>
        <v>0</v>
      </c>
      <c r="D298" s="190">
        <f>SUM(D299:D301)</f>
        <v>0</v>
      </c>
      <c r="E298" s="190">
        <f>SUM(E299:E301)</f>
        <v>0</v>
      </c>
      <c r="H298" s="150">
        <f t="shared" si="21"/>
        <v>0</v>
      </c>
    </row>
    <row r="299" spans="1:8" outlineLevel="3">
      <c r="A299" s="192"/>
      <c r="B299" s="193" t="s">
        <v>248</v>
      </c>
      <c r="C299" s="194"/>
      <c r="D299" s="194">
        <f>C299</f>
        <v>0</v>
      </c>
      <c r="E299" s="194">
        <f>D299</f>
        <v>0</v>
      </c>
      <c r="H299" s="150">
        <f t="shared" si="21"/>
        <v>0</v>
      </c>
    </row>
    <row r="300" spans="1:8" outlineLevel="3">
      <c r="A300" s="192"/>
      <c r="B300" s="193" t="s">
        <v>249</v>
      </c>
      <c r="C300" s="194"/>
      <c r="D300" s="194">
        <f t="shared" ref="D300:E301" si="25">C300</f>
        <v>0</v>
      </c>
      <c r="E300" s="194">
        <f t="shared" si="25"/>
        <v>0</v>
      </c>
      <c r="H300" s="150">
        <f t="shared" si="21"/>
        <v>0</v>
      </c>
    </row>
    <row r="301" spans="1:8" outlineLevel="3">
      <c r="A301" s="192"/>
      <c r="B301" s="193" t="s">
        <v>250</v>
      </c>
      <c r="C301" s="194"/>
      <c r="D301" s="194">
        <f t="shared" si="25"/>
        <v>0</v>
      </c>
      <c r="E301" s="194">
        <f t="shared" si="25"/>
        <v>0</v>
      </c>
      <c r="H301" s="150">
        <f t="shared" si="21"/>
        <v>0</v>
      </c>
    </row>
    <row r="302" spans="1:8" outlineLevel="2">
      <c r="A302" s="191">
        <v>1101</v>
      </c>
      <c r="B302" s="189" t="s">
        <v>251</v>
      </c>
      <c r="C302" s="190">
        <f>SUM(C303:C304)</f>
        <v>0</v>
      </c>
      <c r="D302" s="190">
        <f>SUM(D303:D304)</f>
        <v>0</v>
      </c>
      <c r="E302" s="190">
        <f>SUM(E303:E304)</f>
        <v>0</v>
      </c>
      <c r="H302" s="150">
        <f t="shared" si="21"/>
        <v>0</v>
      </c>
    </row>
    <row r="303" spans="1:8" outlineLevel="3">
      <c r="A303" s="192"/>
      <c r="B303" s="193" t="s">
        <v>252</v>
      </c>
      <c r="C303" s="194">
        <v>0</v>
      </c>
      <c r="D303" s="194">
        <f>C303</f>
        <v>0</v>
      </c>
      <c r="E303" s="194">
        <f>D303</f>
        <v>0</v>
      </c>
      <c r="H303" s="150">
        <f t="shared" si="21"/>
        <v>0</v>
      </c>
    </row>
    <row r="304" spans="1:8" outlineLevel="3">
      <c r="A304" s="192"/>
      <c r="B304" s="193" t="s">
        <v>253</v>
      </c>
      <c r="C304" s="194">
        <v>0</v>
      </c>
      <c r="D304" s="194">
        <f>C304</f>
        <v>0</v>
      </c>
      <c r="E304" s="194">
        <f>D304</f>
        <v>0</v>
      </c>
      <c r="H304" s="150">
        <f t="shared" si="21"/>
        <v>0</v>
      </c>
    </row>
    <row r="305" spans="1:8" outlineLevel="2">
      <c r="A305" s="191">
        <v>1101</v>
      </c>
      <c r="B305" s="189" t="s">
        <v>38</v>
      </c>
      <c r="C305" s="190">
        <f>SUM(C306:C307)</f>
        <v>0</v>
      </c>
      <c r="D305" s="190">
        <f>SUM(D306:D307)</f>
        <v>0</v>
      </c>
      <c r="E305" s="190">
        <f>SUM(E306:E307)</f>
        <v>0</v>
      </c>
      <c r="H305" s="150">
        <f t="shared" si="21"/>
        <v>0</v>
      </c>
    </row>
    <row r="306" spans="1:8" outlineLevel="3">
      <c r="A306" s="192"/>
      <c r="B306" s="193" t="s">
        <v>254</v>
      </c>
      <c r="C306" s="194"/>
      <c r="D306" s="194">
        <f>C306</f>
        <v>0</v>
      </c>
      <c r="E306" s="194">
        <f>D306</f>
        <v>0</v>
      </c>
      <c r="H306" s="150">
        <f t="shared" si="21"/>
        <v>0</v>
      </c>
    </row>
    <row r="307" spans="1:8" outlineLevel="3">
      <c r="A307" s="192"/>
      <c r="B307" s="193" t="s">
        <v>255</v>
      </c>
      <c r="C307" s="194"/>
      <c r="D307" s="194">
        <f>C307</f>
        <v>0</v>
      </c>
      <c r="E307" s="194">
        <f>D307</f>
        <v>0</v>
      </c>
      <c r="H307" s="150">
        <f t="shared" si="21"/>
        <v>0</v>
      </c>
    </row>
    <row r="308" spans="1:8" outlineLevel="2">
      <c r="A308" s="191">
        <v>1101</v>
      </c>
      <c r="B308" s="189" t="s">
        <v>39</v>
      </c>
      <c r="C308" s="190">
        <f>SUM(C309:C312)</f>
        <v>0</v>
      </c>
      <c r="D308" s="190">
        <f>SUM(D309:D312)</f>
        <v>0</v>
      </c>
      <c r="E308" s="190">
        <f>SUM(E309:E312)</f>
        <v>0</v>
      </c>
      <c r="H308" s="150">
        <f t="shared" si="21"/>
        <v>0</v>
      </c>
    </row>
    <row r="309" spans="1:8" outlineLevel="3">
      <c r="A309" s="192"/>
      <c r="B309" s="193" t="s">
        <v>256</v>
      </c>
      <c r="C309" s="194"/>
      <c r="D309" s="194">
        <f>C309</f>
        <v>0</v>
      </c>
      <c r="E309" s="194">
        <f>D309</f>
        <v>0</v>
      </c>
      <c r="H309" s="150">
        <f t="shared" si="21"/>
        <v>0</v>
      </c>
    </row>
    <row r="310" spans="1:8" outlineLevel="3">
      <c r="A310" s="192"/>
      <c r="B310" s="193" t="s">
        <v>257</v>
      </c>
      <c r="C310" s="194"/>
      <c r="D310" s="194">
        <f t="shared" ref="D310:E312" si="26">C310</f>
        <v>0</v>
      </c>
      <c r="E310" s="194">
        <f t="shared" si="26"/>
        <v>0</v>
      </c>
      <c r="H310" s="150">
        <f t="shared" si="21"/>
        <v>0</v>
      </c>
    </row>
    <row r="311" spans="1:8" outlineLevel="3">
      <c r="A311" s="192"/>
      <c r="B311" s="193" t="s">
        <v>258</v>
      </c>
      <c r="C311" s="194"/>
      <c r="D311" s="194">
        <f t="shared" si="26"/>
        <v>0</v>
      </c>
      <c r="E311" s="194">
        <f t="shared" si="26"/>
        <v>0</v>
      </c>
      <c r="H311" s="150">
        <f t="shared" si="21"/>
        <v>0</v>
      </c>
    </row>
    <row r="312" spans="1:8" outlineLevel="3">
      <c r="A312" s="192"/>
      <c r="B312" s="193" t="s">
        <v>259</v>
      </c>
      <c r="C312" s="194"/>
      <c r="D312" s="194">
        <f t="shared" si="26"/>
        <v>0</v>
      </c>
      <c r="E312" s="194">
        <f t="shared" si="26"/>
        <v>0</v>
      </c>
      <c r="H312" s="150">
        <f t="shared" si="21"/>
        <v>0</v>
      </c>
    </row>
    <row r="313" spans="1:8" outlineLevel="2">
      <c r="A313" s="191">
        <v>1101</v>
      </c>
      <c r="B313" s="189" t="s">
        <v>112</v>
      </c>
      <c r="C313" s="190">
        <v>0</v>
      </c>
      <c r="D313" s="190">
        <f>C313</f>
        <v>0</v>
      </c>
      <c r="E313" s="190">
        <f>D313</f>
        <v>0</v>
      </c>
      <c r="H313" s="150">
        <f t="shared" si="21"/>
        <v>0</v>
      </c>
    </row>
    <row r="314" spans="1:8" outlineLevel="1">
      <c r="A314" s="238" t="s">
        <v>601</v>
      </c>
      <c r="B314" s="239"/>
      <c r="C314" s="187">
        <f>C315+C325+C331+C336+C337+C338+C328</f>
        <v>0</v>
      </c>
      <c r="D314" s="187">
        <f>D315+D325+D331+D336+D337+D338+D328</f>
        <v>0</v>
      </c>
      <c r="E314" s="187">
        <f>E315+E325+E331+E336+E337+E338+E328</f>
        <v>0</v>
      </c>
      <c r="H314" s="150">
        <f t="shared" si="21"/>
        <v>0</v>
      </c>
    </row>
    <row r="315" spans="1:8" outlineLevel="2">
      <c r="A315" s="191">
        <v>1102</v>
      </c>
      <c r="B315" s="189" t="s">
        <v>65</v>
      </c>
      <c r="C315" s="190">
        <f>SUM(C316:C324)</f>
        <v>0</v>
      </c>
      <c r="D315" s="190">
        <f>SUM(D316:D324)</f>
        <v>0</v>
      </c>
      <c r="E315" s="190">
        <f>SUM(E316:E324)</f>
        <v>0</v>
      </c>
      <c r="H315" s="150">
        <f t="shared" si="21"/>
        <v>0</v>
      </c>
    </row>
    <row r="316" spans="1:8" outlineLevel="3">
      <c r="A316" s="192"/>
      <c r="B316" s="193" t="s">
        <v>260</v>
      </c>
      <c r="C316" s="194"/>
      <c r="D316" s="194">
        <f>C316</f>
        <v>0</v>
      </c>
      <c r="E316" s="194">
        <f>D316</f>
        <v>0</v>
      </c>
      <c r="H316" s="150">
        <f t="shared" si="21"/>
        <v>0</v>
      </c>
    </row>
    <row r="317" spans="1:8" outlineLevel="3">
      <c r="A317" s="192"/>
      <c r="B317" s="193" t="s">
        <v>218</v>
      </c>
      <c r="C317" s="194"/>
      <c r="D317" s="194">
        <f t="shared" ref="D317:E324" si="27">C317</f>
        <v>0</v>
      </c>
      <c r="E317" s="194">
        <f t="shared" si="27"/>
        <v>0</v>
      </c>
      <c r="H317" s="150">
        <f t="shared" si="21"/>
        <v>0</v>
      </c>
    </row>
    <row r="318" spans="1:8" outlineLevel="3">
      <c r="A318" s="192"/>
      <c r="B318" s="193" t="s">
        <v>261</v>
      </c>
      <c r="C318" s="194"/>
      <c r="D318" s="194">
        <f t="shared" si="27"/>
        <v>0</v>
      </c>
      <c r="E318" s="194">
        <f t="shared" si="27"/>
        <v>0</v>
      </c>
      <c r="H318" s="150">
        <f t="shared" si="21"/>
        <v>0</v>
      </c>
    </row>
    <row r="319" spans="1:8" outlineLevel="3">
      <c r="A319" s="192"/>
      <c r="B319" s="193" t="s">
        <v>248</v>
      </c>
      <c r="C319" s="194"/>
      <c r="D319" s="194">
        <f t="shared" si="27"/>
        <v>0</v>
      </c>
      <c r="E319" s="194">
        <f t="shared" si="27"/>
        <v>0</v>
      </c>
      <c r="H319" s="150">
        <f t="shared" si="21"/>
        <v>0</v>
      </c>
    </row>
    <row r="320" spans="1:8" outlineLevel="3">
      <c r="A320" s="192"/>
      <c r="B320" s="193" t="s">
        <v>262</v>
      </c>
      <c r="C320" s="194"/>
      <c r="D320" s="194">
        <f t="shared" si="27"/>
        <v>0</v>
      </c>
      <c r="E320" s="194">
        <f t="shared" si="27"/>
        <v>0</v>
      </c>
      <c r="H320" s="150">
        <f t="shared" si="21"/>
        <v>0</v>
      </c>
    </row>
    <row r="321" spans="1:8" outlineLevel="3">
      <c r="A321" s="192"/>
      <c r="B321" s="193" t="s">
        <v>252</v>
      </c>
      <c r="C321" s="194"/>
      <c r="D321" s="194">
        <f t="shared" si="27"/>
        <v>0</v>
      </c>
      <c r="E321" s="194">
        <f t="shared" si="27"/>
        <v>0</v>
      </c>
      <c r="H321" s="150">
        <f t="shared" si="21"/>
        <v>0</v>
      </c>
    </row>
    <row r="322" spans="1:8" outlineLevel="3">
      <c r="A322" s="192"/>
      <c r="B322" s="193" t="s">
        <v>253</v>
      </c>
      <c r="C322" s="194"/>
      <c r="D322" s="194">
        <f t="shared" si="27"/>
        <v>0</v>
      </c>
      <c r="E322" s="194">
        <f t="shared" si="27"/>
        <v>0</v>
      </c>
      <c r="H322" s="150">
        <f t="shared" ref="H322:H385" si="28">C322</f>
        <v>0</v>
      </c>
    </row>
    <row r="323" spans="1:8" outlineLevel="3">
      <c r="A323" s="192"/>
      <c r="B323" s="193" t="s">
        <v>238</v>
      </c>
      <c r="C323" s="194"/>
      <c r="D323" s="194">
        <f t="shared" si="27"/>
        <v>0</v>
      </c>
      <c r="E323" s="194">
        <f t="shared" si="27"/>
        <v>0</v>
      </c>
      <c r="H323" s="150">
        <f t="shared" si="28"/>
        <v>0</v>
      </c>
    </row>
    <row r="324" spans="1:8" outlineLevel="3">
      <c r="A324" s="192"/>
      <c r="B324" s="193" t="s">
        <v>239</v>
      </c>
      <c r="C324" s="194"/>
      <c r="D324" s="194">
        <f t="shared" si="27"/>
        <v>0</v>
      </c>
      <c r="E324" s="194">
        <f t="shared" si="27"/>
        <v>0</v>
      </c>
      <c r="H324" s="150">
        <f t="shared" si="28"/>
        <v>0</v>
      </c>
    </row>
    <row r="325" spans="1:8" outlineLevel="2">
      <c r="A325" s="191">
        <v>1102</v>
      </c>
      <c r="B325" s="189" t="s">
        <v>263</v>
      </c>
      <c r="C325" s="190">
        <f>SUM(C326:C327)</f>
        <v>0</v>
      </c>
      <c r="D325" s="190">
        <f>SUM(D326:D327)</f>
        <v>0</v>
      </c>
      <c r="E325" s="190">
        <f>SUM(E326:E327)</f>
        <v>0</v>
      </c>
      <c r="H325" s="150">
        <f t="shared" si="28"/>
        <v>0</v>
      </c>
    </row>
    <row r="326" spans="1:8" outlineLevel="3">
      <c r="A326" s="192"/>
      <c r="B326" s="193" t="s">
        <v>264</v>
      </c>
      <c r="C326" s="194">
        <v>0</v>
      </c>
      <c r="D326" s="194">
        <f>C326</f>
        <v>0</v>
      </c>
      <c r="E326" s="194">
        <f>D326</f>
        <v>0</v>
      </c>
      <c r="H326" s="150">
        <f t="shared" si="28"/>
        <v>0</v>
      </c>
    </row>
    <row r="327" spans="1:8" outlineLevel="3">
      <c r="A327" s="192"/>
      <c r="B327" s="193" t="s">
        <v>265</v>
      </c>
      <c r="C327" s="194">
        <v>0</v>
      </c>
      <c r="D327" s="194">
        <f>C327</f>
        <v>0</v>
      </c>
      <c r="E327" s="194">
        <f>D327</f>
        <v>0</v>
      </c>
      <c r="H327" s="150">
        <f t="shared" si="28"/>
        <v>0</v>
      </c>
    </row>
    <row r="328" spans="1:8" outlineLevel="2">
      <c r="A328" s="191">
        <v>1102</v>
      </c>
      <c r="B328" s="189" t="s">
        <v>38</v>
      </c>
      <c r="C328" s="190">
        <f>SUM(C329:C330)</f>
        <v>0</v>
      </c>
      <c r="D328" s="190">
        <f>SUM(D329:D330)</f>
        <v>0</v>
      </c>
      <c r="E328" s="190">
        <f>SUM(E329:E330)</f>
        <v>0</v>
      </c>
      <c r="H328" s="150">
        <f t="shared" si="28"/>
        <v>0</v>
      </c>
    </row>
    <row r="329" spans="1:8" outlineLevel="3">
      <c r="A329" s="192"/>
      <c r="B329" s="193" t="s">
        <v>254</v>
      </c>
      <c r="C329" s="194"/>
      <c r="D329" s="194">
        <f>C329</f>
        <v>0</v>
      </c>
      <c r="E329" s="194">
        <f>D329</f>
        <v>0</v>
      </c>
      <c r="H329" s="150">
        <f t="shared" si="28"/>
        <v>0</v>
      </c>
    </row>
    <row r="330" spans="1:8" outlineLevel="3">
      <c r="A330" s="192"/>
      <c r="B330" s="193" t="s">
        <v>255</v>
      </c>
      <c r="C330" s="194"/>
      <c r="D330" s="194">
        <f>C330</f>
        <v>0</v>
      </c>
      <c r="E330" s="194">
        <f>D330</f>
        <v>0</v>
      </c>
      <c r="H330" s="150">
        <f t="shared" si="28"/>
        <v>0</v>
      </c>
    </row>
    <row r="331" spans="1:8" outlineLevel="2">
      <c r="A331" s="191">
        <v>1102</v>
      </c>
      <c r="B331" s="189" t="s">
        <v>39</v>
      </c>
      <c r="C331" s="190">
        <f>SUM(C332:C335)</f>
        <v>0</v>
      </c>
      <c r="D331" s="190">
        <f>SUM(D332:D335)</f>
        <v>0</v>
      </c>
      <c r="E331" s="190">
        <f>SUM(E332:E335)</f>
        <v>0</v>
      </c>
      <c r="H331" s="150">
        <f t="shared" si="28"/>
        <v>0</v>
      </c>
    </row>
    <row r="332" spans="1:8" outlineLevel="3">
      <c r="A332" s="192"/>
      <c r="B332" s="193" t="s">
        <v>256</v>
      </c>
      <c r="C332" s="194"/>
      <c r="D332" s="194">
        <f>C332</f>
        <v>0</v>
      </c>
      <c r="E332" s="194">
        <f>D332</f>
        <v>0</v>
      </c>
      <c r="H332" s="150">
        <f t="shared" si="28"/>
        <v>0</v>
      </c>
    </row>
    <row r="333" spans="1:8" outlineLevel="3">
      <c r="A333" s="192"/>
      <c r="B333" s="193" t="s">
        <v>257</v>
      </c>
      <c r="C333" s="194"/>
      <c r="D333" s="194">
        <f t="shared" ref="D333:E335" si="29">C333</f>
        <v>0</v>
      </c>
      <c r="E333" s="194">
        <f t="shared" si="29"/>
        <v>0</v>
      </c>
      <c r="H333" s="150">
        <f t="shared" si="28"/>
        <v>0</v>
      </c>
    </row>
    <row r="334" spans="1:8" outlineLevel="3">
      <c r="A334" s="192"/>
      <c r="B334" s="193" t="s">
        <v>258</v>
      </c>
      <c r="C334" s="194"/>
      <c r="D334" s="194">
        <f t="shared" si="29"/>
        <v>0</v>
      </c>
      <c r="E334" s="194">
        <f t="shared" si="29"/>
        <v>0</v>
      </c>
      <c r="H334" s="150">
        <f t="shared" si="28"/>
        <v>0</v>
      </c>
    </row>
    <row r="335" spans="1:8" outlineLevel="3">
      <c r="A335" s="192"/>
      <c r="B335" s="193" t="s">
        <v>259</v>
      </c>
      <c r="C335" s="194"/>
      <c r="D335" s="194">
        <f t="shared" si="29"/>
        <v>0</v>
      </c>
      <c r="E335" s="194">
        <f t="shared" si="29"/>
        <v>0</v>
      </c>
      <c r="H335" s="150">
        <f t="shared" si="28"/>
        <v>0</v>
      </c>
    </row>
    <row r="336" spans="1:8" outlineLevel="2">
      <c r="A336" s="191">
        <v>1102</v>
      </c>
      <c r="B336" s="189" t="s">
        <v>453</v>
      </c>
      <c r="C336" s="190">
        <v>0</v>
      </c>
      <c r="D336" s="190">
        <f>C336</f>
        <v>0</v>
      </c>
      <c r="E336" s="190">
        <f>D336</f>
        <v>0</v>
      </c>
      <c r="H336" s="150">
        <f t="shared" si="28"/>
        <v>0</v>
      </c>
    </row>
    <row r="337" spans="1:10" outlineLevel="2">
      <c r="A337" s="191">
        <v>1102</v>
      </c>
      <c r="B337" s="189" t="s">
        <v>452</v>
      </c>
      <c r="C337" s="190">
        <v>0</v>
      </c>
      <c r="D337" s="190">
        <f t="shared" ref="D337:E338" si="30">C337</f>
        <v>0</v>
      </c>
      <c r="E337" s="190">
        <f t="shared" si="30"/>
        <v>0</v>
      </c>
      <c r="H337" s="150">
        <f t="shared" si="28"/>
        <v>0</v>
      </c>
    </row>
    <row r="338" spans="1:10" outlineLevel="2">
      <c r="A338" s="191">
        <v>1102</v>
      </c>
      <c r="B338" s="189" t="s">
        <v>454</v>
      </c>
      <c r="C338" s="190">
        <v>0</v>
      </c>
      <c r="D338" s="190">
        <f t="shared" si="30"/>
        <v>0</v>
      </c>
      <c r="E338" s="190">
        <f t="shared" si="30"/>
        <v>0</v>
      </c>
      <c r="H338" s="150">
        <f t="shared" si="28"/>
        <v>0</v>
      </c>
    </row>
    <row r="339" spans="1:10">
      <c r="A339" s="240" t="s">
        <v>270</v>
      </c>
      <c r="B339" s="241"/>
      <c r="C339" s="186">
        <f>C340+C444+C482</f>
        <v>0</v>
      </c>
      <c r="D339" s="186">
        <f>D340+D444+D482</f>
        <v>0</v>
      </c>
      <c r="E339" s="186">
        <f>E340+E444+E482</f>
        <v>0</v>
      </c>
      <c r="G339" s="149" t="s">
        <v>591</v>
      </c>
      <c r="H339" s="150">
        <f t="shared" si="28"/>
        <v>0</v>
      </c>
      <c r="I339" s="151"/>
      <c r="J339" s="152" t="b">
        <f>AND(H339=I339)</f>
        <v>1</v>
      </c>
    </row>
    <row r="340" spans="1:10" outlineLevel="1">
      <c r="A340" s="238" t="s">
        <v>271</v>
      </c>
      <c r="B340" s="239"/>
      <c r="C340" s="187">
        <f>C341+C342+C343+C344+C347+C348+C353+C356+C357+C362+C367+C368+C371+C372+C373+C376+C377+C378+C382+C388+C391+C392+C395+C398+C399+C404+C407+C408+C409+C412+C415+C416+C419+C420+C421+C422+C429+C443</f>
        <v>0</v>
      </c>
      <c r="D340" s="187">
        <f>D341+D342+D343+D344+D347+D348+D353+D356+D357+D362+D367+BH290668+D371+D372+D373+D376+D377+D378+D382+D388+D391+D392+D395+D398+D399+D404+D407+D408+D409+D412+D415+D416+D419+D420+D421+D422+D429+D443</f>
        <v>0</v>
      </c>
      <c r="E340" s="187">
        <f>E341+E342+E343+E344+E347+E348+E353+E356+E357+E362+E367+BI290668+E371+E372+E373+E376+E377+E378+E382+E388+E391+E392+E395+E398+E399+E404+E407+E408+E409+E412+E415+E416+E419+E420+E421+E422+E429+E443</f>
        <v>0</v>
      </c>
      <c r="H340" s="150">
        <f t="shared" si="28"/>
        <v>0</v>
      </c>
    </row>
    <row r="341" spans="1:10" outlineLevel="2">
      <c r="A341" s="191">
        <v>2201</v>
      </c>
      <c r="B341" s="195" t="s">
        <v>272</v>
      </c>
      <c r="C341" s="190">
        <v>0</v>
      </c>
      <c r="D341" s="190">
        <f>C341</f>
        <v>0</v>
      </c>
      <c r="E341" s="190">
        <f>D341</f>
        <v>0</v>
      </c>
      <c r="H341" s="150">
        <f t="shared" si="28"/>
        <v>0</v>
      </c>
    </row>
    <row r="342" spans="1:10" outlineLevel="2">
      <c r="A342" s="191">
        <v>2201</v>
      </c>
      <c r="B342" s="189" t="s">
        <v>40</v>
      </c>
      <c r="C342" s="190"/>
      <c r="D342" s="190">
        <f t="shared" ref="D342:E343" si="31">C342</f>
        <v>0</v>
      </c>
      <c r="E342" s="190">
        <f t="shared" si="31"/>
        <v>0</v>
      </c>
      <c r="H342" s="150">
        <f t="shared" si="28"/>
        <v>0</v>
      </c>
    </row>
    <row r="343" spans="1:10" outlineLevel="2">
      <c r="A343" s="191">
        <v>2201</v>
      </c>
      <c r="B343" s="189" t="s">
        <v>41</v>
      </c>
      <c r="C343" s="190"/>
      <c r="D343" s="190">
        <f t="shared" si="31"/>
        <v>0</v>
      </c>
      <c r="E343" s="190">
        <f t="shared" si="31"/>
        <v>0</v>
      </c>
      <c r="H343" s="150">
        <f t="shared" si="28"/>
        <v>0</v>
      </c>
    </row>
    <row r="344" spans="1:10" outlineLevel="2">
      <c r="A344" s="191">
        <v>2201</v>
      </c>
      <c r="B344" s="189" t="s">
        <v>273</v>
      </c>
      <c r="C344" s="190">
        <f>SUM(C345:C346)</f>
        <v>0</v>
      </c>
      <c r="D344" s="190">
        <f>SUM(D345:D346)</f>
        <v>0</v>
      </c>
      <c r="E344" s="190">
        <f>SUM(E345:E346)</f>
        <v>0</v>
      </c>
      <c r="H344" s="150">
        <f t="shared" si="28"/>
        <v>0</v>
      </c>
    </row>
    <row r="345" spans="1:10" outlineLevel="3">
      <c r="A345" s="192"/>
      <c r="B345" s="193" t="s">
        <v>274</v>
      </c>
      <c r="C345" s="194"/>
      <c r="D345" s="194">
        <f t="shared" ref="D345:E347" si="32">C345</f>
        <v>0</v>
      </c>
      <c r="E345" s="194">
        <f t="shared" si="32"/>
        <v>0</v>
      </c>
      <c r="H345" s="150">
        <f t="shared" si="28"/>
        <v>0</v>
      </c>
    </row>
    <row r="346" spans="1:10" outlineLevel="3">
      <c r="A346" s="192"/>
      <c r="B346" s="193" t="s">
        <v>275</v>
      </c>
      <c r="C346" s="194">
        <v>0</v>
      </c>
      <c r="D346" s="194">
        <f t="shared" si="32"/>
        <v>0</v>
      </c>
      <c r="E346" s="194">
        <f t="shared" si="32"/>
        <v>0</v>
      </c>
      <c r="H346" s="150">
        <f t="shared" si="28"/>
        <v>0</v>
      </c>
    </row>
    <row r="347" spans="1:10" outlineLevel="2">
      <c r="A347" s="191">
        <v>2201</v>
      </c>
      <c r="B347" s="189" t="s">
        <v>276</v>
      </c>
      <c r="C347" s="190">
        <v>0</v>
      </c>
      <c r="D347" s="190">
        <f t="shared" si="32"/>
        <v>0</v>
      </c>
      <c r="E347" s="190">
        <f t="shared" si="32"/>
        <v>0</v>
      </c>
      <c r="H347" s="150">
        <f t="shared" si="28"/>
        <v>0</v>
      </c>
    </row>
    <row r="348" spans="1:10" outlineLevel="2">
      <c r="A348" s="191">
        <v>2201</v>
      </c>
      <c r="B348" s="189" t="s">
        <v>277</v>
      </c>
      <c r="C348" s="190">
        <f>SUM(C349:C352)</f>
        <v>0</v>
      </c>
      <c r="D348" s="190">
        <f>SUM(D349:D352)</f>
        <v>0</v>
      </c>
      <c r="E348" s="190">
        <f>SUM(E349:E352)</f>
        <v>0</v>
      </c>
      <c r="H348" s="150">
        <f t="shared" si="28"/>
        <v>0</v>
      </c>
    </row>
    <row r="349" spans="1:10" outlineLevel="3">
      <c r="A349" s="192"/>
      <c r="B349" s="193" t="s">
        <v>278</v>
      </c>
      <c r="C349" s="194"/>
      <c r="D349" s="194">
        <f>C349</f>
        <v>0</v>
      </c>
      <c r="E349" s="194">
        <f>D349</f>
        <v>0</v>
      </c>
      <c r="H349" s="150">
        <f t="shared" si="28"/>
        <v>0</v>
      </c>
    </row>
    <row r="350" spans="1:10" outlineLevel="3">
      <c r="A350" s="192"/>
      <c r="B350" s="193" t="s">
        <v>279</v>
      </c>
      <c r="C350" s="194">
        <v>0</v>
      </c>
      <c r="D350" s="194">
        <f t="shared" ref="D350:E352" si="33">C350</f>
        <v>0</v>
      </c>
      <c r="E350" s="194">
        <f t="shared" si="33"/>
        <v>0</v>
      </c>
      <c r="H350" s="150">
        <f t="shared" si="28"/>
        <v>0</v>
      </c>
    </row>
    <row r="351" spans="1:10" outlineLevel="3">
      <c r="A351" s="192"/>
      <c r="B351" s="193" t="s">
        <v>280</v>
      </c>
      <c r="C351" s="194">
        <v>0</v>
      </c>
      <c r="D351" s="194">
        <f t="shared" si="33"/>
        <v>0</v>
      </c>
      <c r="E351" s="194">
        <f t="shared" si="33"/>
        <v>0</v>
      </c>
      <c r="H351" s="150">
        <f t="shared" si="28"/>
        <v>0</v>
      </c>
    </row>
    <row r="352" spans="1:10" outlineLevel="3">
      <c r="A352" s="192"/>
      <c r="B352" s="193" t="s">
        <v>281</v>
      </c>
      <c r="C352" s="194">
        <v>0</v>
      </c>
      <c r="D352" s="194">
        <f t="shared" si="33"/>
        <v>0</v>
      </c>
      <c r="E352" s="194">
        <f t="shared" si="33"/>
        <v>0</v>
      </c>
      <c r="H352" s="150">
        <f t="shared" si="28"/>
        <v>0</v>
      </c>
    </row>
    <row r="353" spans="1:8" outlineLevel="2">
      <c r="A353" s="191">
        <v>2201</v>
      </c>
      <c r="B353" s="189" t="s">
        <v>282</v>
      </c>
      <c r="C353" s="190">
        <f>SUM(C354:C355)</f>
        <v>0</v>
      </c>
      <c r="D353" s="190">
        <f>SUM(D354:D355)</f>
        <v>0</v>
      </c>
      <c r="E353" s="190">
        <f>SUM(E354:E355)</f>
        <v>0</v>
      </c>
      <c r="H353" s="150">
        <f t="shared" si="28"/>
        <v>0</v>
      </c>
    </row>
    <row r="354" spans="1:8" outlineLevel="3">
      <c r="A354" s="192"/>
      <c r="B354" s="193" t="s">
        <v>42</v>
      </c>
      <c r="C354" s="194"/>
      <c r="D354" s="194">
        <f t="shared" ref="D354:E356" si="34">C354</f>
        <v>0</v>
      </c>
      <c r="E354" s="194">
        <f t="shared" si="34"/>
        <v>0</v>
      </c>
      <c r="H354" s="150">
        <f t="shared" si="28"/>
        <v>0</v>
      </c>
    </row>
    <row r="355" spans="1:8" outlineLevel="3">
      <c r="A355" s="192"/>
      <c r="B355" s="193" t="s">
        <v>283</v>
      </c>
      <c r="C355" s="194">
        <v>0</v>
      </c>
      <c r="D355" s="194">
        <f t="shared" si="34"/>
        <v>0</v>
      </c>
      <c r="E355" s="194">
        <f t="shared" si="34"/>
        <v>0</v>
      </c>
      <c r="H355" s="150">
        <f t="shared" si="28"/>
        <v>0</v>
      </c>
    </row>
    <row r="356" spans="1:8" outlineLevel="2">
      <c r="A356" s="191">
        <v>2201</v>
      </c>
      <c r="B356" s="189" t="s">
        <v>284</v>
      </c>
      <c r="C356" s="190">
        <v>0</v>
      </c>
      <c r="D356" s="190">
        <f t="shared" si="34"/>
        <v>0</v>
      </c>
      <c r="E356" s="190">
        <f t="shared" si="34"/>
        <v>0</v>
      </c>
      <c r="H356" s="150">
        <f t="shared" si="28"/>
        <v>0</v>
      </c>
    </row>
    <row r="357" spans="1:8" outlineLevel="2">
      <c r="A357" s="191">
        <v>2201</v>
      </c>
      <c r="B357" s="189" t="s">
        <v>285</v>
      </c>
      <c r="C357" s="190">
        <f>SUM(C358:C361)</f>
        <v>0</v>
      </c>
      <c r="D357" s="190">
        <f>SUM(D358:D361)</f>
        <v>0</v>
      </c>
      <c r="E357" s="190">
        <f>SUM(E358:E361)</f>
        <v>0</v>
      </c>
      <c r="H357" s="150">
        <f t="shared" si="28"/>
        <v>0</v>
      </c>
    </row>
    <row r="358" spans="1:8" outlineLevel="3">
      <c r="A358" s="192"/>
      <c r="B358" s="193" t="s">
        <v>286</v>
      </c>
      <c r="C358" s="194"/>
      <c r="D358" s="194">
        <f>C358</f>
        <v>0</v>
      </c>
      <c r="E358" s="194">
        <f>D358</f>
        <v>0</v>
      </c>
      <c r="H358" s="150">
        <f t="shared" si="28"/>
        <v>0</v>
      </c>
    </row>
    <row r="359" spans="1:8" outlineLevel="3">
      <c r="A359" s="192"/>
      <c r="B359" s="193" t="s">
        <v>287</v>
      </c>
      <c r="C359" s="194"/>
      <c r="D359" s="194">
        <f t="shared" ref="D359:E361" si="35">C359</f>
        <v>0</v>
      </c>
      <c r="E359" s="194">
        <f t="shared" si="35"/>
        <v>0</v>
      </c>
      <c r="H359" s="150">
        <f t="shared" si="28"/>
        <v>0</v>
      </c>
    </row>
    <row r="360" spans="1:8" outlineLevel="3">
      <c r="A360" s="192"/>
      <c r="B360" s="193" t="s">
        <v>288</v>
      </c>
      <c r="C360" s="194"/>
      <c r="D360" s="194">
        <f t="shared" si="35"/>
        <v>0</v>
      </c>
      <c r="E360" s="194">
        <f t="shared" si="35"/>
        <v>0</v>
      </c>
      <c r="H360" s="150">
        <f t="shared" si="28"/>
        <v>0</v>
      </c>
    </row>
    <row r="361" spans="1:8" outlineLevel="3">
      <c r="A361" s="192"/>
      <c r="B361" s="193" t="s">
        <v>289</v>
      </c>
      <c r="C361" s="194"/>
      <c r="D361" s="194">
        <f t="shared" si="35"/>
        <v>0</v>
      </c>
      <c r="E361" s="194">
        <f t="shared" si="35"/>
        <v>0</v>
      </c>
      <c r="H361" s="150">
        <f t="shared" si="28"/>
        <v>0</v>
      </c>
    </row>
    <row r="362" spans="1:8" outlineLevel="2">
      <c r="A362" s="191">
        <v>2201</v>
      </c>
      <c r="B362" s="189" t="s">
        <v>290</v>
      </c>
      <c r="C362" s="190">
        <f>SUM(C363:C366)</f>
        <v>0</v>
      </c>
      <c r="D362" s="190">
        <f>SUM(D363:D366)</f>
        <v>0</v>
      </c>
      <c r="E362" s="190">
        <f>SUM(E363:E366)</f>
        <v>0</v>
      </c>
      <c r="H362" s="150">
        <f t="shared" si="28"/>
        <v>0</v>
      </c>
    </row>
    <row r="363" spans="1:8" outlineLevel="3">
      <c r="A363" s="192"/>
      <c r="B363" s="193" t="s">
        <v>291</v>
      </c>
      <c r="C363" s="194"/>
      <c r="D363" s="194">
        <f>C363</f>
        <v>0</v>
      </c>
      <c r="E363" s="194">
        <f>D363</f>
        <v>0</v>
      </c>
      <c r="H363" s="150">
        <f t="shared" si="28"/>
        <v>0</v>
      </c>
    </row>
    <row r="364" spans="1:8" outlineLevel="3">
      <c r="A364" s="192"/>
      <c r="B364" s="193" t="s">
        <v>292</v>
      </c>
      <c r="C364" s="194"/>
      <c r="D364" s="194">
        <f t="shared" ref="D364:E366" si="36">C364</f>
        <v>0</v>
      </c>
      <c r="E364" s="194">
        <f t="shared" si="36"/>
        <v>0</v>
      </c>
      <c r="H364" s="150">
        <f t="shared" si="28"/>
        <v>0</v>
      </c>
    </row>
    <row r="365" spans="1:8" outlineLevel="3">
      <c r="A365" s="192"/>
      <c r="B365" s="193" t="s">
        <v>293</v>
      </c>
      <c r="C365" s="194"/>
      <c r="D365" s="194">
        <f t="shared" si="36"/>
        <v>0</v>
      </c>
      <c r="E365" s="194">
        <f t="shared" si="36"/>
        <v>0</v>
      </c>
      <c r="H365" s="150">
        <f t="shared" si="28"/>
        <v>0</v>
      </c>
    </row>
    <row r="366" spans="1:8" outlineLevel="3">
      <c r="A366" s="192"/>
      <c r="B366" s="193" t="s">
        <v>294</v>
      </c>
      <c r="C366" s="194"/>
      <c r="D366" s="194">
        <f t="shared" si="36"/>
        <v>0</v>
      </c>
      <c r="E366" s="194">
        <f t="shared" si="36"/>
        <v>0</v>
      </c>
      <c r="H366" s="150">
        <f t="shared" si="28"/>
        <v>0</v>
      </c>
    </row>
    <row r="367" spans="1:8" outlineLevel="2">
      <c r="A367" s="191">
        <v>2201</v>
      </c>
      <c r="B367" s="189" t="s">
        <v>43</v>
      </c>
      <c r="C367" s="190"/>
      <c r="D367" s="190">
        <f>C367</f>
        <v>0</v>
      </c>
      <c r="E367" s="190">
        <f>D367</f>
        <v>0</v>
      </c>
      <c r="H367" s="150">
        <f t="shared" si="28"/>
        <v>0</v>
      </c>
    </row>
    <row r="368" spans="1:8" outlineLevel="2" collapsed="1">
      <c r="A368" s="191">
        <v>2201</v>
      </c>
      <c r="B368" s="189" t="s">
        <v>295</v>
      </c>
      <c r="C368" s="190">
        <f>SUM(C369:C370)</f>
        <v>0</v>
      </c>
      <c r="D368" s="190">
        <f>SUM(D369:D370)</f>
        <v>0</v>
      </c>
      <c r="E368" s="190">
        <f>SUM(E369:E370)</f>
        <v>0</v>
      </c>
      <c r="H368" s="150">
        <f t="shared" si="28"/>
        <v>0</v>
      </c>
    </row>
    <row r="369" spans="1:8" outlineLevel="3">
      <c r="A369" s="192"/>
      <c r="B369" s="193" t="s">
        <v>296</v>
      </c>
      <c r="C369" s="194">
        <v>0</v>
      </c>
      <c r="D369" s="194">
        <f t="shared" ref="D369:E372" si="37">C369</f>
        <v>0</v>
      </c>
      <c r="E369" s="194">
        <f t="shared" si="37"/>
        <v>0</v>
      </c>
      <c r="H369" s="150">
        <f t="shared" si="28"/>
        <v>0</v>
      </c>
    </row>
    <row r="370" spans="1:8" outlineLevel="3">
      <c r="A370" s="192"/>
      <c r="B370" s="193" t="s">
        <v>297</v>
      </c>
      <c r="C370" s="194">
        <v>0</v>
      </c>
      <c r="D370" s="194">
        <f t="shared" si="37"/>
        <v>0</v>
      </c>
      <c r="E370" s="194">
        <f t="shared" si="37"/>
        <v>0</v>
      </c>
      <c r="H370" s="150">
        <f t="shared" si="28"/>
        <v>0</v>
      </c>
    </row>
    <row r="371" spans="1:8" outlineLevel="2">
      <c r="A371" s="191">
        <v>2201</v>
      </c>
      <c r="B371" s="189" t="s">
        <v>44</v>
      </c>
      <c r="C371" s="190"/>
      <c r="D371" s="190">
        <f t="shared" si="37"/>
        <v>0</v>
      </c>
      <c r="E371" s="190">
        <f t="shared" si="37"/>
        <v>0</v>
      </c>
      <c r="H371" s="150">
        <f t="shared" si="28"/>
        <v>0</v>
      </c>
    </row>
    <row r="372" spans="1:8" outlineLevel="2">
      <c r="A372" s="191">
        <v>2201</v>
      </c>
      <c r="B372" s="189" t="s">
        <v>45</v>
      </c>
      <c r="C372" s="190"/>
      <c r="D372" s="190">
        <f t="shared" si="37"/>
        <v>0</v>
      </c>
      <c r="E372" s="190">
        <f t="shared" si="37"/>
        <v>0</v>
      </c>
      <c r="H372" s="150">
        <f t="shared" si="28"/>
        <v>0</v>
      </c>
    </row>
    <row r="373" spans="1:8" outlineLevel="2" collapsed="1">
      <c r="A373" s="191">
        <v>2201</v>
      </c>
      <c r="B373" s="189" t="s">
        <v>298</v>
      </c>
      <c r="C373" s="190">
        <f>SUM(C374:C375)</f>
        <v>0</v>
      </c>
      <c r="D373" s="190">
        <f>SUM(D374:D375)</f>
        <v>0</v>
      </c>
      <c r="E373" s="190">
        <f>SUM(E374:E375)</f>
        <v>0</v>
      </c>
      <c r="H373" s="150">
        <f t="shared" si="28"/>
        <v>0</v>
      </c>
    </row>
    <row r="374" spans="1:8" outlineLevel="3">
      <c r="A374" s="192"/>
      <c r="B374" s="193" t="s">
        <v>299</v>
      </c>
      <c r="C374" s="194">
        <v>0</v>
      </c>
      <c r="D374" s="194">
        <f t="shared" ref="D374:E377" si="38">C374</f>
        <v>0</v>
      </c>
      <c r="E374" s="194">
        <f t="shared" si="38"/>
        <v>0</v>
      </c>
      <c r="H374" s="150">
        <f t="shared" si="28"/>
        <v>0</v>
      </c>
    </row>
    <row r="375" spans="1:8" outlineLevel="3">
      <c r="A375" s="192"/>
      <c r="B375" s="193" t="s">
        <v>300</v>
      </c>
      <c r="C375" s="194">
        <v>0</v>
      </c>
      <c r="D375" s="194">
        <f t="shared" si="38"/>
        <v>0</v>
      </c>
      <c r="E375" s="194">
        <f t="shared" si="38"/>
        <v>0</v>
      </c>
      <c r="H375" s="150">
        <f t="shared" si="28"/>
        <v>0</v>
      </c>
    </row>
    <row r="376" spans="1:8" outlineLevel="2">
      <c r="A376" s="191">
        <v>2201</v>
      </c>
      <c r="B376" s="189" t="s">
        <v>301</v>
      </c>
      <c r="C376" s="190">
        <v>0</v>
      </c>
      <c r="D376" s="190">
        <f t="shared" si="38"/>
        <v>0</v>
      </c>
      <c r="E376" s="190">
        <f t="shared" si="38"/>
        <v>0</v>
      </c>
      <c r="H376" s="150">
        <f t="shared" si="28"/>
        <v>0</v>
      </c>
    </row>
    <row r="377" spans="1:8" outlineLevel="2" collapsed="1">
      <c r="A377" s="191">
        <v>2201</v>
      </c>
      <c r="B377" s="189" t="s">
        <v>302</v>
      </c>
      <c r="C377" s="190">
        <v>0</v>
      </c>
      <c r="D377" s="190">
        <f t="shared" si="38"/>
        <v>0</v>
      </c>
      <c r="E377" s="190">
        <f t="shared" si="38"/>
        <v>0</v>
      </c>
      <c r="H377" s="150">
        <f t="shared" si="28"/>
        <v>0</v>
      </c>
    </row>
    <row r="378" spans="1:8" outlineLevel="2">
      <c r="A378" s="191">
        <v>2201</v>
      </c>
      <c r="B378" s="189" t="s">
        <v>303</v>
      </c>
      <c r="C378" s="190">
        <f>SUM(C379:C381)</f>
        <v>0</v>
      </c>
      <c r="D378" s="190">
        <f>SUM(D379:D381)</f>
        <v>0</v>
      </c>
      <c r="E378" s="190">
        <f>SUM(E379:E381)</f>
        <v>0</v>
      </c>
      <c r="H378" s="150">
        <f t="shared" si="28"/>
        <v>0</v>
      </c>
    </row>
    <row r="379" spans="1:8" outlineLevel="3">
      <c r="A379" s="192"/>
      <c r="B379" s="193" t="s">
        <v>46</v>
      </c>
      <c r="C379" s="194"/>
      <c r="D379" s="194">
        <f>C379</f>
        <v>0</v>
      </c>
      <c r="E379" s="194">
        <f>D379</f>
        <v>0</v>
      </c>
      <c r="H379" s="150">
        <f t="shared" si="28"/>
        <v>0</v>
      </c>
    </row>
    <row r="380" spans="1:8" outlineLevel="3">
      <c r="A380" s="192"/>
      <c r="B380" s="193" t="s">
        <v>113</v>
      </c>
      <c r="C380" s="194"/>
      <c r="D380" s="194">
        <f t="shared" ref="D380:E381" si="39">C380</f>
        <v>0</v>
      </c>
      <c r="E380" s="194">
        <f t="shared" si="39"/>
        <v>0</v>
      </c>
      <c r="H380" s="150">
        <f t="shared" si="28"/>
        <v>0</v>
      </c>
    </row>
    <row r="381" spans="1:8" outlineLevel="3">
      <c r="A381" s="192"/>
      <c r="B381" s="193" t="s">
        <v>47</v>
      </c>
      <c r="C381" s="194"/>
      <c r="D381" s="194">
        <f t="shared" si="39"/>
        <v>0</v>
      </c>
      <c r="E381" s="194">
        <f t="shared" si="39"/>
        <v>0</v>
      </c>
      <c r="H381" s="150">
        <f t="shared" si="28"/>
        <v>0</v>
      </c>
    </row>
    <row r="382" spans="1:8" outlineLevel="2">
      <c r="A382" s="191">
        <v>2201</v>
      </c>
      <c r="B382" s="189" t="s">
        <v>114</v>
      </c>
      <c r="C382" s="190">
        <f>SUM(C383:C387)</f>
        <v>0</v>
      </c>
      <c r="D382" s="190">
        <f>SUM(D383:D387)</f>
        <v>0</v>
      </c>
      <c r="E382" s="190">
        <f>SUM(E383:E387)</f>
        <v>0</v>
      </c>
      <c r="H382" s="150">
        <f t="shared" si="28"/>
        <v>0</v>
      </c>
    </row>
    <row r="383" spans="1:8" outlineLevel="3">
      <c r="A383" s="192"/>
      <c r="B383" s="193" t="s">
        <v>304</v>
      </c>
      <c r="C383" s="194"/>
      <c r="D383" s="194">
        <f>C383</f>
        <v>0</v>
      </c>
      <c r="E383" s="194">
        <f>D383</f>
        <v>0</v>
      </c>
      <c r="H383" s="150">
        <f t="shared" si="28"/>
        <v>0</v>
      </c>
    </row>
    <row r="384" spans="1:8" outlineLevel="3">
      <c r="A384" s="192"/>
      <c r="B384" s="193" t="s">
        <v>305</v>
      </c>
      <c r="C384" s="194"/>
      <c r="D384" s="194">
        <f t="shared" ref="D384:E387" si="40">C384</f>
        <v>0</v>
      </c>
      <c r="E384" s="194">
        <f t="shared" si="40"/>
        <v>0</v>
      </c>
      <c r="H384" s="150">
        <f t="shared" si="28"/>
        <v>0</v>
      </c>
    </row>
    <row r="385" spans="1:8" outlineLevel="3">
      <c r="A385" s="192"/>
      <c r="B385" s="193" t="s">
        <v>306</v>
      </c>
      <c r="C385" s="194"/>
      <c r="D385" s="194">
        <f t="shared" si="40"/>
        <v>0</v>
      </c>
      <c r="E385" s="194">
        <f t="shared" si="40"/>
        <v>0</v>
      </c>
      <c r="H385" s="150">
        <f t="shared" si="28"/>
        <v>0</v>
      </c>
    </row>
    <row r="386" spans="1:8" outlineLevel="3">
      <c r="A386" s="192"/>
      <c r="B386" s="193" t="s">
        <v>307</v>
      </c>
      <c r="C386" s="194"/>
      <c r="D386" s="194">
        <f t="shared" si="40"/>
        <v>0</v>
      </c>
      <c r="E386" s="194">
        <f t="shared" si="40"/>
        <v>0</v>
      </c>
      <c r="H386" s="150">
        <f t="shared" ref="H386:H449" si="41">C386</f>
        <v>0</v>
      </c>
    </row>
    <row r="387" spans="1:8" outlineLevel="3">
      <c r="A387" s="192"/>
      <c r="B387" s="193" t="s">
        <v>308</v>
      </c>
      <c r="C387" s="194"/>
      <c r="D387" s="194">
        <f t="shared" si="40"/>
        <v>0</v>
      </c>
      <c r="E387" s="194">
        <f t="shared" si="40"/>
        <v>0</v>
      </c>
      <c r="H387" s="150">
        <f t="shared" si="41"/>
        <v>0</v>
      </c>
    </row>
    <row r="388" spans="1:8" outlineLevel="2">
      <c r="A388" s="191">
        <v>2201</v>
      </c>
      <c r="B388" s="189" t="s">
        <v>309</v>
      </c>
      <c r="C388" s="190">
        <f>SUM(C389:C390)</f>
        <v>0</v>
      </c>
      <c r="D388" s="190">
        <f>SUM(D389:D390)</f>
        <v>0</v>
      </c>
      <c r="E388" s="190">
        <f>SUM(E389:E390)</f>
        <v>0</v>
      </c>
      <c r="H388" s="150">
        <f t="shared" si="41"/>
        <v>0</v>
      </c>
    </row>
    <row r="389" spans="1:8" outlineLevel="3">
      <c r="A389" s="192"/>
      <c r="B389" s="193" t="s">
        <v>48</v>
      </c>
      <c r="C389" s="194"/>
      <c r="D389" s="194">
        <f t="shared" ref="D389:E391" si="42">C389</f>
        <v>0</v>
      </c>
      <c r="E389" s="194">
        <f t="shared" si="42"/>
        <v>0</v>
      </c>
      <c r="H389" s="150">
        <f t="shared" si="41"/>
        <v>0</v>
      </c>
    </row>
    <row r="390" spans="1:8" outlineLevel="3">
      <c r="A390" s="192"/>
      <c r="B390" s="193" t="s">
        <v>310</v>
      </c>
      <c r="C390" s="194">
        <v>0</v>
      </c>
      <c r="D390" s="194">
        <f t="shared" si="42"/>
        <v>0</v>
      </c>
      <c r="E390" s="194">
        <f t="shared" si="42"/>
        <v>0</v>
      </c>
      <c r="H390" s="150">
        <f t="shared" si="41"/>
        <v>0</v>
      </c>
    </row>
    <row r="391" spans="1:8" outlineLevel="2">
      <c r="A391" s="191">
        <v>2201</v>
      </c>
      <c r="B391" s="189" t="s">
        <v>311</v>
      </c>
      <c r="C391" s="190">
        <v>0</v>
      </c>
      <c r="D391" s="190">
        <f t="shared" si="42"/>
        <v>0</v>
      </c>
      <c r="E391" s="190">
        <f t="shared" si="42"/>
        <v>0</v>
      </c>
      <c r="H391" s="150">
        <f t="shared" si="41"/>
        <v>0</v>
      </c>
    </row>
    <row r="392" spans="1:8" outlineLevel="2" collapsed="1">
      <c r="A392" s="191">
        <v>2201</v>
      </c>
      <c r="B392" s="189" t="s">
        <v>312</v>
      </c>
      <c r="C392" s="190">
        <f>SUM(C393:C394)</f>
        <v>0</v>
      </c>
      <c r="D392" s="190">
        <f>SUM(D393:D394)</f>
        <v>0</v>
      </c>
      <c r="E392" s="190">
        <f>SUM(E393:E394)</f>
        <v>0</v>
      </c>
      <c r="H392" s="150">
        <f t="shared" si="41"/>
        <v>0</v>
      </c>
    </row>
    <row r="393" spans="1:8" outlineLevel="3">
      <c r="A393" s="192"/>
      <c r="B393" s="193" t="s">
        <v>313</v>
      </c>
      <c r="C393" s="194">
        <v>0</v>
      </c>
      <c r="D393" s="194">
        <f>C393</f>
        <v>0</v>
      </c>
      <c r="E393" s="194">
        <f>D393</f>
        <v>0</v>
      </c>
      <c r="H393" s="150">
        <f t="shared" si="41"/>
        <v>0</v>
      </c>
    </row>
    <row r="394" spans="1:8" outlineLevel="3">
      <c r="A394" s="192"/>
      <c r="B394" s="193" t="s">
        <v>314</v>
      </c>
      <c r="C394" s="194"/>
      <c r="D394" s="194">
        <f>C394</f>
        <v>0</v>
      </c>
      <c r="E394" s="194">
        <f>D394</f>
        <v>0</v>
      </c>
      <c r="H394" s="150">
        <f t="shared" si="41"/>
        <v>0</v>
      </c>
    </row>
    <row r="395" spans="1:8" outlineLevel="2">
      <c r="A395" s="191">
        <v>2201</v>
      </c>
      <c r="B395" s="189" t="s">
        <v>115</v>
      </c>
      <c r="C395" s="190">
        <f>SUM(C396:C397)</f>
        <v>0</v>
      </c>
      <c r="D395" s="190">
        <f>SUM(D396:D397)</f>
        <v>0</v>
      </c>
      <c r="E395" s="190">
        <f>SUM(E396:E397)</f>
        <v>0</v>
      </c>
      <c r="H395" s="150">
        <f t="shared" si="41"/>
        <v>0</v>
      </c>
    </row>
    <row r="396" spans="1:8" outlineLevel="3">
      <c r="A396" s="192"/>
      <c r="B396" s="193" t="s">
        <v>315</v>
      </c>
      <c r="C396" s="194"/>
      <c r="D396" s="194">
        <f t="shared" ref="D396:E398" si="43">C396</f>
        <v>0</v>
      </c>
      <c r="E396" s="194">
        <f t="shared" si="43"/>
        <v>0</v>
      </c>
      <c r="H396" s="150">
        <f t="shared" si="41"/>
        <v>0</v>
      </c>
    </row>
    <row r="397" spans="1:8" outlineLevel="3">
      <c r="A397" s="192"/>
      <c r="B397" s="193" t="s">
        <v>316</v>
      </c>
      <c r="C397" s="194">
        <v>0</v>
      </c>
      <c r="D397" s="194">
        <f t="shared" si="43"/>
        <v>0</v>
      </c>
      <c r="E397" s="194">
        <f t="shared" si="43"/>
        <v>0</v>
      </c>
      <c r="H397" s="150">
        <f t="shared" si="41"/>
        <v>0</v>
      </c>
    </row>
    <row r="398" spans="1:8" outlineLevel="2">
      <c r="A398" s="191">
        <v>2201</v>
      </c>
      <c r="B398" s="189" t="s">
        <v>317</v>
      </c>
      <c r="C398" s="190">
        <v>0</v>
      </c>
      <c r="D398" s="190">
        <f t="shared" si="43"/>
        <v>0</v>
      </c>
      <c r="E398" s="190">
        <f t="shared" si="43"/>
        <v>0</v>
      </c>
      <c r="H398" s="150">
        <f t="shared" si="41"/>
        <v>0</v>
      </c>
    </row>
    <row r="399" spans="1:8" outlineLevel="2" collapsed="1">
      <c r="A399" s="191">
        <v>2201</v>
      </c>
      <c r="B399" s="189" t="s">
        <v>116</v>
      </c>
      <c r="C399" s="190">
        <f>SUM(C400:C403)</f>
        <v>0</v>
      </c>
      <c r="D399" s="190">
        <f>SUM(D400:D403)</f>
        <v>0</v>
      </c>
      <c r="E399" s="190">
        <f>SUM(E400:E403)</f>
        <v>0</v>
      </c>
      <c r="H399" s="150">
        <f t="shared" si="41"/>
        <v>0</v>
      </c>
    </row>
    <row r="400" spans="1:8" outlineLevel="3">
      <c r="A400" s="192"/>
      <c r="B400" s="193" t="s">
        <v>318</v>
      </c>
      <c r="C400" s="194">
        <v>0</v>
      </c>
      <c r="D400" s="194">
        <f>C400</f>
        <v>0</v>
      </c>
      <c r="E400" s="194">
        <f>D400</f>
        <v>0</v>
      </c>
      <c r="H400" s="150">
        <f t="shared" si="41"/>
        <v>0</v>
      </c>
    </row>
    <row r="401" spans="1:8" outlineLevel="3">
      <c r="A401" s="192"/>
      <c r="B401" s="193" t="s">
        <v>319</v>
      </c>
      <c r="C401" s="194"/>
      <c r="D401" s="194">
        <f t="shared" ref="D401:E403" si="44">C401</f>
        <v>0</v>
      </c>
      <c r="E401" s="194">
        <f t="shared" si="44"/>
        <v>0</v>
      </c>
      <c r="H401" s="150">
        <f t="shared" si="41"/>
        <v>0</v>
      </c>
    </row>
    <row r="402" spans="1:8" outlineLevel="3">
      <c r="A402" s="192"/>
      <c r="B402" s="193" t="s">
        <v>320</v>
      </c>
      <c r="C402" s="194">
        <v>0</v>
      </c>
      <c r="D402" s="194">
        <f t="shared" si="44"/>
        <v>0</v>
      </c>
      <c r="E402" s="194">
        <f t="shared" si="44"/>
        <v>0</v>
      </c>
      <c r="H402" s="150">
        <f t="shared" si="41"/>
        <v>0</v>
      </c>
    </row>
    <row r="403" spans="1:8" outlineLevel="3">
      <c r="A403" s="192"/>
      <c r="B403" s="193" t="s">
        <v>321</v>
      </c>
      <c r="C403" s="194">
        <v>0</v>
      </c>
      <c r="D403" s="194">
        <f t="shared" si="44"/>
        <v>0</v>
      </c>
      <c r="E403" s="194">
        <f t="shared" si="44"/>
        <v>0</v>
      </c>
      <c r="H403" s="150">
        <f t="shared" si="41"/>
        <v>0</v>
      </c>
    </row>
    <row r="404" spans="1:8" outlineLevel="2">
      <c r="A404" s="191">
        <v>2201</v>
      </c>
      <c r="B404" s="189" t="s">
        <v>322</v>
      </c>
      <c r="C404" s="190">
        <f>SUM(C405:C406)</f>
        <v>0</v>
      </c>
      <c r="D404" s="190">
        <f>SUM(D405:D406)</f>
        <v>0</v>
      </c>
      <c r="E404" s="190">
        <f>SUM(E405:E406)</f>
        <v>0</v>
      </c>
      <c r="H404" s="150">
        <f t="shared" si="41"/>
        <v>0</v>
      </c>
    </row>
    <row r="405" spans="1:8" outlineLevel="3">
      <c r="A405" s="192"/>
      <c r="B405" s="193" t="s">
        <v>323</v>
      </c>
      <c r="C405" s="194">
        <v>0</v>
      </c>
      <c r="D405" s="194">
        <f t="shared" ref="D405:E408" si="45">C405</f>
        <v>0</v>
      </c>
      <c r="E405" s="194">
        <f t="shared" si="45"/>
        <v>0</v>
      </c>
      <c r="H405" s="150">
        <f t="shared" si="41"/>
        <v>0</v>
      </c>
    </row>
    <row r="406" spans="1:8" outlineLevel="3">
      <c r="A406" s="192"/>
      <c r="B406" s="193" t="s">
        <v>324</v>
      </c>
      <c r="C406" s="194">
        <v>0</v>
      </c>
      <c r="D406" s="194">
        <f t="shared" si="45"/>
        <v>0</v>
      </c>
      <c r="E406" s="194">
        <f t="shared" si="45"/>
        <v>0</v>
      </c>
      <c r="H406" s="150">
        <f t="shared" si="41"/>
        <v>0</v>
      </c>
    </row>
    <row r="407" spans="1:8" outlineLevel="2">
      <c r="A407" s="191">
        <v>2201</v>
      </c>
      <c r="B407" s="189" t="s">
        <v>325</v>
      </c>
      <c r="C407" s="190">
        <v>0</v>
      </c>
      <c r="D407" s="190">
        <f t="shared" si="45"/>
        <v>0</v>
      </c>
      <c r="E407" s="190">
        <f t="shared" si="45"/>
        <v>0</v>
      </c>
      <c r="H407" s="150">
        <f t="shared" si="41"/>
        <v>0</v>
      </c>
    </row>
    <row r="408" spans="1:8" outlineLevel="2" collapsed="1">
      <c r="A408" s="191">
        <v>2201</v>
      </c>
      <c r="B408" s="189" t="s">
        <v>326</v>
      </c>
      <c r="C408" s="190">
        <v>0</v>
      </c>
      <c r="D408" s="190">
        <f t="shared" si="45"/>
        <v>0</v>
      </c>
      <c r="E408" s="190">
        <f t="shared" si="45"/>
        <v>0</v>
      </c>
      <c r="H408" s="150">
        <f t="shared" si="41"/>
        <v>0</v>
      </c>
    </row>
    <row r="409" spans="1:8" outlineLevel="2" collapsed="1">
      <c r="A409" s="191">
        <v>2201</v>
      </c>
      <c r="B409" s="189" t="s">
        <v>327</v>
      </c>
      <c r="C409" s="190">
        <f>SUM(C410:C411)</f>
        <v>0</v>
      </c>
      <c r="D409" s="190">
        <f>SUM(D410:D411)</f>
        <v>0</v>
      </c>
      <c r="E409" s="190">
        <f>SUM(E410:E411)</f>
        <v>0</v>
      </c>
      <c r="H409" s="150">
        <f t="shared" si="41"/>
        <v>0</v>
      </c>
    </row>
    <row r="410" spans="1:8" outlineLevel="3" collapsed="1">
      <c r="A410" s="192"/>
      <c r="B410" s="193" t="s">
        <v>49</v>
      </c>
      <c r="C410" s="194"/>
      <c r="D410" s="194">
        <f>C410</f>
        <v>0</v>
      </c>
      <c r="E410" s="194">
        <f>D410</f>
        <v>0</v>
      </c>
      <c r="H410" s="150">
        <f t="shared" si="41"/>
        <v>0</v>
      </c>
    </row>
    <row r="411" spans="1:8" outlineLevel="3">
      <c r="A411" s="192"/>
      <c r="B411" s="193" t="s">
        <v>50</v>
      </c>
      <c r="C411" s="194"/>
      <c r="D411" s="194">
        <f>C411</f>
        <v>0</v>
      </c>
      <c r="E411" s="194">
        <f>D411</f>
        <v>0</v>
      </c>
      <c r="H411" s="150">
        <f t="shared" si="41"/>
        <v>0</v>
      </c>
    </row>
    <row r="412" spans="1:8" outlineLevel="2">
      <c r="A412" s="191">
        <v>2201</v>
      </c>
      <c r="B412" s="189" t="s">
        <v>117</v>
      </c>
      <c r="C412" s="190">
        <f>SUM(C413:C414)</f>
        <v>0</v>
      </c>
      <c r="D412" s="190">
        <f>SUM(D413:D414)</f>
        <v>0</v>
      </c>
      <c r="E412" s="190">
        <f>SUM(E413:E414)</f>
        <v>0</v>
      </c>
      <c r="H412" s="150">
        <f t="shared" si="41"/>
        <v>0</v>
      </c>
    </row>
    <row r="413" spans="1:8" outlineLevel="3" collapsed="1">
      <c r="A413" s="192"/>
      <c r="B413" s="193" t="s">
        <v>328</v>
      </c>
      <c r="C413" s="194"/>
      <c r="D413" s="194">
        <f t="shared" ref="D413:E415" si="46">C413</f>
        <v>0</v>
      </c>
      <c r="E413" s="194">
        <f t="shared" si="46"/>
        <v>0</v>
      </c>
      <c r="H413" s="150">
        <f t="shared" si="41"/>
        <v>0</v>
      </c>
    </row>
    <row r="414" spans="1:8" outlineLevel="3">
      <c r="A414" s="192"/>
      <c r="B414" s="193" t="s">
        <v>329</v>
      </c>
      <c r="C414" s="194">
        <v>0</v>
      </c>
      <c r="D414" s="194">
        <f t="shared" si="46"/>
        <v>0</v>
      </c>
      <c r="E414" s="194">
        <f t="shared" si="46"/>
        <v>0</v>
      </c>
      <c r="H414" s="150">
        <f t="shared" si="41"/>
        <v>0</v>
      </c>
    </row>
    <row r="415" spans="1:8" outlineLevel="2">
      <c r="A415" s="191">
        <v>2201</v>
      </c>
      <c r="B415" s="189" t="s">
        <v>118</v>
      </c>
      <c r="C415" s="190"/>
      <c r="D415" s="190">
        <f t="shared" si="46"/>
        <v>0</v>
      </c>
      <c r="E415" s="190">
        <f t="shared" si="46"/>
        <v>0</v>
      </c>
      <c r="H415" s="150">
        <f t="shared" si="41"/>
        <v>0</v>
      </c>
    </row>
    <row r="416" spans="1:8" outlineLevel="2" collapsed="1">
      <c r="A416" s="191">
        <v>2201</v>
      </c>
      <c r="B416" s="189" t="s">
        <v>332</v>
      </c>
      <c r="C416" s="190">
        <f>SUM(C417:C418)</f>
        <v>0</v>
      </c>
      <c r="D416" s="190">
        <f>SUM(D417:D418)</f>
        <v>0</v>
      </c>
      <c r="E416" s="190">
        <f>SUM(E417:E418)</f>
        <v>0</v>
      </c>
      <c r="H416" s="150">
        <f t="shared" si="41"/>
        <v>0</v>
      </c>
    </row>
    <row r="417" spans="1:8" outlineLevel="3" collapsed="1">
      <c r="A417" s="192"/>
      <c r="B417" s="193" t="s">
        <v>330</v>
      </c>
      <c r="C417" s="194">
        <v>0</v>
      </c>
      <c r="D417" s="194">
        <f t="shared" ref="D417:E421" si="47">C417</f>
        <v>0</v>
      </c>
      <c r="E417" s="194">
        <f t="shared" si="47"/>
        <v>0</v>
      </c>
      <c r="H417" s="150">
        <f t="shared" si="41"/>
        <v>0</v>
      </c>
    </row>
    <row r="418" spans="1:8" outlineLevel="3">
      <c r="A418" s="192"/>
      <c r="B418" s="193" t="s">
        <v>331</v>
      </c>
      <c r="C418" s="194">
        <v>0</v>
      </c>
      <c r="D418" s="194">
        <f t="shared" si="47"/>
        <v>0</v>
      </c>
      <c r="E418" s="194">
        <f t="shared" si="47"/>
        <v>0</v>
      </c>
      <c r="H418" s="150">
        <f t="shared" si="41"/>
        <v>0</v>
      </c>
    </row>
    <row r="419" spans="1:8" outlineLevel="2">
      <c r="A419" s="191">
        <v>2201</v>
      </c>
      <c r="B419" s="189" t="s">
        <v>333</v>
      </c>
      <c r="C419" s="190">
        <v>0</v>
      </c>
      <c r="D419" s="190">
        <f t="shared" si="47"/>
        <v>0</v>
      </c>
      <c r="E419" s="190">
        <f t="shared" si="47"/>
        <v>0</v>
      </c>
      <c r="H419" s="150">
        <f t="shared" si="41"/>
        <v>0</v>
      </c>
    </row>
    <row r="420" spans="1:8" outlineLevel="2">
      <c r="A420" s="191">
        <v>2201</v>
      </c>
      <c r="B420" s="189" t="s">
        <v>334</v>
      </c>
      <c r="C420" s="190">
        <v>0</v>
      </c>
      <c r="D420" s="190">
        <f t="shared" si="47"/>
        <v>0</v>
      </c>
      <c r="E420" s="190">
        <f t="shared" si="47"/>
        <v>0</v>
      </c>
      <c r="H420" s="150">
        <f t="shared" si="41"/>
        <v>0</v>
      </c>
    </row>
    <row r="421" spans="1:8" outlineLevel="2" collapsed="1">
      <c r="A421" s="191">
        <v>2201</v>
      </c>
      <c r="B421" s="189" t="s">
        <v>335</v>
      </c>
      <c r="C421" s="190">
        <v>0</v>
      </c>
      <c r="D421" s="190">
        <f t="shared" si="47"/>
        <v>0</v>
      </c>
      <c r="E421" s="190">
        <f t="shared" si="47"/>
        <v>0</v>
      </c>
      <c r="H421" s="150">
        <f t="shared" si="41"/>
        <v>0</v>
      </c>
    </row>
    <row r="422" spans="1:8" outlineLevel="2" collapsed="1">
      <c r="A422" s="191">
        <v>2201</v>
      </c>
      <c r="B422" s="189" t="s">
        <v>119</v>
      </c>
      <c r="C422" s="190">
        <f>SUM(C423:C428)</f>
        <v>0</v>
      </c>
      <c r="D422" s="190">
        <f>SUM(D423:D428)</f>
        <v>0</v>
      </c>
      <c r="E422" s="190">
        <f>SUM(E423:E428)</f>
        <v>0</v>
      </c>
      <c r="H422" s="150">
        <f t="shared" si="41"/>
        <v>0</v>
      </c>
    </row>
    <row r="423" spans="1:8" outlineLevel="3">
      <c r="A423" s="192"/>
      <c r="B423" s="193" t="s">
        <v>336</v>
      </c>
      <c r="C423" s="194">
        <v>0</v>
      </c>
      <c r="D423" s="194">
        <f>C423</f>
        <v>0</v>
      </c>
      <c r="E423" s="194">
        <f>D423</f>
        <v>0</v>
      </c>
      <c r="H423" s="150">
        <f t="shared" si="41"/>
        <v>0</v>
      </c>
    </row>
    <row r="424" spans="1:8" outlineLevel="3">
      <c r="A424" s="192"/>
      <c r="B424" s="193" t="s">
        <v>337</v>
      </c>
      <c r="C424" s="194"/>
      <c r="D424" s="194">
        <f t="shared" ref="D424:E428" si="48">C424</f>
        <v>0</v>
      </c>
      <c r="E424" s="194">
        <f t="shared" si="48"/>
        <v>0</v>
      </c>
      <c r="H424" s="150">
        <f t="shared" si="41"/>
        <v>0</v>
      </c>
    </row>
    <row r="425" spans="1:8" outlineLevel="3">
      <c r="A425" s="192"/>
      <c r="B425" s="193" t="s">
        <v>338</v>
      </c>
      <c r="C425" s="194"/>
      <c r="D425" s="194">
        <f t="shared" si="48"/>
        <v>0</v>
      </c>
      <c r="E425" s="194">
        <f t="shared" si="48"/>
        <v>0</v>
      </c>
      <c r="H425" s="150">
        <f t="shared" si="41"/>
        <v>0</v>
      </c>
    </row>
    <row r="426" spans="1:8" outlineLevel="3">
      <c r="A426" s="192"/>
      <c r="B426" s="193" t="s">
        <v>339</v>
      </c>
      <c r="C426" s="194"/>
      <c r="D426" s="194">
        <f t="shared" si="48"/>
        <v>0</v>
      </c>
      <c r="E426" s="194">
        <f t="shared" si="48"/>
        <v>0</v>
      </c>
      <c r="H426" s="150">
        <f t="shared" si="41"/>
        <v>0</v>
      </c>
    </row>
    <row r="427" spans="1:8" outlineLevel="3">
      <c r="A427" s="192"/>
      <c r="B427" s="193" t="s">
        <v>340</v>
      </c>
      <c r="C427" s="194"/>
      <c r="D427" s="194">
        <f t="shared" si="48"/>
        <v>0</v>
      </c>
      <c r="E427" s="194">
        <f t="shared" si="48"/>
        <v>0</v>
      </c>
      <c r="H427" s="150">
        <f t="shared" si="41"/>
        <v>0</v>
      </c>
    </row>
    <row r="428" spans="1:8" outlineLevel="3">
      <c r="A428" s="192"/>
      <c r="B428" s="193" t="s">
        <v>341</v>
      </c>
      <c r="C428" s="194">
        <v>0</v>
      </c>
      <c r="D428" s="194">
        <f t="shared" si="48"/>
        <v>0</v>
      </c>
      <c r="E428" s="194">
        <f t="shared" si="48"/>
        <v>0</v>
      </c>
      <c r="H428" s="150">
        <f t="shared" si="41"/>
        <v>0</v>
      </c>
    </row>
    <row r="429" spans="1:8" outlineLevel="2">
      <c r="A429" s="191">
        <v>2201</v>
      </c>
      <c r="B429" s="189" t="s">
        <v>342</v>
      </c>
      <c r="C429" s="190">
        <f>SUM(C430:C442)</f>
        <v>0</v>
      </c>
      <c r="D429" s="190">
        <f>SUM(D430:D442)</f>
        <v>0</v>
      </c>
      <c r="E429" s="190">
        <f>SUM(E430:E442)</f>
        <v>0</v>
      </c>
      <c r="H429" s="150">
        <f t="shared" si="41"/>
        <v>0</v>
      </c>
    </row>
    <row r="430" spans="1:8" outlineLevel="3">
      <c r="A430" s="192"/>
      <c r="B430" s="193" t="s">
        <v>343</v>
      </c>
      <c r="C430" s="194"/>
      <c r="D430" s="194">
        <f>C430</f>
        <v>0</v>
      </c>
      <c r="E430" s="194">
        <f>D430</f>
        <v>0</v>
      </c>
      <c r="H430" s="150">
        <f t="shared" si="41"/>
        <v>0</v>
      </c>
    </row>
    <row r="431" spans="1:8" outlineLevel="3">
      <c r="A431" s="192"/>
      <c r="B431" s="193" t="s">
        <v>344</v>
      </c>
      <c r="C431" s="194"/>
      <c r="D431" s="194">
        <f t="shared" ref="D431:E442" si="49">C431</f>
        <v>0</v>
      </c>
      <c r="E431" s="194">
        <f t="shared" si="49"/>
        <v>0</v>
      </c>
      <c r="H431" s="150">
        <f t="shared" si="41"/>
        <v>0</v>
      </c>
    </row>
    <row r="432" spans="1:8" outlineLevel="3">
      <c r="A432" s="192"/>
      <c r="B432" s="193" t="s">
        <v>345</v>
      </c>
      <c r="C432" s="194"/>
      <c r="D432" s="194">
        <f t="shared" si="49"/>
        <v>0</v>
      </c>
      <c r="E432" s="194">
        <f t="shared" si="49"/>
        <v>0</v>
      </c>
      <c r="H432" s="150">
        <f t="shared" si="41"/>
        <v>0</v>
      </c>
    </row>
    <row r="433" spans="1:8" outlineLevel="3">
      <c r="A433" s="192"/>
      <c r="B433" s="193" t="s">
        <v>346</v>
      </c>
      <c r="C433" s="194"/>
      <c r="D433" s="194">
        <f t="shared" si="49"/>
        <v>0</v>
      </c>
      <c r="E433" s="194">
        <f t="shared" si="49"/>
        <v>0</v>
      </c>
      <c r="H433" s="150">
        <f t="shared" si="41"/>
        <v>0</v>
      </c>
    </row>
    <row r="434" spans="1:8" outlineLevel="3">
      <c r="A434" s="192"/>
      <c r="B434" s="193" t="s">
        <v>347</v>
      </c>
      <c r="C434" s="194"/>
      <c r="D434" s="194">
        <f t="shared" si="49"/>
        <v>0</v>
      </c>
      <c r="E434" s="194">
        <f t="shared" si="49"/>
        <v>0</v>
      </c>
      <c r="H434" s="150">
        <f t="shared" si="41"/>
        <v>0</v>
      </c>
    </row>
    <row r="435" spans="1:8" outlineLevel="3">
      <c r="A435" s="192"/>
      <c r="B435" s="193" t="s">
        <v>348</v>
      </c>
      <c r="C435" s="194"/>
      <c r="D435" s="194">
        <f t="shared" si="49"/>
        <v>0</v>
      </c>
      <c r="E435" s="194">
        <f t="shared" si="49"/>
        <v>0</v>
      </c>
      <c r="H435" s="150">
        <f t="shared" si="41"/>
        <v>0</v>
      </c>
    </row>
    <row r="436" spans="1:8" outlineLevel="3">
      <c r="A436" s="192"/>
      <c r="B436" s="193" t="s">
        <v>349</v>
      </c>
      <c r="C436" s="194"/>
      <c r="D436" s="194">
        <f t="shared" si="49"/>
        <v>0</v>
      </c>
      <c r="E436" s="194">
        <f t="shared" si="49"/>
        <v>0</v>
      </c>
      <c r="H436" s="150">
        <f t="shared" si="41"/>
        <v>0</v>
      </c>
    </row>
    <row r="437" spans="1:8" outlineLevel="3">
      <c r="A437" s="192"/>
      <c r="B437" s="193" t="s">
        <v>350</v>
      </c>
      <c r="C437" s="194"/>
      <c r="D437" s="194">
        <f t="shared" si="49"/>
        <v>0</v>
      </c>
      <c r="E437" s="194">
        <f t="shared" si="49"/>
        <v>0</v>
      </c>
      <c r="H437" s="150">
        <f t="shared" si="41"/>
        <v>0</v>
      </c>
    </row>
    <row r="438" spans="1:8" outlineLevel="3">
      <c r="A438" s="192"/>
      <c r="B438" s="193" t="s">
        <v>351</v>
      </c>
      <c r="C438" s="194"/>
      <c r="D438" s="194">
        <f t="shared" si="49"/>
        <v>0</v>
      </c>
      <c r="E438" s="194">
        <f t="shared" si="49"/>
        <v>0</v>
      </c>
      <c r="H438" s="150">
        <f t="shared" si="41"/>
        <v>0</v>
      </c>
    </row>
    <row r="439" spans="1:8" outlineLevel="3">
      <c r="A439" s="192"/>
      <c r="B439" s="193" t="s">
        <v>352</v>
      </c>
      <c r="C439" s="194"/>
      <c r="D439" s="194">
        <f t="shared" si="49"/>
        <v>0</v>
      </c>
      <c r="E439" s="194">
        <f t="shared" si="49"/>
        <v>0</v>
      </c>
      <c r="H439" s="150">
        <f t="shared" si="41"/>
        <v>0</v>
      </c>
    </row>
    <row r="440" spans="1:8" outlineLevel="3">
      <c r="A440" s="192"/>
      <c r="B440" s="193" t="s">
        <v>353</v>
      </c>
      <c r="C440" s="194"/>
      <c r="D440" s="194">
        <f t="shared" si="49"/>
        <v>0</v>
      </c>
      <c r="E440" s="194">
        <f t="shared" si="49"/>
        <v>0</v>
      </c>
      <c r="H440" s="150">
        <f t="shared" si="41"/>
        <v>0</v>
      </c>
    </row>
    <row r="441" spans="1:8" outlineLevel="3">
      <c r="A441" s="192"/>
      <c r="B441" s="193" t="s">
        <v>354</v>
      </c>
      <c r="C441" s="194"/>
      <c r="D441" s="194">
        <f t="shared" si="49"/>
        <v>0</v>
      </c>
      <c r="E441" s="194">
        <f t="shared" si="49"/>
        <v>0</v>
      </c>
      <c r="H441" s="150">
        <f t="shared" si="41"/>
        <v>0</v>
      </c>
    </row>
    <row r="442" spans="1:8" outlineLevel="3">
      <c r="A442" s="192"/>
      <c r="B442" s="193" t="s">
        <v>355</v>
      </c>
      <c r="C442" s="194"/>
      <c r="D442" s="194">
        <f t="shared" si="49"/>
        <v>0</v>
      </c>
      <c r="E442" s="194">
        <f t="shared" si="49"/>
        <v>0</v>
      </c>
      <c r="H442" s="150">
        <f t="shared" si="41"/>
        <v>0</v>
      </c>
    </row>
    <row r="443" spans="1:8" ht="15" customHeight="1" outlineLevel="2">
      <c r="A443" s="191">
        <v>2201</v>
      </c>
      <c r="B443" s="189" t="s">
        <v>356</v>
      </c>
      <c r="C443" s="190">
        <v>0</v>
      </c>
      <c r="D443" s="190">
        <f>C443</f>
        <v>0</v>
      </c>
      <c r="E443" s="190">
        <f>D443</f>
        <v>0</v>
      </c>
      <c r="H443" s="150">
        <f t="shared" si="41"/>
        <v>0</v>
      </c>
    </row>
    <row r="444" spans="1:8" outlineLevel="1">
      <c r="A444" s="238" t="s">
        <v>357</v>
      </c>
      <c r="B444" s="239"/>
      <c r="C444" s="187">
        <f>C445+C454+C455+C459+C462+C463+C468+C474+C477+C480+C481+C450</f>
        <v>0</v>
      </c>
      <c r="D444" s="187">
        <f>D445+D454+D455+D459+D462+D463+D468+D474+D477+D480+D481+D450</f>
        <v>0</v>
      </c>
      <c r="E444" s="187">
        <f>E445+E454+E455+E459+E462+E463+E468+E474+E477+E480+E481+E450</f>
        <v>0</v>
      </c>
      <c r="H444" s="150">
        <f t="shared" si="41"/>
        <v>0</v>
      </c>
    </row>
    <row r="445" spans="1:8" ht="15" customHeight="1" outlineLevel="2">
      <c r="A445" s="191">
        <v>2202</v>
      </c>
      <c r="B445" s="189" t="s">
        <v>358</v>
      </c>
      <c r="C445" s="190">
        <f>SUM(C446:C449)</f>
        <v>0</v>
      </c>
      <c r="D445" s="190">
        <f>SUM(D446:D449)</f>
        <v>0</v>
      </c>
      <c r="E445" s="190">
        <f>SUM(E446:E449)</f>
        <v>0</v>
      </c>
      <c r="H445" s="150">
        <f t="shared" si="41"/>
        <v>0</v>
      </c>
    </row>
    <row r="446" spans="1:8" ht="15" customHeight="1" outlineLevel="3">
      <c r="A446" s="193"/>
      <c r="B446" s="193" t="s">
        <v>359</v>
      </c>
      <c r="C446" s="194">
        <v>0</v>
      </c>
      <c r="D446" s="194">
        <f>C446</f>
        <v>0</v>
      </c>
      <c r="E446" s="194">
        <f>D446</f>
        <v>0</v>
      </c>
      <c r="H446" s="150">
        <f t="shared" si="41"/>
        <v>0</v>
      </c>
    </row>
    <row r="447" spans="1:8" ht="15" customHeight="1" outlineLevel="3">
      <c r="A447" s="193"/>
      <c r="B447" s="193" t="s">
        <v>360</v>
      </c>
      <c r="C447" s="194">
        <v>0</v>
      </c>
      <c r="D447" s="194">
        <f t="shared" ref="D447:E449" si="50">C447</f>
        <v>0</v>
      </c>
      <c r="E447" s="194">
        <f t="shared" si="50"/>
        <v>0</v>
      </c>
      <c r="H447" s="150">
        <f t="shared" si="41"/>
        <v>0</v>
      </c>
    </row>
    <row r="448" spans="1:8" ht="15" customHeight="1" outlineLevel="3">
      <c r="A448" s="193"/>
      <c r="B448" s="193" t="s">
        <v>361</v>
      </c>
      <c r="C448" s="194">
        <v>0</v>
      </c>
      <c r="D448" s="194">
        <f t="shared" si="50"/>
        <v>0</v>
      </c>
      <c r="E448" s="194">
        <f t="shared" si="50"/>
        <v>0</v>
      </c>
      <c r="H448" s="150">
        <f t="shared" si="41"/>
        <v>0</v>
      </c>
    </row>
    <row r="449" spans="1:8" ht="15" customHeight="1" outlineLevel="3">
      <c r="A449" s="193"/>
      <c r="B449" s="193" t="s">
        <v>362</v>
      </c>
      <c r="C449" s="194">
        <v>0</v>
      </c>
      <c r="D449" s="194">
        <f t="shared" si="50"/>
        <v>0</v>
      </c>
      <c r="E449" s="194">
        <f t="shared" si="50"/>
        <v>0</v>
      </c>
      <c r="H449" s="150">
        <f t="shared" si="41"/>
        <v>0</v>
      </c>
    </row>
    <row r="450" spans="1:8" ht="15" customHeight="1" outlineLevel="2">
      <c r="A450" s="191">
        <v>2202</v>
      </c>
      <c r="B450" s="189" t="s">
        <v>363</v>
      </c>
      <c r="C450" s="190">
        <f>SUM(C451:C453)</f>
        <v>0</v>
      </c>
      <c r="D450" s="190">
        <f>SUM(D451:D453)</f>
        <v>0</v>
      </c>
      <c r="E450" s="190">
        <f>SUM(E451:E453)</f>
        <v>0</v>
      </c>
      <c r="H450" s="150">
        <f t="shared" ref="H450:H513" si="51">C450</f>
        <v>0</v>
      </c>
    </row>
    <row r="451" spans="1:8" ht="15" customHeight="1" outlineLevel="3">
      <c r="A451" s="193"/>
      <c r="B451" s="193" t="s">
        <v>364</v>
      </c>
      <c r="C451" s="194">
        <v>0</v>
      </c>
      <c r="D451" s="194">
        <f>C451</f>
        <v>0</v>
      </c>
      <c r="E451" s="194">
        <f>D451</f>
        <v>0</v>
      </c>
      <c r="H451" s="150">
        <f t="shared" si="51"/>
        <v>0</v>
      </c>
    </row>
    <row r="452" spans="1:8" ht="15" customHeight="1" outlineLevel="3">
      <c r="A452" s="193"/>
      <c r="B452" s="193" t="s">
        <v>365</v>
      </c>
      <c r="C452" s="194">
        <v>0</v>
      </c>
      <c r="D452" s="194">
        <f t="shared" ref="D452:E453" si="52">C452</f>
        <v>0</v>
      </c>
      <c r="E452" s="194">
        <f t="shared" si="52"/>
        <v>0</v>
      </c>
      <c r="H452" s="150">
        <f t="shared" si="51"/>
        <v>0</v>
      </c>
    </row>
    <row r="453" spans="1:8" ht="15" customHeight="1" outlineLevel="3">
      <c r="A453" s="193"/>
      <c r="B453" s="193" t="s">
        <v>366</v>
      </c>
      <c r="C453" s="194">
        <v>0</v>
      </c>
      <c r="D453" s="194">
        <f t="shared" si="52"/>
        <v>0</v>
      </c>
      <c r="E453" s="194">
        <f t="shared" si="52"/>
        <v>0</v>
      </c>
      <c r="H453" s="150">
        <f t="shared" si="51"/>
        <v>0</v>
      </c>
    </row>
    <row r="454" spans="1:8" ht="15" customHeight="1" outlineLevel="2">
      <c r="A454" s="191">
        <v>2202</v>
      </c>
      <c r="B454" s="189" t="s">
        <v>51</v>
      </c>
      <c r="C454" s="190"/>
      <c r="D454" s="190">
        <f>C454</f>
        <v>0</v>
      </c>
      <c r="E454" s="190">
        <f>D454</f>
        <v>0</v>
      </c>
      <c r="H454" s="150">
        <f t="shared" si="51"/>
        <v>0</v>
      </c>
    </row>
    <row r="455" spans="1:8" outlineLevel="2">
      <c r="A455" s="191">
        <v>2202</v>
      </c>
      <c r="B455" s="189" t="s">
        <v>120</v>
      </c>
      <c r="C455" s="190">
        <f>SUM(C456:C458)</f>
        <v>0</v>
      </c>
      <c r="D455" s="190">
        <f>SUM(D456:D458)</f>
        <v>0</v>
      </c>
      <c r="E455" s="190">
        <f>SUM(E456:E458)</f>
        <v>0</v>
      </c>
      <c r="H455" s="150">
        <f t="shared" si="51"/>
        <v>0</v>
      </c>
    </row>
    <row r="456" spans="1:8" ht="15" customHeight="1" outlineLevel="3">
      <c r="A456" s="193"/>
      <c r="B456" s="193" t="s">
        <v>367</v>
      </c>
      <c r="C456" s="194"/>
      <c r="D456" s="194">
        <f>C456</f>
        <v>0</v>
      </c>
      <c r="E456" s="194">
        <f>D456</f>
        <v>0</v>
      </c>
      <c r="H456" s="150">
        <f t="shared" si="51"/>
        <v>0</v>
      </c>
    </row>
    <row r="457" spans="1:8" ht="15" customHeight="1" outlineLevel="3">
      <c r="A457" s="193"/>
      <c r="B457" s="193" t="s">
        <v>368</v>
      </c>
      <c r="C457" s="194"/>
      <c r="D457" s="194">
        <f t="shared" ref="D457:E458" si="53">C457</f>
        <v>0</v>
      </c>
      <c r="E457" s="194">
        <f t="shared" si="53"/>
        <v>0</v>
      </c>
      <c r="H457" s="150">
        <f t="shared" si="51"/>
        <v>0</v>
      </c>
    </row>
    <row r="458" spans="1:8" ht="15" customHeight="1" outlineLevel="3">
      <c r="A458" s="193"/>
      <c r="B458" s="193" t="s">
        <v>361</v>
      </c>
      <c r="C458" s="194">
        <v>0</v>
      </c>
      <c r="D458" s="194">
        <f t="shared" si="53"/>
        <v>0</v>
      </c>
      <c r="E458" s="194">
        <f t="shared" si="53"/>
        <v>0</v>
      </c>
      <c r="H458" s="150">
        <f t="shared" si="51"/>
        <v>0</v>
      </c>
    </row>
    <row r="459" spans="1:8" outlineLevel="2">
      <c r="A459" s="191">
        <v>2202</v>
      </c>
      <c r="B459" s="189" t="s">
        <v>121</v>
      </c>
      <c r="C459" s="190">
        <f>SUM(C460:C461)</f>
        <v>0</v>
      </c>
      <c r="D459" s="190">
        <f>SUM(D460:D461)</f>
        <v>0</v>
      </c>
      <c r="E459" s="190">
        <f>SUM(E460:E461)</f>
        <v>0</v>
      </c>
      <c r="H459" s="150">
        <f t="shared" si="51"/>
        <v>0</v>
      </c>
    </row>
    <row r="460" spans="1:8" ht="15" customHeight="1" outlineLevel="3">
      <c r="A460" s="193"/>
      <c r="B460" s="193" t="s">
        <v>369</v>
      </c>
      <c r="C460" s="194">
        <v>0</v>
      </c>
      <c r="D460" s="194">
        <f t="shared" ref="D460:E462" si="54">C460</f>
        <v>0</v>
      </c>
      <c r="E460" s="194">
        <f t="shared" si="54"/>
        <v>0</v>
      </c>
      <c r="H460" s="150">
        <f t="shared" si="51"/>
        <v>0</v>
      </c>
    </row>
    <row r="461" spans="1:8" ht="15" customHeight="1" outlineLevel="3">
      <c r="A461" s="193"/>
      <c r="B461" s="193" t="s">
        <v>370</v>
      </c>
      <c r="C461" s="194"/>
      <c r="D461" s="194">
        <f t="shared" si="54"/>
        <v>0</v>
      </c>
      <c r="E461" s="194">
        <f t="shared" si="54"/>
        <v>0</v>
      </c>
      <c r="H461" s="150">
        <f t="shared" si="51"/>
        <v>0</v>
      </c>
    </row>
    <row r="462" spans="1:8" outlineLevel="2">
      <c r="A462" s="191">
        <v>2202</v>
      </c>
      <c r="B462" s="189" t="s">
        <v>371</v>
      </c>
      <c r="C462" s="190">
        <v>0</v>
      </c>
      <c r="D462" s="190">
        <f t="shared" si="54"/>
        <v>0</v>
      </c>
      <c r="E462" s="190">
        <f t="shared" si="54"/>
        <v>0</v>
      </c>
      <c r="H462" s="150">
        <f t="shared" si="51"/>
        <v>0</v>
      </c>
    </row>
    <row r="463" spans="1:8" outlineLevel="2" collapsed="1">
      <c r="A463" s="191">
        <v>2202</v>
      </c>
      <c r="B463" s="189" t="s">
        <v>372</v>
      </c>
      <c r="C463" s="190">
        <f>SUM(C464:C467)</f>
        <v>0</v>
      </c>
      <c r="D463" s="190">
        <f>SUM(D464:D467)</f>
        <v>0</v>
      </c>
      <c r="E463" s="190">
        <f>SUM(E464:E467)</f>
        <v>0</v>
      </c>
      <c r="H463" s="150">
        <f t="shared" si="51"/>
        <v>0</v>
      </c>
    </row>
    <row r="464" spans="1:8" ht="15" customHeight="1" outlineLevel="3">
      <c r="A464" s="193"/>
      <c r="B464" s="193" t="s">
        <v>373</v>
      </c>
      <c r="C464" s="194">
        <v>0</v>
      </c>
      <c r="D464" s="194">
        <f>C464</f>
        <v>0</v>
      </c>
      <c r="E464" s="194">
        <f>D464</f>
        <v>0</v>
      </c>
      <c r="H464" s="150">
        <f t="shared" si="51"/>
        <v>0</v>
      </c>
    </row>
    <row r="465" spans="1:8" ht="15" customHeight="1" outlineLevel="3">
      <c r="A465" s="193"/>
      <c r="B465" s="193" t="s">
        <v>374</v>
      </c>
      <c r="C465" s="194">
        <v>0</v>
      </c>
      <c r="D465" s="194">
        <f t="shared" ref="D465:E467" si="55">C465</f>
        <v>0</v>
      </c>
      <c r="E465" s="194">
        <f t="shared" si="55"/>
        <v>0</v>
      </c>
      <c r="H465" s="150">
        <f t="shared" si="51"/>
        <v>0</v>
      </c>
    </row>
    <row r="466" spans="1:8" ht="15" customHeight="1" outlineLevel="3">
      <c r="A466" s="193"/>
      <c r="B466" s="193" t="s">
        <v>375</v>
      </c>
      <c r="C466" s="194">
        <v>0</v>
      </c>
      <c r="D466" s="194">
        <f t="shared" si="55"/>
        <v>0</v>
      </c>
      <c r="E466" s="194">
        <f t="shared" si="55"/>
        <v>0</v>
      </c>
      <c r="H466" s="150">
        <f t="shared" si="51"/>
        <v>0</v>
      </c>
    </row>
    <row r="467" spans="1:8" ht="15" customHeight="1" outlineLevel="3">
      <c r="A467" s="193"/>
      <c r="B467" s="193" t="s">
        <v>376</v>
      </c>
      <c r="C467" s="194">
        <v>0</v>
      </c>
      <c r="D467" s="194">
        <f t="shared" si="55"/>
        <v>0</v>
      </c>
      <c r="E467" s="194">
        <f t="shared" si="55"/>
        <v>0</v>
      </c>
      <c r="H467" s="150">
        <f t="shared" si="51"/>
        <v>0</v>
      </c>
    </row>
    <row r="468" spans="1:8" outlineLevel="2">
      <c r="A468" s="191">
        <v>2202</v>
      </c>
      <c r="B468" s="189" t="s">
        <v>377</v>
      </c>
      <c r="C468" s="190">
        <f>SUM(C469:C473)</f>
        <v>0</v>
      </c>
      <c r="D468" s="190">
        <f>SUM(D469:D473)</f>
        <v>0</v>
      </c>
      <c r="E468" s="190">
        <f>SUM(E469:E473)</f>
        <v>0</v>
      </c>
      <c r="H468" s="150">
        <f t="shared" si="51"/>
        <v>0</v>
      </c>
    </row>
    <row r="469" spans="1:8" ht="15" customHeight="1" outlineLevel="3">
      <c r="A469" s="193"/>
      <c r="B469" s="193" t="s">
        <v>378</v>
      </c>
      <c r="C469" s="194">
        <v>0</v>
      </c>
      <c r="D469" s="194">
        <f>C469</f>
        <v>0</v>
      </c>
      <c r="E469" s="194">
        <f>D469</f>
        <v>0</v>
      </c>
      <c r="H469" s="150">
        <f t="shared" si="51"/>
        <v>0</v>
      </c>
    </row>
    <row r="470" spans="1:8" ht="15" customHeight="1" outlineLevel="3">
      <c r="A470" s="193"/>
      <c r="B470" s="193" t="s">
        <v>379</v>
      </c>
      <c r="C470" s="194">
        <v>0</v>
      </c>
      <c r="D470" s="194">
        <f t="shared" ref="D470:E473" si="56">C470</f>
        <v>0</v>
      </c>
      <c r="E470" s="194">
        <f t="shared" si="56"/>
        <v>0</v>
      </c>
      <c r="H470" s="150">
        <f t="shared" si="51"/>
        <v>0</v>
      </c>
    </row>
    <row r="471" spans="1:8" ht="15" customHeight="1" outlineLevel="3">
      <c r="A471" s="193"/>
      <c r="B471" s="193" t="s">
        <v>380</v>
      </c>
      <c r="C471" s="194">
        <v>0</v>
      </c>
      <c r="D471" s="194">
        <f t="shared" si="56"/>
        <v>0</v>
      </c>
      <c r="E471" s="194">
        <f t="shared" si="56"/>
        <v>0</v>
      </c>
      <c r="H471" s="150">
        <f t="shared" si="51"/>
        <v>0</v>
      </c>
    </row>
    <row r="472" spans="1:8" ht="15" customHeight="1" outlineLevel="3">
      <c r="A472" s="193"/>
      <c r="B472" s="193" t="s">
        <v>381</v>
      </c>
      <c r="C472" s="194">
        <v>0</v>
      </c>
      <c r="D472" s="194">
        <f t="shared" si="56"/>
        <v>0</v>
      </c>
      <c r="E472" s="194">
        <f t="shared" si="56"/>
        <v>0</v>
      </c>
      <c r="H472" s="150">
        <f t="shared" si="51"/>
        <v>0</v>
      </c>
    </row>
    <row r="473" spans="1:8" ht="15" customHeight="1" outlineLevel="3">
      <c r="A473" s="193"/>
      <c r="B473" s="193" t="s">
        <v>382</v>
      </c>
      <c r="C473" s="194">
        <v>0</v>
      </c>
      <c r="D473" s="194">
        <f t="shared" si="56"/>
        <v>0</v>
      </c>
      <c r="E473" s="194">
        <f t="shared" si="56"/>
        <v>0</v>
      </c>
      <c r="H473" s="150">
        <f t="shared" si="51"/>
        <v>0</v>
      </c>
    </row>
    <row r="474" spans="1:8" outlineLevel="2">
      <c r="A474" s="191">
        <v>2202</v>
      </c>
      <c r="B474" s="189" t="s">
        <v>122</v>
      </c>
      <c r="C474" s="190">
        <f>SUM(C475:C476)</f>
        <v>0</v>
      </c>
      <c r="D474" s="190">
        <f>SUM(D475:D476)</f>
        <v>0</v>
      </c>
      <c r="E474" s="190">
        <f>SUM(E475:E476)</f>
        <v>0</v>
      </c>
      <c r="H474" s="150">
        <f t="shared" si="51"/>
        <v>0</v>
      </c>
    </row>
    <row r="475" spans="1:8" ht="15" customHeight="1" outlineLevel="3">
      <c r="A475" s="193"/>
      <c r="B475" s="193" t="s">
        <v>383</v>
      </c>
      <c r="C475" s="194"/>
      <c r="D475" s="194">
        <f>C475</f>
        <v>0</v>
      </c>
      <c r="E475" s="194">
        <f>D475</f>
        <v>0</v>
      </c>
      <c r="H475" s="150">
        <f t="shared" si="51"/>
        <v>0</v>
      </c>
    </row>
    <row r="476" spans="1:8" ht="15" customHeight="1" outlineLevel="3">
      <c r="A476" s="193"/>
      <c r="B476" s="193" t="s">
        <v>384</v>
      </c>
      <c r="C476" s="194">
        <v>0</v>
      </c>
      <c r="D476" s="194">
        <f>C476</f>
        <v>0</v>
      </c>
      <c r="E476" s="194">
        <f>D476</f>
        <v>0</v>
      </c>
      <c r="H476" s="150">
        <f t="shared" si="51"/>
        <v>0</v>
      </c>
    </row>
    <row r="477" spans="1:8" outlineLevel="2">
      <c r="A477" s="191">
        <v>2202</v>
      </c>
      <c r="B477" s="189" t="s">
        <v>385</v>
      </c>
      <c r="C477" s="190">
        <f>SUM(C478:C479)</f>
        <v>0</v>
      </c>
      <c r="D477" s="190">
        <f>SUM(D478:D479)</f>
        <v>0</v>
      </c>
      <c r="E477" s="190">
        <f>SUM(E478:E479)</f>
        <v>0</v>
      </c>
      <c r="H477" s="150">
        <f t="shared" si="51"/>
        <v>0</v>
      </c>
    </row>
    <row r="478" spans="1:8" ht="15" customHeight="1" outlineLevel="3">
      <c r="A478" s="193"/>
      <c r="B478" s="193" t="s">
        <v>383</v>
      </c>
      <c r="C478" s="194">
        <v>0</v>
      </c>
      <c r="D478" s="194">
        <f t="shared" ref="D478:E481" si="57">C478</f>
        <v>0</v>
      </c>
      <c r="E478" s="194">
        <f t="shared" si="57"/>
        <v>0</v>
      </c>
      <c r="H478" s="150">
        <f t="shared" si="51"/>
        <v>0</v>
      </c>
    </row>
    <row r="479" spans="1:8" ht="15" customHeight="1" outlineLevel="3">
      <c r="A479" s="193"/>
      <c r="B479" s="193" t="s">
        <v>384</v>
      </c>
      <c r="C479" s="194">
        <v>0</v>
      </c>
      <c r="D479" s="194">
        <f t="shared" si="57"/>
        <v>0</v>
      </c>
      <c r="E479" s="194">
        <f t="shared" si="57"/>
        <v>0</v>
      </c>
      <c r="H479" s="150">
        <f t="shared" si="51"/>
        <v>0</v>
      </c>
    </row>
    <row r="480" spans="1:8" outlineLevel="2">
      <c r="A480" s="191">
        <v>2202</v>
      </c>
      <c r="B480" s="189" t="s">
        <v>386</v>
      </c>
      <c r="C480" s="190">
        <v>0</v>
      </c>
      <c r="D480" s="190">
        <f t="shared" si="57"/>
        <v>0</v>
      </c>
      <c r="E480" s="190">
        <f t="shared" si="57"/>
        <v>0</v>
      </c>
      <c r="H480" s="150">
        <f t="shared" si="51"/>
        <v>0</v>
      </c>
    </row>
    <row r="481" spans="1:10" outlineLevel="2" collapsed="1">
      <c r="A481" s="191">
        <v>2202</v>
      </c>
      <c r="B481" s="189" t="s">
        <v>387</v>
      </c>
      <c r="C481" s="190">
        <v>0</v>
      </c>
      <c r="D481" s="190">
        <f t="shared" si="57"/>
        <v>0</v>
      </c>
      <c r="E481" s="190">
        <f t="shared" si="57"/>
        <v>0</v>
      </c>
      <c r="H481" s="150">
        <f t="shared" si="51"/>
        <v>0</v>
      </c>
    </row>
    <row r="482" spans="1:10" outlineLevel="1">
      <c r="A482" s="238" t="s">
        <v>388</v>
      </c>
      <c r="B482" s="239"/>
      <c r="C482" s="187">
        <v>0</v>
      </c>
      <c r="D482" s="187">
        <v>0</v>
      </c>
      <c r="E482" s="187">
        <v>0</v>
      </c>
      <c r="H482" s="150">
        <f t="shared" si="51"/>
        <v>0</v>
      </c>
    </row>
    <row r="483" spans="1:10">
      <c r="A483" s="248" t="s">
        <v>389</v>
      </c>
      <c r="B483" s="249"/>
      <c r="C483" s="196">
        <f>C484+C504+C509+C522+C528+C538</f>
        <v>0</v>
      </c>
      <c r="D483" s="196">
        <f>D484+D504+D509+D522+D528+D538</f>
        <v>0</v>
      </c>
      <c r="E483" s="196">
        <f>E484+E504+E509+E522+E528+E538</f>
        <v>0</v>
      </c>
      <c r="G483" s="149" t="s">
        <v>592</v>
      </c>
      <c r="H483" s="150">
        <f t="shared" si="51"/>
        <v>0</v>
      </c>
      <c r="I483" s="151"/>
      <c r="J483" s="152" t="b">
        <f>AND(H483=I483)</f>
        <v>1</v>
      </c>
    </row>
    <row r="484" spans="1:10" outlineLevel="1">
      <c r="A484" s="238" t="s">
        <v>390</v>
      </c>
      <c r="B484" s="239"/>
      <c r="C484" s="187">
        <f>C485+C486+C490+C491+C494+C497+C500+C501+C502+C503</f>
        <v>0</v>
      </c>
      <c r="D484" s="187">
        <f>D485+D486+D490+D491+D494+D497+D500+D501+D502+D503</f>
        <v>0</v>
      </c>
      <c r="E484" s="187">
        <f>E485+E486+E490+E491+E494+E497+E500+E501+E502+E503</f>
        <v>0</v>
      </c>
      <c r="H484" s="150">
        <f t="shared" si="51"/>
        <v>0</v>
      </c>
    </row>
    <row r="485" spans="1:10" outlineLevel="2">
      <c r="A485" s="191">
        <v>3302</v>
      </c>
      <c r="B485" s="189" t="s">
        <v>391</v>
      </c>
      <c r="C485" s="190">
        <v>0</v>
      </c>
      <c r="D485" s="190">
        <f>C485</f>
        <v>0</v>
      </c>
      <c r="E485" s="190">
        <f>D485</f>
        <v>0</v>
      </c>
      <c r="H485" s="150">
        <f t="shared" si="51"/>
        <v>0</v>
      </c>
    </row>
    <row r="486" spans="1:10" outlineLevel="2">
      <c r="A486" s="191">
        <v>3302</v>
      </c>
      <c r="B486" s="189" t="s">
        <v>392</v>
      </c>
      <c r="C486" s="190">
        <f>SUM(C487:C489)</f>
        <v>0</v>
      </c>
      <c r="D486" s="190">
        <f>SUM(D487:D489)</f>
        <v>0</v>
      </c>
      <c r="E486" s="190">
        <f>SUM(E487:E489)</f>
        <v>0</v>
      </c>
      <c r="H486" s="150">
        <f t="shared" si="51"/>
        <v>0</v>
      </c>
    </row>
    <row r="487" spans="1:10" ht="15" customHeight="1" outlineLevel="3">
      <c r="A487" s="193"/>
      <c r="B487" s="193" t="s">
        <v>393</v>
      </c>
      <c r="C487" s="194">
        <v>0</v>
      </c>
      <c r="D487" s="194">
        <f>C487</f>
        <v>0</v>
      </c>
      <c r="E487" s="194">
        <f>D487</f>
        <v>0</v>
      </c>
      <c r="H487" s="150">
        <f t="shared" si="51"/>
        <v>0</v>
      </c>
    </row>
    <row r="488" spans="1:10" ht="15" customHeight="1" outlineLevel="3">
      <c r="A488" s="193"/>
      <c r="B488" s="193" t="s">
        <v>394</v>
      </c>
      <c r="C488" s="194"/>
      <c r="D488" s="194">
        <f t="shared" ref="D488:E489" si="58">C488</f>
        <v>0</v>
      </c>
      <c r="E488" s="194">
        <f t="shared" si="58"/>
        <v>0</v>
      </c>
      <c r="H488" s="150">
        <f t="shared" si="51"/>
        <v>0</v>
      </c>
    </row>
    <row r="489" spans="1:10" ht="15" customHeight="1" outlineLevel="3">
      <c r="A489" s="193"/>
      <c r="B489" s="193" t="s">
        <v>395</v>
      </c>
      <c r="C489" s="194">
        <v>0</v>
      </c>
      <c r="D489" s="194">
        <f t="shared" si="58"/>
        <v>0</v>
      </c>
      <c r="E489" s="194">
        <f t="shared" si="58"/>
        <v>0</v>
      </c>
      <c r="H489" s="150">
        <f t="shared" si="51"/>
        <v>0</v>
      </c>
    </row>
    <row r="490" spans="1:10" outlineLevel="2">
      <c r="A490" s="191">
        <v>3302</v>
      </c>
      <c r="B490" s="189" t="s">
        <v>396</v>
      </c>
      <c r="C490" s="190"/>
      <c r="D490" s="190">
        <f>C490</f>
        <v>0</v>
      </c>
      <c r="E490" s="190">
        <f>D490</f>
        <v>0</v>
      </c>
      <c r="H490" s="150">
        <f t="shared" si="51"/>
        <v>0</v>
      </c>
    </row>
    <row r="491" spans="1:10" outlineLevel="2">
      <c r="A491" s="191">
        <v>3302</v>
      </c>
      <c r="B491" s="189" t="s">
        <v>397</v>
      </c>
      <c r="C491" s="190">
        <f>SUM(C492:C493)</f>
        <v>0</v>
      </c>
      <c r="D491" s="190">
        <f>SUM(D492:D493)</f>
        <v>0</v>
      </c>
      <c r="E491" s="190">
        <f>SUM(E492:E493)</f>
        <v>0</v>
      </c>
      <c r="H491" s="150">
        <f t="shared" si="51"/>
        <v>0</v>
      </c>
    </row>
    <row r="492" spans="1:10" ht="15" customHeight="1" outlineLevel="3">
      <c r="A492" s="193"/>
      <c r="B492" s="193" t="s">
        <v>398</v>
      </c>
      <c r="C492" s="194">
        <v>0</v>
      </c>
      <c r="D492" s="194">
        <f>C492</f>
        <v>0</v>
      </c>
      <c r="E492" s="194">
        <f>D492</f>
        <v>0</v>
      </c>
      <c r="H492" s="150">
        <f t="shared" si="51"/>
        <v>0</v>
      </c>
    </row>
    <row r="493" spans="1:10" ht="15" customHeight="1" outlineLevel="3">
      <c r="A493" s="193"/>
      <c r="B493" s="193" t="s">
        <v>399</v>
      </c>
      <c r="C493" s="194">
        <v>0</v>
      </c>
      <c r="D493" s="194">
        <f>C493</f>
        <v>0</v>
      </c>
      <c r="E493" s="194">
        <f>D493</f>
        <v>0</v>
      </c>
      <c r="H493" s="150">
        <f t="shared" si="51"/>
        <v>0</v>
      </c>
    </row>
    <row r="494" spans="1:10" outlineLevel="2">
      <c r="A494" s="191">
        <v>3302</v>
      </c>
      <c r="B494" s="189" t="s">
        <v>400</v>
      </c>
      <c r="C494" s="190">
        <f>SUM(C495:C496)</f>
        <v>0</v>
      </c>
      <c r="D494" s="190">
        <f>SUM(D495:D496)</f>
        <v>0</v>
      </c>
      <c r="E494" s="190">
        <f>SUM(E495:E496)</f>
        <v>0</v>
      </c>
      <c r="H494" s="150">
        <f t="shared" si="51"/>
        <v>0</v>
      </c>
    </row>
    <row r="495" spans="1:10" ht="15" customHeight="1" outlineLevel="3">
      <c r="A495" s="193"/>
      <c r="B495" s="193" t="s">
        <v>401</v>
      </c>
      <c r="C495" s="194"/>
      <c r="D495" s="194">
        <f>C495</f>
        <v>0</v>
      </c>
      <c r="E495" s="194">
        <f>D495</f>
        <v>0</v>
      </c>
      <c r="H495" s="150">
        <f t="shared" si="51"/>
        <v>0</v>
      </c>
    </row>
    <row r="496" spans="1:10" ht="15" customHeight="1" outlineLevel="3">
      <c r="A496" s="193"/>
      <c r="B496" s="193" t="s">
        <v>402</v>
      </c>
      <c r="C496" s="194">
        <v>0</v>
      </c>
      <c r="D496" s="194">
        <f>C496</f>
        <v>0</v>
      </c>
      <c r="E496" s="194">
        <f>D496</f>
        <v>0</v>
      </c>
      <c r="H496" s="150">
        <f t="shared" si="51"/>
        <v>0</v>
      </c>
    </row>
    <row r="497" spans="1:12" outlineLevel="2">
      <c r="A497" s="191">
        <v>3302</v>
      </c>
      <c r="B497" s="189" t="s">
        <v>403</v>
      </c>
      <c r="C497" s="190">
        <f>SUM(C498:C499)</f>
        <v>0</v>
      </c>
      <c r="D497" s="190">
        <f>SUM(D498:D499)</f>
        <v>0</v>
      </c>
      <c r="E497" s="190">
        <f>SUM(E498:E499)</f>
        <v>0</v>
      </c>
      <c r="H497" s="150">
        <f t="shared" si="51"/>
        <v>0</v>
      </c>
    </row>
    <row r="498" spans="1:12" ht="15" customHeight="1" outlineLevel="3">
      <c r="A498" s="193"/>
      <c r="B498" s="193" t="s">
        <v>404</v>
      </c>
      <c r="C498" s="194"/>
      <c r="D498" s="194">
        <f t="shared" ref="D498:E503" si="59">C498</f>
        <v>0</v>
      </c>
      <c r="E498" s="194">
        <f t="shared" si="59"/>
        <v>0</v>
      </c>
      <c r="H498" s="150">
        <f t="shared" si="51"/>
        <v>0</v>
      </c>
    </row>
    <row r="499" spans="1:12" ht="15" customHeight="1" outlineLevel="3">
      <c r="A499" s="193"/>
      <c r="B499" s="193" t="s">
        <v>405</v>
      </c>
      <c r="C499" s="194">
        <v>0</v>
      </c>
      <c r="D499" s="194">
        <f t="shared" si="59"/>
        <v>0</v>
      </c>
      <c r="E499" s="194">
        <f t="shared" si="59"/>
        <v>0</v>
      </c>
      <c r="H499" s="150">
        <f t="shared" si="51"/>
        <v>0</v>
      </c>
    </row>
    <row r="500" spans="1:12" outlineLevel="2">
      <c r="A500" s="191">
        <v>3302</v>
      </c>
      <c r="B500" s="189" t="s">
        <v>406</v>
      </c>
      <c r="C500" s="190"/>
      <c r="D500" s="190">
        <f t="shared" si="59"/>
        <v>0</v>
      </c>
      <c r="E500" s="190">
        <f t="shared" si="59"/>
        <v>0</v>
      </c>
      <c r="H500" s="150">
        <f t="shared" si="51"/>
        <v>0</v>
      </c>
    </row>
    <row r="501" spans="1:12" outlineLevel="2">
      <c r="A501" s="191">
        <v>3302</v>
      </c>
      <c r="B501" s="189" t="s">
        <v>407</v>
      </c>
      <c r="C501" s="190"/>
      <c r="D501" s="190">
        <f t="shared" si="59"/>
        <v>0</v>
      </c>
      <c r="E501" s="190">
        <f t="shared" si="59"/>
        <v>0</v>
      </c>
      <c r="H501" s="150">
        <f t="shared" si="51"/>
        <v>0</v>
      </c>
    </row>
    <row r="502" spans="1:12" outlineLevel="2">
      <c r="A502" s="191">
        <v>3302</v>
      </c>
      <c r="B502" s="189" t="s">
        <v>408</v>
      </c>
      <c r="C502" s="190"/>
      <c r="D502" s="190">
        <f t="shared" si="59"/>
        <v>0</v>
      </c>
      <c r="E502" s="190">
        <f t="shared" si="59"/>
        <v>0</v>
      </c>
      <c r="H502" s="150">
        <f t="shared" si="51"/>
        <v>0</v>
      </c>
    </row>
    <row r="503" spans="1:12" outlineLevel="2">
      <c r="A503" s="191">
        <v>3302</v>
      </c>
      <c r="B503" s="189" t="s">
        <v>409</v>
      </c>
      <c r="C503" s="190">
        <v>0</v>
      </c>
      <c r="D503" s="190">
        <f t="shared" si="59"/>
        <v>0</v>
      </c>
      <c r="E503" s="190">
        <f t="shared" si="59"/>
        <v>0</v>
      </c>
      <c r="H503" s="150">
        <f t="shared" si="51"/>
        <v>0</v>
      </c>
    </row>
    <row r="504" spans="1:12" outlineLevel="1">
      <c r="A504" s="238" t="s">
        <v>410</v>
      </c>
      <c r="B504" s="239"/>
      <c r="C504" s="187">
        <f>SUM(C505:C508)</f>
        <v>0</v>
      </c>
      <c r="D504" s="187">
        <f>SUM(D505:D508)</f>
        <v>0</v>
      </c>
      <c r="E504" s="187">
        <f>SUM(E505:E508)</f>
        <v>0</v>
      </c>
      <c r="H504" s="150">
        <f t="shared" si="51"/>
        <v>0</v>
      </c>
    </row>
    <row r="505" spans="1:12" outlineLevel="2" collapsed="1">
      <c r="A505" s="191">
        <v>3303</v>
      </c>
      <c r="B505" s="189" t="s">
        <v>411</v>
      </c>
      <c r="C505" s="190"/>
      <c r="D505" s="190">
        <f>C505</f>
        <v>0</v>
      </c>
      <c r="E505" s="190">
        <f>D505</f>
        <v>0</v>
      </c>
      <c r="H505" s="150">
        <f t="shared" si="51"/>
        <v>0</v>
      </c>
    </row>
    <row r="506" spans="1:12" outlineLevel="2">
      <c r="A506" s="191">
        <v>3303</v>
      </c>
      <c r="B506" s="189" t="s">
        <v>412</v>
      </c>
      <c r="C506" s="190">
        <v>0</v>
      </c>
      <c r="D506" s="190">
        <f t="shared" ref="D506:E508" si="60">C506</f>
        <v>0</v>
      </c>
      <c r="E506" s="190">
        <f t="shared" si="60"/>
        <v>0</v>
      </c>
      <c r="H506" s="150">
        <f t="shared" si="51"/>
        <v>0</v>
      </c>
    </row>
    <row r="507" spans="1:12" outlineLevel="2">
      <c r="A507" s="191">
        <v>3303</v>
      </c>
      <c r="B507" s="189" t="s">
        <v>413</v>
      </c>
      <c r="C507" s="190">
        <v>0</v>
      </c>
      <c r="D507" s="190">
        <f t="shared" si="60"/>
        <v>0</v>
      </c>
      <c r="E507" s="190">
        <f t="shared" si="60"/>
        <v>0</v>
      </c>
      <c r="H507" s="150">
        <f t="shared" si="51"/>
        <v>0</v>
      </c>
    </row>
    <row r="508" spans="1:12" outlineLevel="2">
      <c r="A508" s="191">
        <v>3303</v>
      </c>
      <c r="B508" s="189" t="s">
        <v>409</v>
      </c>
      <c r="C508" s="190">
        <v>0</v>
      </c>
      <c r="D508" s="190">
        <f t="shared" si="60"/>
        <v>0</v>
      </c>
      <c r="E508" s="190">
        <f t="shared" si="60"/>
        <v>0</v>
      </c>
      <c r="H508" s="150">
        <f t="shared" si="51"/>
        <v>0</v>
      </c>
    </row>
    <row r="509" spans="1:12" outlineLevel="1">
      <c r="A509" s="238" t="s">
        <v>414</v>
      </c>
      <c r="B509" s="239"/>
      <c r="C509" s="187">
        <f>C510+C511+C512+C513+C517+C518+C519+C520+C521</f>
        <v>0</v>
      </c>
      <c r="D509" s="187">
        <f>D510+D511+D512+D513+D517+D518+D519+D520+D521</f>
        <v>0</v>
      </c>
      <c r="E509" s="187">
        <f>E510+E511+E512+E513+E517+E518+E519+E520+E521</f>
        <v>0</v>
      </c>
      <c r="F509" s="197"/>
      <c r="H509" s="150">
        <f t="shared" si="51"/>
        <v>0</v>
      </c>
      <c r="L509" s="197"/>
    </row>
    <row r="510" spans="1:12" outlineLevel="2" collapsed="1">
      <c r="A510" s="191">
        <v>3305</v>
      </c>
      <c r="B510" s="189" t="s">
        <v>415</v>
      </c>
      <c r="C510" s="190">
        <v>0</v>
      </c>
      <c r="D510" s="190">
        <f>C510</f>
        <v>0</v>
      </c>
      <c r="E510" s="190">
        <f>D510</f>
        <v>0</v>
      </c>
      <c r="H510" s="150">
        <f t="shared" si="51"/>
        <v>0</v>
      </c>
    </row>
    <row r="511" spans="1:12" outlineLevel="2">
      <c r="A511" s="191">
        <v>3305</v>
      </c>
      <c r="B511" s="189" t="s">
        <v>416</v>
      </c>
      <c r="C511" s="190">
        <v>0</v>
      </c>
      <c r="D511" s="190">
        <f t="shared" ref="D511:E512" si="61">C511</f>
        <v>0</v>
      </c>
      <c r="E511" s="190">
        <f t="shared" si="61"/>
        <v>0</v>
      </c>
      <c r="H511" s="150">
        <f t="shared" si="51"/>
        <v>0</v>
      </c>
    </row>
    <row r="512" spans="1:12" outlineLevel="2">
      <c r="A512" s="191">
        <v>3305</v>
      </c>
      <c r="B512" s="189" t="s">
        <v>417</v>
      </c>
      <c r="C512" s="190">
        <v>0</v>
      </c>
      <c r="D512" s="190">
        <f t="shared" si="61"/>
        <v>0</v>
      </c>
      <c r="E512" s="190">
        <f t="shared" si="61"/>
        <v>0</v>
      </c>
      <c r="H512" s="150">
        <f t="shared" si="51"/>
        <v>0</v>
      </c>
    </row>
    <row r="513" spans="1:8" outlineLevel="2">
      <c r="A513" s="191">
        <v>3305</v>
      </c>
      <c r="B513" s="189" t="s">
        <v>418</v>
      </c>
      <c r="C513" s="190">
        <f>SUM(C514:C516)</f>
        <v>0</v>
      </c>
      <c r="D513" s="190">
        <f>SUM(D514:D516)</f>
        <v>0</v>
      </c>
      <c r="E513" s="190">
        <f>SUM(E514:E516)</f>
        <v>0</v>
      </c>
      <c r="H513" s="150">
        <f t="shared" si="51"/>
        <v>0</v>
      </c>
    </row>
    <row r="514" spans="1:8" ht="15" customHeight="1" outlineLevel="3">
      <c r="A514" s="192"/>
      <c r="B514" s="193" t="s">
        <v>419</v>
      </c>
      <c r="C514" s="194"/>
      <c r="D514" s="194">
        <f t="shared" ref="D514:E521" si="62">C514</f>
        <v>0</v>
      </c>
      <c r="E514" s="194">
        <f t="shared" si="62"/>
        <v>0</v>
      </c>
      <c r="H514" s="150">
        <f t="shared" ref="H514:H577" si="63">C514</f>
        <v>0</v>
      </c>
    </row>
    <row r="515" spans="1:8" ht="15" customHeight="1" outlineLevel="3">
      <c r="A515" s="192"/>
      <c r="B515" s="193" t="s">
        <v>420</v>
      </c>
      <c r="C515" s="194">
        <v>0</v>
      </c>
      <c r="D515" s="194">
        <f t="shared" si="62"/>
        <v>0</v>
      </c>
      <c r="E515" s="194">
        <f t="shared" si="62"/>
        <v>0</v>
      </c>
      <c r="H515" s="150">
        <f t="shared" si="63"/>
        <v>0</v>
      </c>
    </row>
    <row r="516" spans="1:8" ht="15" customHeight="1" outlineLevel="3">
      <c r="A516" s="192"/>
      <c r="B516" s="193" t="s">
        <v>421</v>
      </c>
      <c r="C516" s="194">
        <v>0</v>
      </c>
      <c r="D516" s="194">
        <f t="shared" si="62"/>
        <v>0</v>
      </c>
      <c r="E516" s="194">
        <f t="shared" si="62"/>
        <v>0</v>
      </c>
      <c r="H516" s="150">
        <f t="shared" si="63"/>
        <v>0</v>
      </c>
    </row>
    <row r="517" spans="1:8" outlineLevel="2">
      <c r="A517" s="191">
        <v>3305</v>
      </c>
      <c r="B517" s="189" t="s">
        <v>422</v>
      </c>
      <c r="C517" s="190">
        <v>0</v>
      </c>
      <c r="D517" s="190">
        <f t="shared" si="62"/>
        <v>0</v>
      </c>
      <c r="E517" s="190">
        <f t="shared" si="62"/>
        <v>0</v>
      </c>
      <c r="H517" s="150">
        <f t="shared" si="63"/>
        <v>0</v>
      </c>
    </row>
    <row r="518" spans="1:8" outlineLevel="2">
      <c r="A518" s="191">
        <v>3305</v>
      </c>
      <c r="B518" s="189" t="s">
        <v>423</v>
      </c>
      <c r="C518" s="190">
        <v>0</v>
      </c>
      <c r="D518" s="190">
        <f t="shared" si="62"/>
        <v>0</v>
      </c>
      <c r="E518" s="190">
        <f t="shared" si="62"/>
        <v>0</v>
      </c>
      <c r="H518" s="150">
        <f t="shared" si="63"/>
        <v>0</v>
      </c>
    </row>
    <row r="519" spans="1:8" outlineLevel="2">
      <c r="A519" s="191">
        <v>3305</v>
      </c>
      <c r="B519" s="189" t="s">
        <v>424</v>
      </c>
      <c r="C519" s="190">
        <v>0</v>
      </c>
      <c r="D519" s="190">
        <f t="shared" si="62"/>
        <v>0</v>
      </c>
      <c r="E519" s="190">
        <f t="shared" si="62"/>
        <v>0</v>
      </c>
      <c r="H519" s="150">
        <f t="shared" si="63"/>
        <v>0</v>
      </c>
    </row>
    <row r="520" spans="1:8" outlineLevel="2">
      <c r="A520" s="191">
        <v>3305</v>
      </c>
      <c r="B520" s="189" t="s">
        <v>425</v>
      </c>
      <c r="C520" s="190">
        <v>0</v>
      </c>
      <c r="D520" s="190">
        <f t="shared" si="62"/>
        <v>0</v>
      </c>
      <c r="E520" s="190">
        <f t="shared" si="62"/>
        <v>0</v>
      </c>
      <c r="H520" s="150">
        <f t="shared" si="63"/>
        <v>0</v>
      </c>
    </row>
    <row r="521" spans="1:8" outlineLevel="2">
      <c r="A521" s="191">
        <v>3305</v>
      </c>
      <c r="B521" s="189" t="s">
        <v>409</v>
      </c>
      <c r="C521" s="190">
        <v>0</v>
      </c>
      <c r="D521" s="190">
        <f t="shared" si="62"/>
        <v>0</v>
      </c>
      <c r="E521" s="190">
        <f t="shared" si="62"/>
        <v>0</v>
      </c>
      <c r="H521" s="150">
        <f t="shared" si="63"/>
        <v>0</v>
      </c>
    </row>
    <row r="522" spans="1:8" outlineLevel="1">
      <c r="A522" s="238" t="s">
        <v>426</v>
      </c>
      <c r="B522" s="239"/>
      <c r="C522" s="187">
        <f>SUM(C523:C527)</f>
        <v>0</v>
      </c>
      <c r="D522" s="187">
        <f>SUM(D523:D527)</f>
        <v>0</v>
      </c>
      <c r="E522" s="187">
        <f>SUM(E523:E527)</f>
        <v>0</v>
      </c>
      <c r="H522" s="150">
        <f t="shared" si="63"/>
        <v>0</v>
      </c>
    </row>
    <row r="523" spans="1:8" outlineLevel="2" collapsed="1">
      <c r="A523" s="191">
        <v>3306</v>
      </c>
      <c r="B523" s="189" t="s">
        <v>427</v>
      </c>
      <c r="C523" s="190">
        <v>0</v>
      </c>
      <c r="D523" s="190">
        <f>C523</f>
        <v>0</v>
      </c>
      <c r="E523" s="190">
        <f>D523</f>
        <v>0</v>
      </c>
      <c r="H523" s="150">
        <f t="shared" si="63"/>
        <v>0</v>
      </c>
    </row>
    <row r="524" spans="1:8" outlineLevel="2">
      <c r="A524" s="191">
        <v>3306</v>
      </c>
      <c r="B524" s="189" t="s">
        <v>428</v>
      </c>
      <c r="C524" s="190">
        <v>0</v>
      </c>
      <c r="D524" s="190">
        <f t="shared" ref="D524:E527" si="64">C524</f>
        <v>0</v>
      </c>
      <c r="E524" s="190">
        <f t="shared" si="64"/>
        <v>0</v>
      </c>
      <c r="H524" s="150">
        <f t="shared" si="63"/>
        <v>0</v>
      </c>
    </row>
    <row r="525" spans="1:8" outlineLevel="2">
      <c r="A525" s="191">
        <v>3306</v>
      </c>
      <c r="B525" s="189" t="s">
        <v>429</v>
      </c>
      <c r="C525" s="190">
        <v>0</v>
      </c>
      <c r="D525" s="190">
        <f t="shared" si="64"/>
        <v>0</v>
      </c>
      <c r="E525" s="190">
        <f t="shared" si="64"/>
        <v>0</v>
      </c>
      <c r="H525" s="150">
        <f t="shared" si="63"/>
        <v>0</v>
      </c>
    </row>
    <row r="526" spans="1:8" outlineLevel="2">
      <c r="A526" s="191">
        <v>3306</v>
      </c>
      <c r="B526" s="189" t="s">
        <v>430</v>
      </c>
      <c r="C526" s="190">
        <v>0</v>
      </c>
      <c r="D526" s="190">
        <f t="shared" si="64"/>
        <v>0</v>
      </c>
      <c r="E526" s="190">
        <f t="shared" si="64"/>
        <v>0</v>
      </c>
      <c r="H526" s="150">
        <f t="shared" si="63"/>
        <v>0</v>
      </c>
    </row>
    <row r="527" spans="1:8" outlineLevel="2">
      <c r="A527" s="191">
        <v>3306</v>
      </c>
      <c r="B527" s="189" t="s">
        <v>431</v>
      </c>
      <c r="C527" s="190">
        <v>0</v>
      </c>
      <c r="D527" s="190">
        <f t="shared" si="64"/>
        <v>0</v>
      </c>
      <c r="E527" s="190">
        <f t="shared" si="64"/>
        <v>0</v>
      </c>
      <c r="H527" s="150">
        <f t="shared" si="63"/>
        <v>0</v>
      </c>
    </row>
    <row r="528" spans="1:8" outlineLevel="1">
      <c r="A528" s="238" t="s">
        <v>432</v>
      </c>
      <c r="B528" s="239"/>
      <c r="C528" s="187">
        <f>C529+C531+C537</f>
        <v>0</v>
      </c>
      <c r="D528" s="187">
        <f>D529+D531+D537</f>
        <v>0</v>
      </c>
      <c r="E528" s="187">
        <f>E529+E531+E537</f>
        <v>0</v>
      </c>
      <c r="H528" s="150">
        <f t="shared" si="63"/>
        <v>0</v>
      </c>
    </row>
    <row r="529" spans="1:8" outlineLevel="2" collapsed="1">
      <c r="A529" s="191">
        <v>3307</v>
      </c>
      <c r="B529" s="189" t="s">
        <v>433</v>
      </c>
      <c r="C529" s="190">
        <f>SUM(C530)</f>
        <v>0</v>
      </c>
      <c r="D529" s="190">
        <f>SUM(D530)</f>
        <v>0</v>
      </c>
      <c r="E529" s="190">
        <f>SUM(E530)</f>
        <v>0</v>
      </c>
      <c r="H529" s="150">
        <f t="shared" si="63"/>
        <v>0</v>
      </c>
    </row>
    <row r="530" spans="1:8" ht="15" customHeight="1" outlineLevel="3">
      <c r="A530" s="192"/>
      <c r="B530" s="193" t="s">
        <v>434</v>
      </c>
      <c r="C530" s="194">
        <v>0</v>
      </c>
      <c r="D530" s="194">
        <f>C530</f>
        <v>0</v>
      </c>
      <c r="E530" s="194">
        <f>D530</f>
        <v>0</v>
      </c>
      <c r="H530" s="150">
        <f t="shared" si="63"/>
        <v>0</v>
      </c>
    </row>
    <row r="531" spans="1:8" outlineLevel="2">
      <c r="A531" s="191">
        <v>3307</v>
      </c>
      <c r="B531" s="189" t="s">
        <v>418</v>
      </c>
      <c r="C531" s="190">
        <f>SUM(C532:C536)</f>
        <v>0</v>
      </c>
      <c r="D531" s="190">
        <f>SUM(D532:D536)</f>
        <v>0</v>
      </c>
      <c r="E531" s="190">
        <f>SUM(E532:E536)</f>
        <v>0</v>
      </c>
      <c r="H531" s="150">
        <f t="shared" si="63"/>
        <v>0</v>
      </c>
    </row>
    <row r="532" spans="1:8" ht="15" customHeight="1" outlineLevel="3">
      <c r="A532" s="192"/>
      <c r="B532" s="193" t="s">
        <v>435</v>
      </c>
      <c r="C532" s="194">
        <v>0</v>
      </c>
      <c r="D532" s="194">
        <f>C532</f>
        <v>0</v>
      </c>
      <c r="E532" s="194">
        <f>D532</f>
        <v>0</v>
      </c>
      <c r="H532" s="150">
        <f t="shared" si="63"/>
        <v>0</v>
      </c>
    </row>
    <row r="533" spans="1:8" ht="15" customHeight="1" outlineLevel="3">
      <c r="A533" s="192"/>
      <c r="B533" s="193" t="s">
        <v>436</v>
      </c>
      <c r="C533" s="194">
        <v>0</v>
      </c>
      <c r="D533" s="194">
        <f t="shared" ref="D533:E536" si="65">C533</f>
        <v>0</v>
      </c>
      <c r="E533" s="194">
        <f t="shared" si="65"/>
        <v>0</v>
      </c>
      <c r="H533" s="150">
        <f t="shared" si="63"/>
        <v>0</v>
      </c>
    </row>
    <row r="534" spans="1:8" ht="15" customHeight="1" outlineLevel="3">
      <c r="A534" s="192"/>
      <c r="B534" s="193" t="s">
        <v>437</v>
      </c>
      <c r="C534" s="194">
        <v>0</v>
      </c>
      <c r="D534" s="194">
        <f t="shared" si="65"/>
        <v>0</v>
      </c>
      <c r="E534" s="194">
        <f t="shared" si="65"/>
        <v>0</v>
      </c>
      <c r="H534" s="150">
        <f t="shared" si="63"/>
        <v>0</v>
      </c>
    </row>
    <row r="535" spans="1:8" ht="15" customHeight="1" outlineLevel="3">
      <c r="A535" s="192"/>
      <c r="B535" s="193" t="s">
        <v>438</v>
      </c>
      <c r="C535" s="194">
        <v>0</v>
      </c>
      <c r="D535" s="194">
        <f t="shared" si="65"/>
        <v>0</v>
      </c>
      <c r="E535" s="194">
        <f t="shared" si="65"/>
        <v>0</v>
      </c>
      <c r="H535" s="150">
        <f t="shared" si="63"/>
        <v>0</v>
      </c>
    </row>
    <row r="536" spans="1:8" ht="15" customHeight="1" outlineLevel="3">
      <c r="A536" s="192"/>
      <c r="B536" s="193" t="s">
        <v>439</v>
      </c>
      <c r="C536" s="194">
        <v>0</v>
      </c>
      <c r="D536" s="194">
        <f t="shared" si="65"/>
        <v>0</v>
      </c>
      <c r="E536" s="194">
        <f t="shared" si="65"/>
        <v>0</v>
      </c>
      <c r="H536" s="150">
        <f t="shared" si="63"/>
        <v>0</v>
      </c>
    </row>
    <row r="537" spans="1:8" outlineLevel="2">
      <c r="A537" s="191">
        <v>3307</v>
      </c>
      <c r="B537" s="189" t="s">
        <v>440</v>
      </c>
      <c r="C537" s="190">
        <v>0</v>
      </c>
      <c r="D537" s="190">
        <f>C537</f>
        <v>0</v>
      </c>
      <c r="E537" s="190">
        <f>D537</f>
        <v>0</v>
      </c>
      <c r="H537" s="150">
        <f t="shared" si="63"/>
        <v>0</v>
      </c>
    </row>
    <row r="538" spans="1:8" outlineLevel="1">
      <c r="A538" s="238" t="s">
        <v>441</v>
      </c>
      <c r="B538" s="239"/>
      <c r="C538" s="187">
        <f>SUM(C539:C544)</f>
        <v>0</v>
      </c>
      <c r="D538" s="187">
        <f>SUM(D539:D544)</f>
        <v>0</v>
      </c>
      <c r="E538" s="187">
        <f>SUM(E539:E544)</f>
        <v>0</v>
      </c>
      <c r="H538" s="150">
        <f t="shared" si="63"/>
        <v>0</v>
      </c>
    </row>
    <row r="539" spans="1:8" outlineLevel="2" collapsed="1">
      <c r="A539" s="191">
        <v>3310</v>
      </c>
      <c r="B539" s="189" t="s">
        <v>443</v>
      </c>
      <c r="C539" s="190">
        <v>0</v>
      </c>
      <c r="D539" s="190">
        <f>C539</f>
        <v>0</v>
      </c>
      <c r="E539" s="190">
        <f>D539</f>
        <v>0</v>
      </c>
      <c r="H539" s="150">
        <f t="shared" si="63"/>
        <v>0</v>
      </c>
    </row>
    <row r="540" spans="1:8" outlineLevel="2" collapsed="1">
      <c r="A540" s="191">
        <v>3310</v>
      </c>
      <c r="B540" s="189" t="s">
        <v>52</v>
      </c>
      <c r="C540" s="190"/>
      <c r="D540" s="190">
        <f t="shared" ref="D540:E543" si="66">C540</f>
        <v>0</v>
      </c>
      <c r="E540" s="190">
        <f t="shared" si="66"/>
        <v>0</v>
      </c>
      <c r="H540" s="150">
        <f t="shared" si="63"/>
        <v>0</v>
      </c>
    </row>
    <row r="541" spans="1:8" outlineLevel="2" collapsed="1">
      <c r="A541" s="191">
        <v>3310</v>
      </c>
      <c r="B541" s="189" t="s">
        <v>444</v>
      </c>
      <c r="C541" s="190">
        <v>0</v>
      </c>
      <c r="D541" s="190">
        <f t="shared" si="66"/>
        <v>0</v>
      </c>
      <c r="E541" s="190">
        <f t="shared" si="66"/>
        <v>0</v>
      </c>
      <c r="H541" s="150">
        <f t="shared" si="63"/>
        <v>0</v>
      </c>
    </row>
    <row r="542" spans="1:8" outlineLevel="2" collapsed="1">
      <c r="A542" s="191">
        <v>3310</v>
      </c>
      <c r="B542" s="189" t="s">
        <v>445</v>
      </c>
      <c r="C542" s="190">
        <v>0</v>
      </c>
      <c r="D542" s="190">
        <f t="shared" si="66"/>
        <v>0</v>
      </c>
      <c r="E542" s="190">
        <f t="shared" si="66"/>
        <v>0</v>
      </c>
      <c r="H542" s="150">
        <f t="shared" si="63"/>
        <v>0</v>
      </c>
    </row>
    <row r="543" spans="1:8" outlineLevel="2" collapsed="1">
      <c r="A543" s="191">
        <v>3310</v>
      </c>
      <c r="B543" s="189" t="s">
        <v>442</v>
      </c>
      <c r="C543" s="190">
        <v>0</v>
      </c>
      <c r="D543" s="190">
        <f t="shared" si="66"/>
        <v>0</v>
      </c>
      <c r="E543" s="190">
        <f t="shared" si="66"/>
        <v>0</v>
      </c>
      <c r="H543" s="150">
        <f t="shared" si="63"/>
        <v>0</v>
      </c>
    </row>
    <row r="544" spans="1:8" outlineLevel="2" collapsed="1">
      <c r="A544" s="191">
        <v>3310</v>
      </c>
      <c r="B544" s="189" t="s">
        <v>446</v>
      </c>
      <c r="C544" s="190">
        <f>SUM(C545:C546)</f>
        <v>0</v>
      </c>
      <c r="D544" s="190">
        <f>SUM(D545:D546)</f>
        <v>0</v>
      </c>
      <c r="E544" s="190">
        <f>SUM(E545:E546)</f>
        <v>0</v>
      </c>
      <c r="H544" s="150">
        <f t="shared" si="63"/>
        <v>0</v>
      </c>
    </row>
    <row r="545" spans="1:10" ht="15" customHeight="1" outlineLevel="2">
      <c r="A545" s="192"/>
      <c r="B545" s="193" t="s">
        <v>447</v>
      </c>
      <c r="C545" s="194">
        <v>0</v>
      </c>
      <c r="D545" s="194">
        <f>C545</f>
        <v>0</v>
      </c>
      <c r="E545" s="194">
        <f>D545</f>
        <v>0</v>
      </c>
      <c r="H545" s="150">
        <f t="shared" si="63"/>
        <v>0</v>
      </c>
    </row>
    <row r="546" spans="1:10" ht="15" customHeight="1" outlineLevel="2">
      <c r="A546" s="192"/>
      <c r="B546" s="193" t="s">
        <v>448</v>
      </c>
      <c r="C546" s="194">
        <v>0</v>
      </c>
      <c r="D546" s="194">
        <f>C546</f>
        <v>0</v>
      </c>
      <c r="E546" s="194">
        <f>D546</f>
        <v>0</v>
      </c>
      <c r="H546" s="150">
        <f t="shared" si="63"/>
        <v>0</v>
      </c>
    </row>
    <row r="547" spans="1:10">
      <c r="A547" s="246" t="s">
        <v>449</v>
      </c>
      <c r="B547" s="247"/>
      <c r="C547" s="196">
        <f>C548+C549</f>
        <v>0</v>
      </c>
      <c r="D547" s="196">
        <f>D548+D549</f>
        <v>0</v>
      </c>
      <c r="E547" s="196">
        <f>E548+E549</f>
        <v>0</v>
      </c>
      <c r="G547" s="149" t="s">
        <v>593</v>
      </c>
      <c r="H547" s="150">
        <f t="shared" si="63"/>
        <v>0</v>
      </c>
      <c r="I547" s="151"/>
      <c r="J547" s="152" t="b">
        <f>AND(H547=I547)</f>
        <v>1</v>
      </c>
    </row>
    <row r="548" spans="1:10" outlineLevel="1">
      <c r="A548" s="238" t="s">
        <v>450</v>
      </c>
      <c r="B548" s="239"/>
      <c r="C548" s="187"/>
      <c r="D548" s="187">
        <f>C548</f>
        <v>0</v>
      </c>
      <c r="E548" s="187">
        <f>D548</f>
        <v>0</v>
      </c>
      <c r="H548" s="150">
        <f t="shared" si="63"/>
        <v>0</v>
      </c>
    </row>
    <row r="549" spans="1:10" outlineLevel="1">
      <c r="A549" s="238" t="s">
        <v>451</v>
      </c>
      <c r="B549" s="239"/>
      <c r="C549" s="187">
        <v>0</v>
      </c>
      <c r="D549" s="187">
        <f>C549</f>
        <v>0</v>
      </c>
      <c r="E549" s="187">
        <f>D549</f>
        <v>0</v>
      </c>
      <c r="H549" s="150">
        <f t="shared" si="63"/>
        <v>0</v>
      </c>
    </row>
    <row r="550" spans="1:10">
      <c r="A550" s="244" t="s">
        <v>455</v>
      </c>
      <c r="B550" s="245"/>
      <c r="C550" s="185">
        <f>C551</f>
        <v>0</v>
      </c>
      <c r="D550" s="185">
        <f>D551</f>
        <v>0</v>
      </c>
      <c r="E550" s="185">
        <f>E551</f>
        <v>0</v>
      </c>
      <c r="G550" s="149" t="s">
        <v>59</v>
      </c>
      <c r="H550" s="150">
        <f t="shared" si="63"/>
        <v>0</v>
      </c>
      <c r="I550" s="151"/>
      <c r="J550" s="152" t="b">
        <f>AND(H550=I550)</f>
        <v>1</v>
      </c>
    </row>
    <row r="551" spans="1:10">
      <c r="A551" s="240" t="s">
        <v>456</v>
      </c>
      <c r="B551" s="241"/>
      <c r="C551" s="186">
        <f>C552+C556</f>
        <v>0</v>
      </c>
      <c r="D551" s="186">
        <f>D552+D556</f>
        <v>0</v>
      </c>
      <c r="E551" s="186">
        <f>E552+E556</f>
        <v>0</v>
      </c>
      <c r="G551" s="149" t="s">
        <v>594</v>
      </c>
      <c r="H551" s="150">
        <f t="shared" si="63"/>
        <v>0</v>
      </c>
      <c r="I551" s="151"/>
      <c r="J551" s="152" t="b">
        <f>AND(H551=I551)</f>
        <v>1</v>
      </c>
    </row>
    <row r="552" spans="1:10" outlineLevel="1">
      <c r="A552" s="238" t="s">
        <v>457</v>
      </c>
      <c r="B552" s="239"/>
      <c r="C552" s="187">
        <f>SUM(C553:C555)</f>
        <v>0</v>
      </c>
      <c r="D552" s="187">
        <f>SUM(D553:D555)</f>
        <v>0</v>
      </c>
      <c r="E552" s="187">
        <f>SUM(E553:E555)</f>
        <v>0</v>
      </c>
      <c r="H552" s="150">
        <f t="shared" si="63"/>
        <v>0</v>
      </c>
    </row>
    <row r="553" spans="1:10" outlineLevel="2" collapsed="1">
      <c r="A553" s="191">
        <v>5500</v>
      </c>
      <c r="B553" s="189" t="s">
        <v>458</v>
      </c>
      <c r="C553" s="190"/>
      <c r="D553" s="190">
        <f t="shared" ref="D553:E555" si="67">C553</f>
        <v>0</v>
      </c>
      <c r="E553" s="190">
        <f t="shared" si="67"/>
        <v>0</v>
      </c>
      <c r="H553" s="150">
        <f t="shared" si="63"/>
        <v>0</v>
      </c>
    </row>
    <row r="554" spans="1:10" outlineLevel="2" collapsed="1">
      <c r="A554" s="191">
        <v>5500</v>
      </c>
      <c r="B554" s="189" t="s">
        <v>459</v>
      </c>
      <c r="C554" s="190">
        <v>0</v>
      </c>
      <c r="D554" s="190">
        <f t="shared" si="67"/>
        <v>0</v>
      </c>
      <c r="E554" s="190">
        <f t="shared" si="67"/>
        <v>0</v>
      </c>
      <c r="H554" s="150">
        <f t="shared" si="63"/>
        <v>0</v>
      </c>
    </row>
    <row r="555" spans="1:10" outlineLevel="2" collapsed="1">
      <c r="A555" s="191">
        <v>5500</v>
      </c>
      <c r="B555" s="189" t="s">
        <v>460</v>
      </c>
      <c r="C555" s="190">
        <v>0</v>
      </c>
      <c r="D555" s="190">
        <f t="shared" si="67"/>
        <v>0</v>
      </c>
      <c r="E555" s="190">
        <f t="shared" si="67"/>
        <v>0</v>
      </c>
      <c r="H555" s="150">
        <f t="shared" si="63"/>
        <v>0</v>
      </c>
    </row>
    <row r="556" spans="1:10" outlineLevel="1">
      <c r="A556" s="238" t="s">
        <v>461</v>
      </c>
      <c r="B556" s="239"/>
      <c r="C556" s="187">
        <f>SUM(C557:C558)</f>
        <v>0</v>
      </c>
      <c r="D556" s="187">
        <f>SUM(D557:D558)</f>
        <v>0</v>
      </c>
      <c r="E556" s="187">
        <f>SUM(E557:E558)</f>
        <v>0</v>
      </c>
      <c r="H556" s="150">
        <f t="shared" si="63"/>
        <v>0</v>
      </c>
    </row>
    <row r="557" spans="1:10" outlineLevel="2" collapsed="1">
      <c r="A557" s="191">
        <v>5501</v>
      </c>
      <c r="B557" s="189" t="s">
        <v>462</v>
      </c>
      <c r="C557" s="190">
        <v>0</v>
      </c>
      <c r="D557" s="190">
        <f>C557</f>
        <v>0</v>
      </c>
      <c r="E557" s="190">
        <f>D557</f>
        <v>0</v>
      </c>
      <c r="H557" s="150">
        <f t="shared" si="63"/>
        <v>0</v>
      </c>
    </row>
    <row r="558" spans="1:10" ht="15" customHeight="1" outlineLevel="2" collapsed="1">
      <c r="A558" s="191">
        <v>5501</v>
      </c>
      <c r="B558" s="189" t="s">
        <v>463</v>
      </c>
      <c r="C558" s="190">
        <v>0</v>
      </c>
      <c r="D558" s="190">
        <f>C558</f>
        <v>0</v>
      </c>
      <c r="E558" s="190">
        <f>D558</f>
        <v>0</v>
      </c>
      <c r="H558" s="150">
        <f t="shared" si="63"/>
        <v>0</v>
      </c>
    </row>
    <row r="559" spans="1:10">
      <c r="A559" s="242" t="s">
        <v>62</v>
      </c>
      <c r="B559" s="243"/>
      <c r="C559" s="184">
        <f>C560+C716+C725</f>
        <v>0</v>
      </c>
      <c r="D559" s="184">
        <f>D560+D716+D725</f>
        <v>0</v>
      </c>
      <c r="E559" s="184">
        <f>E560+E716+E725</f>
        <v>0</v>
      </c>
      <c r="G559" s="149" t="s">
        <v>62</v>
      </c>
      <c r="H559" s="150">
        <f t="shared" si="63"/>
        <v>0</v>
      </c>
      <c r="I559" s="151"/>
      <c r="J559" s="152" t="b">
        <f>AND(H559=I559)</f>
        <v>1</v>
      </c>
    </row>
    <row r="560" spans="1:10">
      <c r="A560" s="244" t="s">
        <v>464</v>
      </c>
      <c r="B560" s="245"/>
      <c r="C560" s="185">
        <f>C561+C638+C642+C645</f>
        <v>0</v>
      </c>
      <c r="D560" s="185">
        <f>D561+D638+D642+D645</f>
        <v>0</v>
      </c>
      <c r="E560" s="185">
        <f>E561+E638+E642+E645</f>
        <v>0</v>
      </c>
      <c r="G560" s="149" t="s">
        <v>61</v>
      </c>
      <c r="H560" s="150">
        <f t="shared" si="63"/>
        <v>0</v>
      </c>
      <c r="I560" s="151"/>
      <c r="J560" s="152" t="b">
        <f>AND(H560=I560)</f>
        <v>1</v>
      </c>
    </row>
    <row r="561" spans="1:10">
      <c r="A561" s="240" t="s">
        <v>465</v>
      </c>
      <c r="B561" s="241"/>
      <c r="C561" s="198">
        <f>C562+C567+C568+C569+C576+C577+C581+C584+C585+C586+C587+C592+C595+C599+C603+C610+C616+C628</f>
        <v>0</v>
      </c>
      <c r="D561" s="198">
        <f>D562+D567+D568+D569+D576+D577+D581+D584+D585+D586+D587+D592+D595+D599+D603+D610+D616+D628</f>
        <v>0</v>
      </c>
      <c r="E561" s="198">
        <f>E562+E567+E568+E569+E576+E577+E581+E584+E585+E586+E587+E592+E595+E599+E603+E610+E616+E628</f>
        <v>0</v>
      </c>
      <c r="G561" s="149" t="s">
        <v>595</v>
      </c>
      <c r="H561" s="150">
        <f t="shared" si="63"/>
        <v>0</v>
      </c>
      <c r="I561" s="151"/>
      <c r="J561" s="152" t="b">
        <f>AND(H561=I561)</f>
        <v>1</v>
      </c>
    </row>
    <row r="562" spans="1:10" outlineLevel="1">
      <c r="A562" s="238" t="s">
        <v>466</v>
      </c>
      <c r="B562" s="239"/>
      <c r="C562" s="187">
        <f>SUM(C563:C566)</f>
        <v>0</v>
      </c>
      <c r="D562" s="187">
        <f>SUM(D563:D566)</f>
        <v>0</v>
      </c>
      <c r="E562" s="187">
        <f>SUM(E563:E566)</f>
        <v>0</v>
      </c>
      <c r="H562" s="150">
        <f t="shared" si="63"/>
        <v>0</v>
      </c>
    </row>
    <row r="563" spans="1:10" outlineLevel="2">
      <c r="A563" s="188">
        <v>6600</v>
      </c>
      <c r="B563" s="189" t="s">
        <v>468</v>
      </c>
      <c r="C563" s="190">
        <v>0</v>
      </c>
      <c r="D563" s="190">
        <f>C563</f>
        <v>0</v>
      </c>
      <c r="E563" s="190">
        <f>D563</f>
        <v>0</v>
      </c>
      <c r="H563" s="150">
        <f t="shared" si="63"/>
        <v>0</v>
      </c>
    </row>
    <row r="564" spans="1:10" outlineLevel="2">
      <c r="A564" s="188">
        <v>6600</v>
      </c>
      <c r="B564" s="189" t="s">
        <v>469</v>
      </c>
      <c r="C564" s="190">
        <v>0</v>
      </c>
      <c r="D564" s="190">
        <f t="shared" ref="D564:E566" si="68">C564</f>
        <v>0</v>
      </c>
      <c r="E564" s="190">
        <f t="shared" si="68"/>
        <v>0</v>
      </c>
      <c r="H564" s="150">
        <f t="shared" si="63"/>
        <v>0</v>
      </c>
    </row>
    <row r="565" spans="1:10" outlineLevel="2">
      <c r="A565" s="188">
        <v>6600</v>
      </c>
      <c r="B565" s="189" t="s">
        <v>470</v>
      </c>
      <c r="C565" s="190">
        <v>0</v>
      </c>
      <c r="D565" s="190">
        <f t="shared" si="68"/>
        <v>0</v>
      </c>
      <c r="E565" s="190">
        <f t="shared" si="68"/>
        <v>0</v>
      </c>
      <c r="H565" s="150">
        <f t="shared" si="63"/>
        <v>0</v>
      </c>
    </row>
    <row r="566" spans="1:10" outlineLevel="2">
      <c r="A566" s="191">
        <v>6600</v>
      </c>
      <c r="B566" s="189" t="s">
        <v>471</v>
      </c>
      <c r="C566" s="190">
        <v>0</v>
      </c>
      <c r="D566" s="190">
        <f t="shared" si="68"/>
        <v>0</v>
      </c>
      <c r="E566" s="190">
        <f t="shared" si="68"/>
        <v>0</v>
      </c>
      <c r="H566" s="150">
        <f t="shared" si="63"/>
        <v>0</v>
      </c>
    </row>
    <row r="567" spans="1:10" outlineLevel="1">
      <c r="A567" s="238" t="s">
        <v>467</v>
      </c>
      <c r="B567" s="239"/>
      <c r="C567" s="187">
        <v>0</v>
      </c>
      <c r="D567" s="187">
        <f>C567</f>
        <v>0</v>
      </c>
      <c r="E567" s="187">
        <f>D567</f>
        <v>0</v>
      </c>
      <c r="H567" s="150">
        <f t="shared" si="63"/>
        <v>0</v>
      </c>
    </row>
    <row r="568" spans="1:10" outlineLevel="1">
      <c r="A568" s="238" t="s">
        <v>472</v>
      </c>
      <c r="B568" s="239"/>
      <c r="C568" s="187">
        <v>0</v>
      </c>
      <c r="D568" s="187">
        <f>C568</f>
        <v>0</v>
      </c>
      <c r="E568" s="187">
        <f>D568</f>
        <v>0</v>
      </c>
      <c r="H568" s="150">
        <f t="shared" si="63"/>
        <v>0</v>
      </c>
    </row>
    <row r="569" spans="1:10" outlineLevel="1">
      <c r="A569" s="238" t="s">
        <v>473</v>
      </c>
      <c r="B569" s="239"/>
      <c r="C569" s="187">
        <f>SUM(C570:C575)</f>
        <v>0</v>
      </c>
      <c r="D569" s="187">
        <f>SUM(D570:D575)</f>
        <v>0</v>
      </c>
      <c r="E569" s="187">
        <f>SUM(E570:E575)</f>
        <v>0</v>
      </c>
      <c r="H569" s="150">
        <f t="shared" si="63"/>
        <v>0</v>
      </c>
    </row>
    <row r="570" spans="1:10" outlineLevel="2">
      <c r="A570" s="188">
        <v>6603</v>
      </c>
      <c r="B570" s="189" t="s">
        <v>474</v>
      </c>
      <c r="C570" s="190">
        <v>0</v>
      </c>
      <c r="D570" s="190">
        <f>C570</f>
        <v>0</v>
      </c>
      <c r="E570" s="190">
        <f>D570</f>
        <v>0</v>
      </c>
      <c r="H570" s="150">
        <f t="shared" si="63"/>
        <v>0</v>
      </c>
    </row>
    <row r="571" spans="1:10" outlineLevel="2">
      <c r="A571" s="188">
        <v>6603</v>
      </c>
      <c r="B571" s="189" t="s">
        <v>475</v>
      </c>
      <c r="C571" s="190">
        <v>0</v>
      </c>
      <c r="D571" s="190">
        <f t="shared" ref="D571:E575" si="69">C571</f>
        <v>0</v>
      </c>
      <c r="E571" s="190">
        <f t="shared" si="69"/>
        <v>0</v>
      </c>
      <c r="H571" s="150">
        <f t="shared" si="63"/>
        <v>0</v>
      </c>
    </row>
    <row r="572" spans="1:10" outlineLevel="2">
      <c r="A572" s="188">
        <v>6603</v>
      </c>
      <c r="B572" s="189" t="s">
        <v>476</v>
      </c>
      <c r="C572" s="190">
        <v>0</v>
      </c>
      <c r="D572" s="190">
        <f t="shared" si="69"/>
        <v>0</v>
      </c>
      <c r="E572" s="190">
        <f t="shared" si="69"/>
        <v>0</v>
      </c>
      <c r="H572" s="150">
        <f t="shared" si="63"/>
        <v>0</v>
      </c>
    </row>
    <row r="573" spans="1:10" outlineLevel="2">
      <c r="A573" s="188">
        <v>6603</v>
      </c>
      <c r="B573" s="189" t="s">
        <v>477</v>
      </c>
      <c r="C573" s="190">
        <v>0</v>
      </c>
      <c r="D573" s="190">
        <f t="shared" si="69"/>
        <v>0</v>
      </c>
      <c r="E573" s="190">
        <f t="shared" si="69"/>
        <v>0</v>
      </c>
      <c r="H573" s="150">
        <f t="shared" si="63"/>
        <v>0</v>
      </c>
    </row>
    <row r="574" spans="1:10" outlineLevel="2">
      <c r="A574" s="188">
        <v>6603</v>
      </c>
      <c r="B574" s="189" t="s">
        <v>478</v>
      </c>
      <c r="C574" s="190">
        <v>0</v>
      </c>
      <c r="D574" s="190">
        <f t="shared" si="69"/>
        <v>0</v>
      </c>
      <c r="E574" s="190">
        <f t="shared" si="69"/>
        <v>0</v>
      </c>
      <c r="H574" s="150">
        <f t="shared" si="63"/>
        <v>0</v>
      </c>
    </row>
    <row r="575" spans="1:10" outlineLevel="2">
      <c r="A575" s="188">
        <v>6603</v>
      </c>
      <c r="B575" s="189" t="s">
        <v>479</v>
      </c>
      <c r="C575" s="190">
        <v>0</v>
      </c>
      <c r="D575" s="190">
        <f t="shared" si="69"/>
        <v>0</v>
      </c>
      <c r="E575" s="190">
        <f t="shared" si="69"/>
        <v>0</v>
      </c>
      <c r="H575" s="150">
        <f t="shared" si="63"/>
        <v>0</v>
      </c>
    </row>
    <row r="576" spans="1:10" outlineLevel="1">
      <c r="A576" s="238" t="s">
        <v>480</v>
      </c>
      <c r="B576" s="239"/>
      <c r="C576" s="187">
        <v>0</v>
      </c>
      <c r="D576" s="187">
        <f>C576</f>
        <v>0</v>
      </c>
      <c r="E576" s="187">
        <f>D576</f>
        <v>0</v>
      </c>
      <c r="H576" s="150">
        <f t="shared" si="63"/>
        <v>0</v>
      </c>
    </row>
    <row r="577" spans="1:8" outlineLevel="1">
      <c r="A577" s="238" t="s">
        <v>481</v>
      </c>
      <c r="B577" s="239"/>
      <c r="C577" s="187">
        <f>SUM(C578:C580)</f>
        <v>0</v>
      </c>
      <c r="D577" s="187">
        <f>SUM(D578:D580)</f>
        <v>0</v>
      </c>
      <c r="E577" s="187">
        <f>SUM(E578:E580)</f>
        <v>0</v>
      </c>
      <c r="H577" s="150">
        <f t="shared" si="63"/>
        <v>0</v>
      </c>
    </row>
    <row r="578" spans="1:8" outlineLevel="2">
      <c r="A578" s="188">
        <v>6605</v>
      </c>
      <c r="B578" s="189" t="s">
        <v>482</v>
      </c>
      <c r="C578" s="190">
        <v>0</v>
      </c>
      <c r="D578" s="190">
        <f t="shared" ref="D578:E580" si="70">C578</f>
        <v>0</v>
      </c>
      <c r="E578" s="190">
        <f t="shared" si="70"/>
        <v>0</v>
      </c>
      <c r="H578" s="150">
        <f t="shared" ref="H578:H641" si="71">C578</f>
        <v>0</v>
      </c>
    </row>
    <row r="579" spans="1:8" outlineLevel="2">
      <c r="A579" s="188">
        <v>6605</v>
      </c>
      <c r="B579" s="189" t="s">
        <v>483</v>
      </c>
      <c r="C579" s="190">
        <v>0</v>
      </c>
      <c r="D579" s="190">
        <f t="shared" si="70"/>
        <v>0</v>
      </c>
      <c r="E579" s="190">
        <f t="shared" si="70"/>
        <v>0</v>
      </c>
      <c r="H579" s="150">
        <f t="shared" si="71"/>
        <v>0</v>
      </c>
    </row>
    <row r="580" spans="1:8" outlineLevel="2">
      <c r="A580" s="188">
        <v>6605</v>
      </c>
      <c r="B580" s="189" t="s">
        <v>484</v>
      </c>
      <c r="C580" s="190">
        <v>0</v>
      </c>
      <c r="D580" s="190">
        <f t="shared" si="70"/>
        <v>0</v>
      </c>
      <c r="E580" s="190">
        <f t="shared" si="70"/>
        <v>0</v>
      </c>
      <c r="H580" s="150">
        <f t="shared" si="71"/>
        <v>0</v>
      </c>
    </row>
    <row r="581" spans="1:8" outlineLevel="1">
      <c r="A581" s="238" t="s">
        <v>485</v>
      </c>
      <c r="B581" s="239"/>
      <c r="C581" s="187">
        <f>SUM(C582:C583)</f>
        <v>0</v>
      </c>
      <c r="D581" s="187">
        <f>SUM(D582:D583)</f>
        <v>0</v>
      </c>
      <c r="E581" s="187">
        <f>SUM(E582:E583)</f>
        <v>0</v>
      </c>
      <c r="H581" s="150">
        <f t="shared" si="71"/>
        <v>0</v>
      </c>
    </row>
    <row r="582" spans="1:8" outlineLevel="2">
      <c r="A582" s="188">
        <v>6606</v>
      </c>
      <c r="B582" s="189" t="s">
        <v>486</v>
      </c>
      <c r="C582" s="190">
        <v>0</v>
      </c>
      <c r="D582" s="190">
        <f t="shared" ref="D582:E586" si="72">C582</f>
        <v>0</v>
      </c>
      <c r="E582" s="190">
        <f t="shared" si="72"/>
        <v>0</v>
      </c>
      <c r="H582" s="150">
        <f t="shared" si="71"/>
        <v>0</v>
      </c>
    </row>
    <row r="583" spans="1:8" outlineLevel="2">
      <c r="A583" s="188">
        <v>6606</v>
      </c>
      <c r="B583" s="189" t="s">
        <v>487</v>
      </c>
      <c r="C583" s="190">
        <v>0</v>
      </c>
      <c r="D583" s="190">
        <f t="shared" si="72"/>
        <v>0</v>
      </c>
      <c r="E583" s="190">
        <f t="shared" si="72"/>
        <v>0</v>
      </c>
      <c r="H583" s="150">
        <f t="shared" si="71"/>
        <v>0</v>
      </c>
    </row>
    <row r="584" spans="1:8" outlineLevel="1">
      <c r="A584" s="238" t="s">
        <v>488</v>
      </c>
      <c r="B584" s="239"/>
      <c r="C584" s="187">
        <v>0</v>
      </c>
      <c r="D584" s="187">
        <f t="shared" si="72"/>
        <v>0</v>
      </c>
      <c r="E584" s="187">
        <f t="shared" si="72"/>
        <v>0</v>
      </c>
      <c r="H584" s="150">
        <f t="shared" si="71"/>
        <v>0</v>
      </c>
    </row>
    <row r="585" spans="1:8" outlineLevel="1" collapsed="1">
      <c r="A585" s="238" t="s">
        <v>489</v>
      </c>
      <c r="B585" s="239"/>
      <c r="C585" s="187">
        <v>0</v>
      </c>
      <c r="D585" s="187">
        <f t="shared" si="72"/>
        <v>0</v>
      </c>
      <c r="E585" s="187">
        <f t="shared" si="72"/>
        <v>0</v>
      </c>
      <c r="H585" s="150">
        <f t="shared" si="71"/>
        <v>0</v>
      </c>
    </row>
    <row r="586" spans="1:8" outlineLevel="1" collapsed="1">
      <c r="A586" s="238" t="s">
        <v>490</v>
      </c>
      <c r="B586" s="239"/>
      <c r="C586" s="187">
        <v>0</v>
      </c>
      <c r="D586" s="187">
        <f t="shared" si="72"/>
        <v>0</v>
      </c>
      <c r="E586" s="187">
        <f t="shared" si="72"/>
        <v>0</v>
      </c>
      <c r="H586" s="150">
        <f t="shared" si="71"/>
        <v>0</v>
      </c>
    </row>
    <row r="587" spans="1:8" outlineLevel="1">
      <c r="A587" s="238" t="s">
        <v>491</v>
      </c>
      <c r="B587" s="239"/>
      <c r="C587" s="187">
        <f>SUM(C588:C591)</f>
        <v>0</v>
      </c>
      <c r="D587" s="187">
        <f>SUM(D588:D591)</f>
        <v>0</v>
      </c>
      <c r="E587" s="187">
        <f>SUM(E588:E591)</f>
        <v>0</v>
      </c>
      <c r="H587" s="150">
        <f t="shared" si="71"/>
        <v>0</v>
      </c>
    </row>
    <row r="588" spans="1:8" outlineLevel="2">
      <c r="A588" s="188">
        <v>6610</v>
      </c>
      <c r="B588" s="189" t="s">
        <v>492</v>
      </c>
      <c r="C588" s="190">
        <v>0</v>
      </c>
      <c r="D588" s="190">
        <f>C588</f>
        <v>0</v>
      </c>
      <c r="E588" s="190">
        <f>D588</f>
        <v>0</v>
      </c>
      <c r="H588" s="150">
        <f t="shared" si="71"/>
        <v>0</v>
      </c>
    </row>
    <row r="589" spans="1:8" outlineLevel="2">
      <c r="A589" s="188">
        <v>6610</v>
      </c>
      <c r="B589" s="189" t="s">
        <v>493</v>
      </c>
      <c r="C589" s="190">
        <v>0</v>
      </c>
      <c r="D589" s="190">
        <f t="shared" ref="D589:E591" si="73">C589</f>
        <v>0</v>
      </c>
      <c r="E589" s="190">
        <f t="shared" si="73"/>
        <v>0</v>
      </c>
      <c r="H589" s="150">
        <f t="shared" si="71"/>
        <v>0</v>
      </c>
    </row>
    <row r="590" spans="1:8" outlineLevel="2">
      <c r="A590" s="188">
        <v>6610</v>
      </c>
      <c r="B590" s="189" t="s">
        <v>494</v>
      </c>
      <c r="C590" s="190">
        <v>0</v>
      </c>
      <c r="D590" s="190">
        <f t="shared" si="73"/>
        <v>0</v>
      </c>
      <c r="E590" s="190">
        <f t="shared" si="73"/>
        <v>0</v>
      </c>
      <c r="H590" s="150">
        <f t="shared" si="71"/>
        <v>0</v>
      </c>
    </row>
    <row r="591" spans="1:8" outlineLevel="2">
      <c r="A591" s="188">
        <v>6610</v>
      </c>
      <c r="B591" s="189" t="s">
        <v>495</v>
      </c>
      <c r="C591" s="190">
        <v>0</v>
      </c>
      <c r="D591" s="190">
        <f t="shared" si="73"/>
        <v>0</v>
      </c>
      <c r="E591" s="190">
        <f t="shared" si="73"/>
        <v>0</v>
      </c>
      <c r="H591" s="150">
        <f t="shared" si="71"/>
        <v>0</v>
      </c>
    </row>
    <row r="592" spans="1:8" outlineLevel="1">
      <c r="A592" s="238" t="s">
        <v>498</v>
      </c>
      <c r="B592" s="239"/>
      <c r="C592" s="187">
        <f>SUM(C593:C594)</f>
        <v>0</v>
      </c>
      <c r="D592" s="187">
        <f>SUM(D593:D594)</f>
        <v>0</v>
      </c>
      <c r="E592" s="187">
        <f>SUM(E593:E594)</f>
        <v>0</v>
      </c>
      <c r="H592" s="150">
        <f t="shared" si="71"/>
        <v>0</v>
      </c>
    </row>
    <row r="593" spans="1:8" outlineLevel="2">
      <c r="A593" s="188">
        <v>6611</v>
      </c>
      <c r="B593" s="189" t="s">
        <v>496</v>
      </c>
      <c r="C593" s="190">
        <v>0</v>
      </c>
      <c r="D593" s="190">
        <f>C593</f>
        <v>0</v>
      </c>
      <c r="E593" s="190">
        <f>D593</f>
        <v>0</v>
      </c>
      <c r="H593" s="150">
        <f t="shared" si="71"/>
        <v>0</v>
      </c>
    </row>
    <row r="594" spans="1:8" outlineLevel="2">
      <c r="A594" s="188">
        <v>6611</v>
      </c>
      <c r="B594" s="189" t="s">
        <v>497</v>
      </c>
      <c r="C594" s="190">
        <v>0</v>
      </c>
      <c r="D594" s="190">
        <f>C594</f>
        <v>0</v>
      </c>
      <c r="E594" s="190">
        <f>D594</f>
        <v>0</v>
      </c>
      <c r="H594" s="150">
        <f t="shared" si="71"/>
        <v>0</v>
      </c>
    </row>
    <row r="595" spans="1:8" outlineLevel="1">
      <c r="A595" s="238" t="s">
        <v>502</v>
      </c>
      <c r="B595" s="239"/>
      <c r="C595" s="187">
        <f>SUM(C596:C598)</f>
        <v>0</v>
      </c>
      <c r="D595" s="187">
        <f>SUM(D596:D598)</f>
        <v>0</v>
      </c>
      <c r="E595" s="187">
        <f>SUM(E596:E598)</f>
        <v>0</v>
      </c>
      <c r="H595" s="150">
        <f t="shared" si="71"/>
        <v>0</v>
      </c>
    </row>
    <row r="596" spans="1:8" outlineLevel="2">
      <c r="A596" s="188">
        <v>6612</v>
      </c>
      <c r="B596" s="189" t="s">
        <v>499</v>
      </c>
      <c r="C596" s="190">
        <v>0</v>
      </c>
      <c r="D596" s="190">
        <f>C596</f>
        <v>0</v>
      </c>
      <c r="E596" s="190">
        <f>D596</f>
        <v>0</v>
      </c>
      <c r="H596" s="150">
        <f t="shared" si="71"/>
        <v>0</v>
      </c>
    </row>
    <row r="597" spans="1:8" outlineLevel="2">
      <c r="A597" s="188">
        <v>6612</v>
      </c>
      <c r="B597" s="189" t="s">
        <v>500</v>
      </c>
      <c r="C597" s="190">
        <v>0</v>
      </c>
      <c r="D597" s="190">
        <f t="shared" ref="D597:E598" si="74">C597</f>
        <v>0</v>
      </c>
      <c r="E597" s="190">
        <f t="shared" si="74"/>
        <v>0</v>
      </c>
      <c r="H597" s="150">
        <f t="shared" si="71"/>
        <v>0</v>
      </c>
    </row>
    <row r="598" spans="1:8" outlineLevel="2">
      <c r="A598" s="188">
        <v>6612</v>
      </c>
      <c r="B598" s="189" t="s">
        <v>501</v>
      </c>
      <c r="C598" s="190">
        <v>0</v>
      </c>
      <c r="D598" s="190">
        <f t="shared" si="74"/>
        <v>0</v>
      </c>
      <c r="E598" s="190">
        <f t="shared" si="74"/>
        <v>0</v>
      </c>
      <c r="H598" s="150">
        <f t="shared" si="71"/>
        <v>0</v>
      </c>
    </row>
    <row r="599" spans="1:8" outlineLevel="1">
      <c r="A599" s="238" t="s">
        <v>503</v>
      </c>
      <c r="B599" s="239"/>
      <c r="C599" s="187">
        <f>SUM(C600:C602)</f>
        <v>0</v>
      </c>
      <c r="D599" s="187">
        <f>SUM(D600:D602)</f>
        <v>0</v>
      </c>
      <c r="E599" s="187">
        <f>SUM(E600:E602)</f>
        <v>0</v>
      </c>
      <c r="H599" s="150">
        <f t="shared" si="71"/>
        <v>0</v>
      </c>
    </row>
    <row r="600" spans="1:8" outlineLevel="2">
      <c r="A600" s="188">
        <v>6613</v>
      </c>
      <c r="B600" s="189" t="s">
        <v>504</v>
      </c>
      <c r="C600" s="190">
        <v>0</v>
      </c>
      <c r="D600" s="190">
        <f t="shared" ref="D600:E602" si="75">C600</f>
        <v>0</v>
      </c>
      <c r="E600" s="190">
        <f t="shared" si="75"/>
        <v>0</v>
      </c>
      <c r="H600" s="150">
        <f t="shared" si="71"/>
        <v>0</v>
      </c>
    </row>
    <row r="601" spans="1:8" outlineLevel="2">
      <c r="A601" s="188">
        <v>6613</v>
      </c>
      <c r="B601" s="189" t="s">
        <v>505</v>
      </c>
      <c r="C601" s="190">
        <v>0</v>
      </c>
      <c r="D601" s="190">
        <f t="shared" si="75"/>
        <v>0</v>
      </c>
      <c r="E601" s="190">
        <f t="shared" si="75"/>
        <v>0</v>
      </c>
      <c r="H601" s="150">
        <f t="shared" si="71"/>
        <v>0</v>
      </c>
    </row>
    <row r="602" spans="1:8" outlineLevel="2">
      <c r="A602" s="188">
        <v>6613</v>
      </c>
      <c r="B602" s="189" t="s">
        <v>501</v>
      </c>
      <c r="C602" s="190">
        <v>0</v>
      </c>
      <c r="D602" s="190">
        <f t="shared" si="75"/>
        <v>0</v>
      </c>
      <c r="E602" s="190">
        <f t="shared" si="75"/>
        <v>0</v>
      </c>
      <c r="H602" s="150">
        <f t="shared" si="71"/>
        <v>0</v>
      </c>
    </row>
    <row r="603" spans="1:8" outlineLevel="1">
      <c r="A603" s="238" t="s">
        <v>506</v>
      </c>
      <c r="B603" s="239"/>
      <c r="C603" s="187">
        <f>SUM(C604:C609)</f>
        <v>0</v>
      </c>
      <c r="D603" s="187">
        <f>SUM(D604:D609)</f>
        <v>0</v>
      </c>
      <c r="E603" s="187">
        <f>SUM(E604:E609)</f>
        <v>0</v>
      </c>
      <c r="H603" s="150">
        <f t="shared" si="71"/>
        <v>0</v>
      </c>
    </row>
    <row r="604" spans="1:8" outlineLevel="2">
      <c r="A604" s="188">
        <v>6614</v>
      </c>
      <c r="B604" s="189" t="s">
        <v>507</v>
      </c>
      <c r="C604" s="190">
        <v>0</v>
      </c>
      <c r="D604" s="190">
        <f>C604</f>
        <v>0</v>
      </c>
      <c r="E604" s="190">
        <f>D604</f>
        <v>0</v>
      </c>
      <c r="H604" s="150">
        <f t="shared" si="71"/>
        <v>0</v>
      </c>
    </row>
    <row r="605" spans="1:8" outlineLevel="2">
      <c r="A605" s="188">
        <v>6614</v>
      </c>
      <c r="B605" s="189" t="s">
        <v>508</v>
      </c>
      <c r="C605" s="190">
        <v>0</v>
      </c>
      <c r="D605" s="190">
        <f t="shared" ref="D605:E609" si="76">C605</f>
        <v>0</v>
      </c>
      <c r="E605" s="190">
        <f t="shared" si="76"/>
        <v>0</v>
      </c>
      <c r="H605" s="150">
        <f t="shared" si="71"/>
        <v>0</v>
      </c>
    </row>
    <row r="606" spans="1:8" outlineLevel="2">
      <c r="A606" s="188">
        <v>6614</v>
      </c>
      <c r="B606" s="189" t="s">
        <v>509</v>
      </c>
      <c r="C606" s="190">
        <v>0</v>
      </c>
      <c r="D606" s="190">
        <f t="shared" si="76"/>
        <v>0</v>
      </c>
      <c r="E606" s="190">
        <f t="shared" si="76"/>
        <v>0</v>
      </c>
      <c r="H606" s="150">
        <f t="shared" si="71"/>
        <v>0</v>
      </c>
    </row>
    <row r="607" spans="1:8" outlineLevel="2">
      <c r="A607" s="188">
        <v>6614</v>
      </c>
      <c r="B607" s="189" t="s">
        <v>510</v>
      </c>
      <c r="C607" s="190">
        <v>0</v>
      </c>
      <c r="D607" s="190">
        <f t="shared" si="76"/>
        <v>0</v>
      </c>
      <c r="E607" s="190">
        <f t="shared" si="76"/>
        <v>0</v>
      </c>
      <c r="H607" s="150">
        <f t="shared" si="71"/>
        <v>0</v>
      </c>
    </row>
    <row r="608" spans="1:8" outlineLevel="2">
      <c r="A608" s="188">
        <v>6614</v>
      </c>
      <c r="B608" s="189" t="s">
        <v>511</v>
      </c>
      <c r="C608" s="190">
        <v>0</v>
      </c>
      <c r="D608" s="190">
        <f t="shared" si="76"/>
        <v>0</v>
      </c>
      <c r="E608" s="190">
        <f t="shared" si="76"/>
        <v>0</v>
      </c>
      <c r="H608" s="150">
        <f t="shared" si="71"/>
        <v>0</v>
      </c>
    </row>
    <row r="609" spans="1:8" outlineLevel="2">
      <c r="A609" s="188">
        <v>6614</v>
      </c>
      <c r="B609" s="189" t="s">
        <v>512</v>
      </c>
      <c r="C609" s="190">
        <v>0</v>
      </c>
      <c r="D609" s="190">
        <f t="shared" si="76"/>
        <v>0</v>
      </c>
      <c r="E609" s="190">
        <f t="shared" si="76"/>
        <v>0</v>
      </c>
      <c r="H609" s="150">
        <f t="shared" si="71"/>
        <v>0</v>
      </c>
    </row>
    <row r="610" spans="1:8" outlineLevel="1">
      <c r="A610" s="238" t="s">
        <v>513</v>
      </c>
      <c r="B610" s="239"/>
      <c r="C610" s="187">
        <f>SUM(C611:C615)</f>
        <v>0</v>
      </c>
      <c r="D610" s="187">
        <f>SUM(D611:D615)</f>
        <v>0</v>
      </c>
      <c r="E610" s="187">
        <f>SUM(E611:E615)</f>
        <v>0</v>
      </c>
      <c r="H610" s="150">
        <f t="shared" si="71"/>
        <v>0</v>
      </c>
    </row>
    <row r="611" spans="1:8" outlineLevel="2">
      <c r="A611" s="188">
        <v>6615</v>
      </c>
      <c r="B611" s="189" t="s">
        <v>514</v>
      </c>
      <c r="C611" s="190">
        <v>0</v>
      </c>
      <c r="D611" s="190">
        <f>C611</f>
        <v>0</v>
      </c>
      <c r="E611" s="190">
        <f>D611</f>
        <v>0</v>
      </c>
      <c r="H611" s="150">
        <f t="shared" si="71"/>
        <v>0</v>
      </c>
    </row>
    <row r="612" spans="1:8" outlineLevel="2">
      <c r="A612" s="188">
        <v>6615</v>
      </c>
      <c r="B612" s="189" t="s">
        <v>515</v>
      </c>
      <c r="C612" s="190">
        <v>0</v>
      </c>
      <c r="D612" s="190">
        <f t="shared" ref="D612:E615" si="77">C612</f>
        <v>0</v>
      </c>
      <c r="E612" s="190">
        <f t="shared" si="77"/>
        <v>0</v>
      </c>
      <c r="H612" s="150">
        <f t="shared" si="71"/>
        <v>0</v>
      </c>
    </row>
    <row r="613" spans="1:8" outlineLevel="2">
      <c r="A613" s="188">
        <v>6615</v>
      </c>
      <c r="B613" s="189" t="s">
        <v>516</v>
      </c>
      <c r="C613" s="190">
        <v>0</v>
      </c>
      <c r="D613" s="190">
        <f t="shared" si="77"/>
        <v>0</v>
      </c>
      <c r="E613" s="190">
        <f t="shared" si="77"/>
        <v>0</v>
      </c>
      <c r="H613" s="150">
        <f t="shared" si="71"/>
        <v>0</v>
      </c>
    </row>
    <row r="614" spans="1:8" outlineLevel="2">
      <c r="A614" s="188">
        <v>6615</v>
      </c>
      <c r="B614" s="189" t="s">
        <v>517</v>
      </c>
      <c r="C614" s="190">
        <v>0</v>
      </c>
      <c r="D614" s="190">
        <f t="shared" si="77"/>
        <v>0</v>
      </c>
      <c r="E614" s="190">
        <f t="shared" si="77"/>
        <v>0</v>
      </c>
      <c r="H614" s="150">
        <f t="shared" si="71"/>
        <v>0</v>
      </c>
    </row>
    <row r="615" spans="1:8" outlineLevel="2">
      <c r="A615" s="188">
        <v>6615</v>
      </c>
      <c r="B615" s="189" t="s">
        <v>518</v>
      </c>
      <c r="C615" s="190">
        <v>0</v>
      </c>
      <c r="D615" s="190">
        <f t="shared" si="77"/>
        <v>0</v>
      </c>
      <c r="E615" s="190">
        <f t="shared" si="77"/>
        <v>0</v>
      </c>
      <c r="H615" s="150">
        <f t="shared" si="71"/>
        <v>0</v>
      </c>
    </row>
    <row r="616" spans="1:8" outlineLevel="1">
      <c r="A616" s="238" t="s">
        <v>519</v>
      </c>
      <c r="B616" s="239"/>
      <c r="C616" s="187">
        <f>SUM(C617:C627)</f>
        <v>0</v>
      </c>
      <c r="D616" s="187">
        <f>SUM(D617:D627)</f>
        <v>0</v>
      </c>
      <c r="E616" s="187">
        <f>SUM(E617:E627)</f>
        <v>0</v>
      </c>
      <c r="H616" s="150">
        <f t="shared" si="71"/>
        <v>0</v>
      </c>
    </row>
    <row r="617" spans="1:8" outlineLevel="2">
      <c r="A617" s="188">
        <v>6616</v>
      </c>
      <c r="B617" s="189" t="s">
        <v>520</v>
      </c>
      <c r="C617" s="190">
        <v>0</v>
      </c>
      <c r="D617" s="190">
        <f>C617</f>
        <v>0</v>
      </c>
      <c r="E617" s="190">
        <f>D617</f>
        <v>0</v>
      </c>
      <c r="H617" s="150">
        <f t="shared" si="71"/>
        <v>0</v>
      </c>
    </row>
    <row r="618" spans="1:8" outlineLevel="2">
      <c r="A618" s="188">
        <v>6616</v>
      </c>
      <c r="B618" s="189" t="s">
        <v>521</v>
      </c>
      <c r="C618" s="190">
        <v>0</v>
      </c>
      <c r="D618" s="190">
        <f t="shared" ref="D618:E627" si="78">C618</f>
        <v>0</v>
      </c>
      <c r="E618" s="190">
        <f t="shared" si="78"/>
        <v>0</v>
      </c>
      <c r="H618" s="150">
        <f t="shared" si="71"/>
        <v>0</v>
      </c>
    </row>
    <row r="619" spans="1:8" outlineLevel="2">
      <c r="A619" s="188">
        <v>6616</v>
      </c>
      <c r="B619" s="189" t="s">
        <v>522</v>
      </c>
      <c r="C619" s="190">
        <v>0</v>
      </c>
      <c r="D619" s="190">
        <f t="shared" si="78"/>
        <v>0</v>
      </c>
      <c r="E619" s="190">
        <f t="shared" si="78"/>
        <v>0</v>
      </c>
      <c r="H619" s="150">
        <f t="shared" si="71"/>
        <v>0</v>
      </c>
    </row>
    <row r="620" spans="1:8" outlineLevel="2">
      <c r="A620" s="188">
        <v>6616</v>
      </c>
      <c r="B620" s="189" t="s">
        <v>523</v>
      </c>
      <c r="C620" s="190">
        <v>0</v>
      </c>
      <c r="D620" s="190">
        <f t="shared" si="78"/>
        <v>0</v>
      </c>
      <c r="E620" s="190">
        <f t="shared" si="78"/>
        <v>0</v>
      </c>
      <c r="H620" s="150">
        <f t="shared" si="71"/>
        <v>0</v>
      </c>
    </row>
    <row r="621" spans="1:8" outlineLevel="2">
      <c r="A621" s="188">
        <v>6616</v>
      </c>
      <c r="B621" s="189" t="s">
        <v>524</v>
      </c>
      <c r="C621" s="190">
        <v>0</v>
      </c>
      <c r="D621" s="190">
        <f t="shared" si="78"/>
        <v>0</v>
      </c>
      <c r="E621" s="190">
        <f t="shared" si="78"/>
        <v>0</v>
      </c>
      <c r="H621" s="150">
        <f t="shared" si="71"/>
        <v>0</v>
      </c>
    </row>
    <row r="622" spans="1:8" outlineLevel="2">
      <c r="A622" s="188">
        <v>6616</v>
      </c>
      <c r="B622" s="189" t="s">
        <v>525</v>
      </c>
      <c r="C622" s="190">
        <v>0</v>
      </c>
      <c r="D622" s="190">
        <f t="shared" si="78"/>
        <v>0</v>
      </c>
      <c r="E622" s="190">
        <f t="shared" si="78"/>
        <v>0</v>
      </c>
      <c r="H622" s="150">
        <f t="shared" si="71"/>
        <v>0</v>
      </c>
    </row>
    <row r="623" spans="1:8" outlineLevel="2">
      <c r="A623" s="188">
        <v>6616</v>
      </c>
      <c r="B623" s="189" t="s">
        <v>526</v>
      </c>
      <c r="C623" s="190">
        <v>0</v>
      </c>
      <c r="D623" s="190">
        <f t="shared" si="78"/>
        <v>0</v>
      </c>
      <c r="E623" s="190">
        <f t="shared" si="78"/>
        <v>0</v>
      </c>
      <c r="H623" s="150">
        <f t="shared" si="71"/>
        <v>0</v>
      </c>
    </row>
    <row r="624" spans="1:8" outlineLevel="2">
      <c r="A624" s="188">
        <v>6616</v>
      </c>
      <c r="B624" s="189" t="s">
        <v>527</v>
      </c>
      <c r="C624" s="190">
        <v>0</v>
      </c>
      <c r="D624" s="190">
        <f t="shared" si="78"/>
        <v>0</v>
      </c>
      <c r="E624" s="190">
        <f t="shared" si="78"/>
        <v>0</v>
      </c>
      <c r="H624" s="150">
        <f t="shared" si="71"/>
        <v>0</v>
      </c>
    </row>
    <row r="625" spans="1:10" outlineLevel="2">
      <c r="A625" s="188">
        <v>6616</v>
      </c>
      <c r="B625" s="189" t="s">
        <v>528</v>
      </c>
      <c r="C625" s="190">
        <v>0</v>
      </c>
      <c r="D625" s="190">
        <f t="shared" si="78"/>
        <v>0</v>
      </c>
      <c r="E625" s="190">
        <f t="shared" si="78"/>
        <v>0</v>
      </c>
      <c r="H625" s="150">
        <f t="shared" si="71"/>
        <v>0</v>
      </c>
    </row>
    <row r="626" spans="1:10" outlineLevel="2">
      <c r="A626" s="188">
        <v>6616</v>
      </c>
      <c r="B626" s="189" t="s">
        <v>529</v>
      </c>
      <c r="C626" s="190">
        <v>0</v>
      </c>
      <c r="D626" s="190">
        <f t="shared" si="78"/>
        <v>0</v>
      </c>
      <c r="E626" s="190">
        <f t="shared" si="78"/>
        <v>0</v>
      </c>
      <c r="H626" s="150">
        <f t="shared" si="71"/>
        <v>0</v>
      </c>
    </row>
    <row r="627" spans="1:10" outlineLevel="2">
      <c r="A627" s="188">
        <v>6616</v>
      </c>
      <c r="B627" s="189" t="s">
        <v>530</v>
      </c>
      <c r="C627" s="190">
        <v>0</v>
      </c>
      <c r="D627" s="190">
        <f t="shared" si="78"/>
        <v>0</v>
      </c>
      <c r="E627" s="190">
        <f t="shared" si="78"/>
        <v>0</v>
      </c>
      <c r="H627" s="150">
        <f t="shared" si="71"/>
        <v>0</v>
      </c>
    </row>
    <row r="628" spans="1:10" outlineLevel="1">
      <c r="A628" s="238" t="s">
        <v>531</v>
      </c>
      <c r="B628" s="239"/>
      <c r="C628" s="187">
        <f>SUM(C629:C637)</f>
        <v>0</v>
      </c>
      <c r="D628" s="187">
        <f>SUM(D629:D637)</f>
        <v>0</v>
      </c>
      <c r="E628" s="187">
        <f>SUM(E629:E637)</f>
        <v>0</v>
      </c>
      <c r="H628" s="150">
        <f t="shared" si="71"/>
        <v>0</v>
      </c>
    </row>
    <row r="629" spans="1:10" outlineLevel="2">
      <c r="A629" s="188">
        <v>6617</v>
      </c>
      <c r="B629" s="189" t="s">
        <v>532</v>
      </c>
      <c r="C629" s="190">
        <v>0</v>
      </c>
      <c r="D629" s="190">
        <f>C629</f>
        <v>0</v>
      </c>
      <c r="E629" s="190">
        <f>D629</f>
        <v>0</v>
      </c>
      <c r="H629" s="150">
        <f t="shared" si="71"/>
        <v>0</v>
      </c>
    </row>
    <row r="630" spans="1:10" outlineLevel="2">
      <c r="A630" s="188">
        <v>6617</v>
      </c>
      <c r="B630" s="189" t="s">
        <v>533</v>
      </c>
      <c r="C630" s="190">
        <v>0</v>
      </c>
      <c r="D630" s="190">
        <f t="shared" ref="D630:E637" si="79">C630</f>
        <v>0</v>
      </c>
      <c r="E630" s="190">
        <f t="shared" si="79"/>
        <v>0</v>
      </c>
      <c r="H630" s="150">
        <f t="shared" si="71"/>
        <v>0</v>
      </c>
    </row>
    <row r="631" spans="1:10" outlineLevel="2">
      <c r="A631" s="188">
        <v>6617</v>
      </c>
      <c r="B631" s="189" t="s">
        <v>534</v>
      </c>
      <c r="C631" s="190">
        <v>0</v>
      </c>
      <c r="D631" s="190">
        <f t="shared" si="79"/>
        <v>0</v>
      </c>
      <c r="E631" s="190">
        <f t="shared" si="79"/>
        <v>0</v>
      </c>
      <c r="H631" s="150">
        <f t="shared" si="71"/>
        <v>0</v>
      </c>
    </row>
    <row r="632" spans="1:10" outlineLevel="2">
      <c r="A632" s="188">
        <v>6617</v>
      </c>
      <c r="B632" s="189" t="s">
        <v>535</v>
      </c>
      <c r="C632" s="190">
        <v>0</v>
      </c>
      <c r="D632" s="190">
        <f t="shared" si="79"/>
        <v>0</v>
      </c>
      <c r="E632" s="190">
        <f t="shared" si="79"/>
        <v>0</v>
      </c>
      <c r="H632" s="150">
        <f t="shared" si="71"/>
        <v>0</v>
      </c>
    </row>
    <row r="633" spans="1:10" outlineLevel="2">
      <c r="A633" s="188">
        <v>6617</v>
      </c>
      <c r="B633" s="189" t="s">
        <v>536</v>
      </c>
      <c r="C633" s="190">
        <v>0</v>
      </c>
      <c r="D633" s="190">
        <f t="shared" si="79"/>
        <v>0</v>
      </c>
      <c r="E633" s="190">
        <f t="shared" si="79"/>
        <v>0</v>
      </c>
      <c r="H633" s="150">
        <f t="shared" si="71"/>
        <v>0</v>
      </c>
    </row>
    <row r="634" spans="1:10" outlineLevel="2">
      <c r="A634" s="188">
        <v>6617</v>
      </c>
      <c r="B634" s="189" t="s">
        <v>537</v>
      </c>
      <c r="C634" s="190">
        <v>0</v>
      </c>
      <c r="D634" s="190">
        <f t="shared" si="79"/>
        <v>0</v>
      </c>
      <c r="E634" s="190">
        <f t="shared" si="79"/>
        <v>0</v>
      </c>
      <c r="H634" s="150">
        <f t="shared" si="71"/>
        <v>0</v>
      </c>
    </row>
    <row r="635" spans="1:10" outlineLevel="2">
      <c r="A635" s="188">
        <v>6617</v>
      </c>
      <c r="B635" s="189" t="s">
        <v>538</v>
      </c>
      <c r="C635" s="190">
        <v>0</v>
      </c>
      <c r="D635" s="190">
        <f t="shared" si="79"/>
        <v>0</v>
      </c>
      <c r="E635" s="190">
        <f t="shared" si="79"/>
        <v>0</v>
      </c>
      <c r="H635" s="150">
        <f t="shared" si="71"/>
        <v>0</v>
      </c>
    </row>
    <row r="636" spans="1:10" outlineLevel="2">
      <c r="A636" s="188">
        <v>6617</v>
      </c>
      <c r="B636" s="189" t="s">
        <v>539</v>
      </c>
      <c r="C636" s="190">
        <v>0</v>
      </c>
      <c r="D636" s="190">
        <f t="shared" si="79"/>
        <v>0</v>
      </c>
      <c r="E636" s="190">
        <f t="shared" si="79"/>
        <v>0</v>
      </c>
      <c r="H636" s="150">
        <f t="shared" si="71"/>
        <v>0</v>
      </c>
    </row>
    <row r="637" spans="1:10" outlineLevel="2">
      <c r="A637" s="188">
        <v>6617</v>
      </c>
      <c r="B637" s="189" t="s">
        <v>540</v>
      </c>
      <c r="C637" s="190">
        <v>0</v>
      </c>
      <c r="D637" s="190">
        <f t="shared" si="79"/>
        <v>0</v>
      </c>
      <c r="E637" s="190">
        <f t="shared" si="79"/>
        <v>0</v>
      </c>
      <c r="H637" s="150">
        <f t="shared" si="71"/>
        <v>0</v>
      </c>
    </row>
    <row r="638" spans="1:10">
      <c r="A638" s="240" t="s">
        <v>541</v>
      </c>
      <c r="B638" s="241"/>
      <c r="C638" s="198">
        <f>C639+C640+C641</f>
        <v>0</v>
      </c>
      <c r="D638" s="198">
        <f>D639+D640+D641</f>
        <v>0</v>
      </c>
      <c r="E638" s="198">
        <f>E639+E640+E641</f>
        <v>0</v>
      </c>
      <c r="G638" s="149" t="s">
        <v>596</v>
      </c>
      <c r="H638" s="150">
        <f t="shared" si="71"/>
        <v>0</v>
      </c>
      <c r="I638" s="151"/>
      <c r="J638" s="152" t="b">
        <f>AND(H638=I638)</f>
        <v>1</v>
      </c>
    </row>
    <row r="639" spans="1:10" outlineLevel="1">
      <c r="A639" s="238" t="s">
        <v>542</v>
      </c>
      <c r="B639" s="239"/>
      <c r="C639" s="187">
        <v>0</v>
      </c>
      <c r="D639" s="187">
        <f t="shared" ref="D639:E641" si="80">C639</f>
        <v>0</v>
      </c>
      <c r="E639" s="187">
        <f t="shared" si="80"/>
        <v>0</v>
      </c>
      <c r="H639" s="150">
        <f t="shared" si="71"/>
        <v>0</v>
      </c>
    </row>
    <row r="640" spans="1:10" outlineLevel="1">
      <c r="A640" s="238" t="s">
        <v>543</v>
      </c>
      <c r="B640" s="239"/>
      <c r="C640" s="187">
        <v>0</v>
      </c>
      <c r="D640" s="187">
        <f t="shared" si="80"/>
        <v>0</v>
      </c>
      <c r="E640" s="187">
        <f t="shared" si="80"/>
        <v>0</v>
      </c>
      <c r="H640" s="150">
        <f t="shared" si="71"/>
        <v>0</v>
      </c>
    </row>
    <row r="641" spans="1:10" outlineLevel="1">
      <c r="A641" s="238" t="s">
        <v>544</v>
      </c>
      <c r="B641" s="239"/>
      <c r="C641" s="187">
        <v>0</v>
      </c>
      <c r="D641" s="187">
        <f t="shared" si="80"/>
        <v>0</v>
      </c>
      <c r="E641" s="187">
        <f t="shared" si="80"/>
        <v>0</v>
      </c>
      <c r="H641" s="150">
        <f t="shared" si="71"/>
        <v>0</v>
      </c>
    </row>
    <row r="642" spans="1:10">
      <c r="A642" s="240" t="s">
        <v>545</v>
      </c>
      <c r="B642" s="241"/>
      <c r="C642" s="198">
        <f>C643+C644</f>
        <v>0</v>
      </c>
      <c r="D642" s="198">
        <f>D643+D644</f>
        <v>0</v>
      </c>
      <c r="E642" s="198">
        <f>E643+E644</f>
        <v>0</v>
      </c>
      <c r="G642" s="149" t="s">
        <v>597</v>
      </c>
      <c r="H642" s="150">
        <f t="shared" ref="H642:H705" si="81">C642</f>
        <v>0</v>
      </c>
      <c r="I642" s="151"/>
      <c r="J642" s="152" t="b">
        <f>AND(H642=I642)</f>
        <v>1</v>
      </c>
    </row>
    <row r="643" spans="1:10" outlineLevel="1">
      <c r="A643" s="238" t="s">
        <v>546</v>
      </c>
      <c r="B643" s="239"/>
      <c r="C643" s="187">
        <v>0</v>
      </c>
      <c r="D643" s="187">
        <f>C643</f>
        <v>0</v>
      </c>
      <c r="E643" s="187">
        <f>D643</f>
        <v>0</v>
      </c>
      <c r="H643" s="150">
        <f t="shared" si="81"/>
        <v>0</v>
      </c>
    </row>
    <row r="644" spans="1:10" outlineLevel="1">
      <c r="A644" s="238" t="s">
        <v>547</v>
      </c>
      <c r="B644" s="239"/>
      <c r="C644" s="187">
        <v>0</v>
      </c>
      <c r="D644" s="187">
        <f>C644</f>
        <v>0</v>
      </c>
      <c r="E644" s="187">
        <f>D644</f>
        <v>0</v>
      </c>
      <c r="H644" s="150">
        <f t="shared" si="81"/>
        <v>0</v>
      </c>
    </row>
    <row r="645" spans="1:10">
      <c r="A645" s="240" t="s">
        <v>548</v>
      </c>
      <c r="B645" s="241"/>
      <c r="C645" s="198">
        <f>C646+C651+C652+C653+C660+C661+C665+C668+C669+C670+C671+C676+C679+C683+C687+C694+C700+C712+C713+C714+C715</f>
        <v>0</v>
      </c>
      <c r="D645" s="198">
        <f>D646+D651+D652+D653+D660+D661+D665+D668+D669+D670+D671+D676+D679+D683+D687+D694+D700+D712+D713+D714+D715</f>
        <v>0</v>
      </c>
      <c r="E645" s="198">
        <f>E646+E651+E652+E653+E660+E661+E665+E668+E669+E670+E671+E676+E679+E683+E687+E694+E700+E712+E713+E714+E715</f>
        <v>0</v>
      </c>
      <c r="G645" s="149" t="s">
        <v>598</v>
      </c>
      <c r="H645" s="150">
        <f t="shared" si="81"/>
        <v>0</v>
      </c>
      <c r="I645" s="151"/>
      <c r="J645" s="152" t="b">
        <f>AND(H645=I645)</f>
        <v>1</v>
      </c>
    </row>
    <row r="646" spans="1:10" outlineLevel="1">
      <c r="A646" s="238" t="s">
        <v>549</v>
      </c>
      <c r="B646" s="239"/>
      <c r="C646" s="187">
        <f>SUM(C647:C650)</f>
        <v>0</v>
      </c>
      <c r="D646" s="187">
        <f>SUM(D647:D650)</f>
        <v>0</v>
      </c>
      <c r="E646" s="187">
        <f>SUM(E647:E650)</f>
        <v>0</v>
      </c>
      <c r="H646" s="150">
        <f t="shared" si="81"/>
        <v>0</v>
      </c>
    </row>
    <row r="647" spans="1:10" outlineLevel="2">
      <c r="A647" s="188">
        <v>9600</v>
      </c>
      <c r="B647" s="189" t="s">
        <v>468</v>
      </c>
      <c r="C647" s="190">
        <v>0</v>
      </c>
      <c r="D647" s="190">
        <f>C647</f>
        <v>0</v>
      </c>
      <c r="E647" s="190">
        <f>D647</f>
        <v>0</v>
      </c>
      <c r="H647" s="150">
        <f t="shared" si="81"/>
        <v>0</v>
      </c>
    </row>
    <row r="648" spans="1:10" outlineLevel="2">
      <c r="A648" s="188">
        <v>9600</v>
      </c>
      <c r="B648" s="189" t="s">
        <v>469</v>
      </c>
      <c r="C648" s="190">
        <v>0</v>
      </c>
      <c r="D648" s="190">
        <f t="shared" ref="D648:E650" si="82">C648</f>
        <v>0</v>
      </c>
      <c r="E648" s="190">
        <f t="shared" si="82"/>
        <v>0</v>
      </c>
      <c r="H648" s="150">
        <f t="shared" si="81"/>
        <v>0</v>
      </c>
    </row>
    <row r="649" spans="1:10" outlineLevel="2">
      <c r="A649" s="188">
        <v>9600</v>
      </c>
      <c r="B649" s="189" t="s">
        <v>470</v>
      </c>
      <c r="C649" s="190">
        <v>0</v>
      </c>
      <c r="D649" s="190">
        <f t="shared" si="82"/>
        <v>0</v>
      </c>
      <c r="E649" s="190">
        <f t="shared" si="82"/>
        <v>0</v>
      </c>
      <c r="H649" s="150">
        <f t="shared" si="81"/>
        <v>0</v>
      </c>
    </row>
    <row r="650" spans="1:10" outlineLevel="2">
      <c r="A650" s="188">
        <v>9600</v>
      </c>
      <c r="B650" s="189" t="s">
        <v>471</v>
      </c>
      <c r="C650" s="190">
        <v>0</v>
      </c>
      <c r="D650" s="190">
        <f t="shared" si="82"/>
        <v>0</v>
      </c>
      <c r="E650" s="190">
        <f t="shared" si="82"/>
        <v>0</v>
      </c>
      <c r="H650" s="150">
        <f t="shared" si="81"/>
        <v>0</v>
      </c>
    </row>
    <row r="651" spans="1:10" outlineLevel="1">
      <c r="A651" s="238" t="s">
        <v>550</v>
      </c>
      <c r="B651" s="239"/>
      <c r="C651" s="187">
        <v>0</v>
      </c>
      <c r="D651" s="187">
        <f>C651</f>
        <v>0</v>
      </c>
      <c r="E651" s="187">
        <f>D651</f>
        <v>0</v>
      </c>
      <c r="H651" s="150">
        <f t="shared" si="81"/>
        <v>0</v>
      </c>
    </row>
    <row r="652" spans="1:10" outlineLevel="1">
      <c r="A652" s="238" t="s">
        <v>551</v>
      </c>
      <c r="B652" s="239"/>
      <c r="C652" s="187">
        <v>0</v>
      </c>
      <c r="D652" s="187">
        <f>C652</f>
        <v>0</v>
      </c>
      <c r="E652" s="187">
        <f>D652</f>
        <v>0</v>
      </c>
      <c r="H652" s="150">
        <f t="shared" si="81"/>
        <v>0</v>
      </c>
    </row>
    <row r="653" spans="1:10" outlineLevel="1">
      <c r="A653" s="238" t="s">
        <v>552</v>
      </c>
      <c r="B653" s="239"/>
      <c r="C653" s="187">
        <f>SUM(C654:C659)</f>
        <v>0</v>
      </c>
      <c r="D653" s="187">
        <f>SUM(D654:D659)</f>
        <v>0</v>
      </c>
      <c r="E653" s="187">
        <f>SUM(E654:E659)</f>
        <v>0</v>
      </c>
      <c r="H653" s="150">
        <f t="shared" si="81"/>
        <v>0</v>
      </c>
    </row>
    <row r="654" spans="1:10" outlineLevel="2">
      <c r="A654" s="188">
        <v>9603</v>
      </c>
      <c r="B654" s="189" t="s">
        <v>474</v>
      </c>
      <c r="C654" s="190">
        <v>0</v>
      </c>
      <c r="D654" s="190">
        <f>C654</f>
        <v>0</v>
      </c>
      <c r="E654" s="190">
        <f>D654</f>
        <v>0</v>
      </c>
      <c r="H654" s="150">
        <f t="shared" si="81"/>
        <v>0</v>
      </c>
    </row>
    <row r="655" spans="1:10" outlineLevel="2">
      <c r="A655" s="188">
        <v>9603</v>
      </c>
      <c r="B655" s="189" t="s">
        <v>475</v>
      </c>
      <c r="C655" s="190">
        <v>0</v>
      </c>
      <c r="D655" s="190">
        <f t="shared" ref="D655:E659" si="83">C655</f>
        <v>0</v>
      </c>
      <c r="E655" s="190">
        <f t="shared" si="83"/>
        <v>0</v>
      </c>
      <c r="H655" s="150">
        <f t="shared" si="81"/>
        <v>0</v>
      </c>
    </row>
    <row r="656" spans="1:10" outlineLevel="2">
      <c r="A656" s="188">
        <v>9603</v>
      </c>
      <c r="B656" s="189" t="s">
        <v>476</v>
      </c>
      <c r="C656" s="190">
        <v>0</v>
      </c>
      <c r="D656" s="190">
        <f t="shared" si="83"/>
        <v>0</v>
      </c>
      <c r="E656" s="190">
        <f t="shared" si="83"/>
        <v>0</v>
      </c>
      <c r="H656" s="150">
        <f t="shared" si="81"/>
        <v>0</v>
      </c>
    </row>
    <row r="657" spans="1:8" outlineLevel="2">
      <c r="A657" s="188">
        <v>9603</v>
      </c>
      <c r="B657" s="189" t="s">
        <v>477</v>
      </c>
      <c r="C657" s="190">
        <v>0</v>
      </c>
      <c r="D657" s="190">
        <f t="shared" si="83"/>
        <v>0</v>
      </c>
      <c r="E657" s="190">
        <f t="shared" si="83"/>
        <v>0</v>
      </c>
      <c r="H657" s="150">
        <f t="shared" si="81"/>
        <v>0</v>
      </c>
    </row>
    <row r="658" spans="1:8" outlineLevel="2">
      <c r="A658" s="188">
        <v>9603</v>
      </c>
      <c r="B658" s="189" t="s">
        <v>478</v>
      </c>
      <c r="C658" s="190">
        <v>0</v>
      </c>
      <c r="D658" s="190">
        <f t="shared" si="83"/>
        <v>0</v>
      </c>
      <c r="E658" s="190">
        <f t="shared" si="83"/>
        <v>0</v>
      </c>
      <c r="H658" s="150">
        <f t="shared" si="81"/>
        <v>0</v>
      </c>
    </row>
    <row r="659" spans="1:8" outlineLevel="2">
      <c r="A659" s="188">
        <v>9603</v>
      </c>
      <c r="B659" s="189" t="s">
        <v>479</v>
      </c>
      <c r="C659" s="190">
        <v>0</v>
      </c>
      <c r="D659" s="190">
        <f t="shared" si="83"/>
        <v>0</v>
      </c>
      <c r="E659" s="190">
        <f t="shared" si="83"/>
        <v>0</v>
      </c>
      <c r="H659" s="150">
        <f t="shared" si="81"/>
        <v>0</v>
      </c>
    </row>
    <row r="660" spans="1:8" outlineLevel="1">
      <c r="A660" s="238" t="s">
        <v>553</v>
      </c>
      <c r="B660" s="239"/>
      <c r="C660" s="187">
        <v>0</v>
      </c>
      <c r="D660" s="187">
        <f>C660</f>
        <v>0</v>
      </c>
      <c r="E660" s="187">
        <f>D660</f>
        <v>0</v>
      </c>
      <c r="H660" s="150">
        <f t="shared" si="81"/>
        <v>0</v>
      </c>
    </row>
    <row r="661" spans="1:8" outlineLevel="1">
      <c r="A661" s="238" t="s">
        <v>554</v>
      </c>
      <c r="B661" s="239"/>
      <c r="C661" s="187">
        <f>SUM(C662:C664)</f>
        <v>0</v>
      </c>
      <c r="D661" s="187">
        <f>SUM(D662:D664)</f>
        <v>0</v>
      </c>
      <c r="E661" s="187">
        <f>SUM(E662:E664)</f>
        <v>0</v>
      </c>
      <c r="H661" s="150">
        <f t="shared" si="81"/>
        <v>0</v>
      </c>
    </row>
    <row r="662" spans="1:8" outlineLevel="2">
      <c r="A662" s="188">
        <v>9605</v>
      </c>
      <c r="B662" s="189" t="s">
        <v>482</v>
      </c>
      <c r="C662" s="190">
        <v>0</v>
      </c>
      <c r="D662" s="190">
        <f t="shared" ref="D662:E664" si="84">C662</f>
        <v>0</v>
      </c>
      <c r="E662" s="190">
        <f t="shared" si="84"/>
        <v>0</v>
      </c>
      <c r="H662" s="150">
        <f t="shared" si="81"/>
        <v>0</v>
      </c>
    </row>
    <row r="663" spans="1:8" outlineLevel="2">
      <c r="A663" s="188">
        <v>9605</v>
      </c>
      <c r="B663" s="189" t="s">
        <v>483</v>
      </c>
      <c r="C663" s="190">
        <v>0</v>
      </c>
      <c r="D663" s="190">
        <f t="shared" si="84"/>
        <v>0</v>
      </c>
      <c r="E663" s="190">
        <f t="shared" si="84"/>
        <v>0</v>
      </c>
      <c r="H663" s="150">
        <f t="shared" si="81"/>
        <v>0</v>
      </c>
    </row>
    <row r="664" spans="1:8" outlineLevel="2">
      <c r="A664" s="188">
        <v>9605</v>
      </c>
      <c r="B664" s="189" t="s">
        <v>484</v>
      </c>
      <c r="C664" s="190">
        <v>0</v>
      </c>
      <c r="D664" s="190">
        <f t="shared" si="84"/>
        <v>0</v>
      </c>
      <c r="E664" s="190">
        <f t="shared" si="84"/>
        <v>0</v>
      </c>
      <c r="H664" s="150">
        <f t="shared" si="81"/>
        <v>0</v>
      </c>
    </row>
    <row r="665" spans="1:8" outlineLevel="1">
      <c r="A665" s="238" t="s">
        <v>555</v>
      </c>
      <c r="B665" s="239"/>
      <c r="C665" s="187">
        <f>SUM(C666:C667)</f>
        <v>0</v>
      </c>
      <c r="D665" s="187">
        <f>SUM(D666:D667)</f>
        <v>0</v>
      </c>
      <c r="E665" s="187">
        <f>SUM(E666:E667)</f>
        <v>0</v>
      </c>
      <c r="H665" s="150">
        <f t="shared" si="81"/>
        <v>0</v>
      </c>
    </row>
    <row r="666" spans="1:8" outlineLevel="2">
      <c r="A666" s="188">
        <v>9606</v>
      </c>
      <c r="B666" s="189" t="s">
        <v>486</v>
      </c>
      <c r="C666" s="190">
        <v>0</v>
      </c>
      <c r="D666" s="190">
        <f t="shared" ref="D666:E670" si="85">C666</f>
        <v>0</v>
      </c>
      <c r="E666" s="190">
        <f t="shared" si="85"/>
        <v>0</v>
      </c>
      <c r="H666" s="150">
        <f t="shared" si="81"/>
        <v>0</v>
      </c>
    </row>
    <row r="667" spans="1:8" outlineLevel="2">
      <c r="A667" s="188">
        <v>9606</v>
      </c>
      <c r="B667" s="189" t="s">
        <v>487</v>
      </c>
      <c r="C667" s="190">
        <v>0</v>
      </c>
      <c r="D667" s="190">
        <f t="shared" si="85"/>
        <v>0</v>
      </c>
      <c r="E667" s="190">
        <f t="shared" si="85"/>
        <v>0</v>
      </c>
      <c r="H667" s="150">
        <f t="shared" si="81"/>
        <v>0</v>
      </c>
    </row>
    <row r="668" spans="1:8" outlineLevel="1">
      <c r="A668" s="238" t="s">
        <v>556</v>
      </c>
      <c r="B668" s="239"/>
      <c r="C668" s="187">
        <v>0</v>
      </c>
      <c r="D668" s="187">
        <f t="shared" si="85"/>
        <v>0</v>
      </c>
      <c r="E668" s="187">
        <f t="shared" si="85"/>
        <v>0</v>
      </c>
      <c r="H668" s="150">
        <f t="shared" si="81"/>
        <v>0</v>
      </c>
    </row>
    <row r="669" spans="1:8" outlineLevel="1" collapsed="1">
      <c r="A669" s="238" t="s">
        <v>557</v>
      </c>
      <c r="B669" s="239"/>
      <c r="C669" s="187">
        <v>0</v>
      </c>
      <c r="D669" s="187">
        <f t="shared" si="85"/>
        <v>0</v>
      </c>
      <c r="E669" s="187">
        <f t="shared" si="85"/>
        <v>0</v>
      </c>
      <c r="H669" s="150">
        <f t="shared" si="81"/>
        <v>0</v>
      </c>
    </row>
    <row r="670" spans="1:8" outlineLevel="1" collapsed="1">
      <c r="A670" s="238" t="s">
        <v>558</v>
      </c>
      <c r="B670" s="239"/>
      <c r="C670" s="187">
        <v>0</v>
      </c>
      <c r="D670" s="187">
        <f t="shared" si="85"/>
        <v>0</v>
      </c>
      <c r="E670" s="187">
        <f t="shared" si="85"/>
        <v>0</v>
      </c>
      <c r="H670" s="150">
        <f t="shared" si="81"/>
        <v>0</v>
      </c>
    </row>
    <row r="671" spans="1:8" outlineLevel="1">
      <c r="A671" s="238" t="s">
        <v>559</v>
      </c>
      <c r="B671" s="239"/>
      <c r="C671" s="187">
        <f>SUM(C672:C675)</f>
        <v>0</v>
      </c>
      <c r="D671" s="187">
        <f>SUM(D672:D675)</f>
        <v>0</v>
      </c>
      <c r="E671" s="187">
        <f>SUM(E672:E675)</f>
        <v>0</v>
      </c>
      <c r="H671" s="150">
        <f t="shared" si="81"/>
        <v>0</v>
      </c>
    </row>
    <row r="672" spans="1:8" outlineLevel="2">
      <c r="A672" s="188">
        <v>9610</v>
      </c>
      <c r="B672" s="189" t="s">
        <v>492</v>
      </c>
      <c r="C672" s="190">
        <v>0</v>
      </c>
      <c r="D672" s="190">
        <f>C672</f>
        <v>0</v>
      </c>
      <c r="E672" s="190">
        <f>D672</f>
        <v>0</v>
      </c>
      <c r="H672" s="150">
        <f t="shared" si="81"/>
        <v>0</v>
      </c>
    </row>
    <row r="673" spans="1:8" outlineLevel="2">
      <c r="A673" s="188">
        <v>9610</v>
      </c>
      <c r="B673" s="189" t="s">
        <v>493</v>
      </c>
      <c r="C673" s="190">
        <v>0</v>
      </c>
      <c r="D673" s="190">
        <f t="shared" ref="D673:E675" si="86">C673</f>
        <v>0</v>
      </c>
      <c r="E673" s="190">
        <f t="shared" si="86"/>
        <v>0</v>
      </c>
      <c r="H673" s="150">
        <f t="shared" si="81"/>
        <v>0</v>
      </c>
    </row>
    <row r="674" spans="1:8" outlineLevel="2">
      <c r="A674" s="188">
        <v>9610</v>
      </c>
      <c r="B674" s="189" t="s">
        <v>494</v>
      </c>
      <c r="C674" s="190">
        <v>0</v>
      </c>
      <c r="D674" s="190">
        <f t="shared" si="86"/>
        <v>0</v>
      </c>
      <c r="E674" s="190">
        <f t="shared" si="86"/>
        <v>0</v>
      </c>
      <c r="H674" s="150">
        <f t="shared" si="81"/>
        <v>0</v>
      </c>
    </row>
    <row r="675" spans="1:8" outlineLevel="2">
      <c r="A675" s="188">
        <v>9610</v>
      </c>
      <c r="B675" s="189" t="s">
        <v>495</v>
      </c>
      <c r="C675" s="190">
        <v>0</v>
      </c>
      <c r="D675" s="190">
        <f t="shared" si="86"/>
        <v>0</v>
      </c>
      <c r="E675" s="190">
        <f t="shared" si="86"/>
        <v>0</v>
      </c>
      <c r="H675" s="150">
        <f t="shared" si="81"/>
        <v>0</v>
      </c>
    </row>
    <row r="676" spans="1:8" outlineLevel="1">
      <c r="A676" s="238" t="s">
        <v>560</v>
      </c>
      <c r="B676" s="239"/>
      <c r="C676" s="187">
        <f>SUM(C677:C678)</f>
        <v>0</v>
      </c>
      <c r="D676" s="187">
        <f>SUM(D677:D678)</f>
        <v>0</v>
      </c>
      <c r="E676" s="187">
        <f>SUM(E677:E678)</f>
        <v>0</v>
      </c>
      <c r="H676" s="150">
        <f t="shared" si="81"/>
        <v>0</v>
      </c>
    </row>
    <row r="677" spans="1:8" outlineLevel="2">
      <c r="A677" s="188">
        <v>9611</v>
      </c>
      <c r="B677" s="189" t="s">
        <v>496</v>
      </c>
      <c r="C677" s="190">
        <v>0</v>
      </c>
      <c r="D677" s="190">
        <f>C677</f>
        <v>0</v>
      </c>
      <c r="E677" s="190">
        <f>D677</f>
        <v>0</v>
      </c>
      <c r="H677" s="150">
        <f t="shared" si="81"/>
        <v>0</v>
      </c>
    </row>
    <row r="678" spans="1:8" outlineLevel="2">
      <c r="A678" s="188">
        <v>9611</v>
      </c>
      <c r="B678" s="189" t="s">
        <v>497</v>
      </c>
      <c r="C678" s="190">
        <v>0</v>
      </c>
      <c r="D678" s="190">
        <f>C678</f>
        <v>0</v>
      </c>
      <c r="E678" s="190">
        <f>D678</f>
        <v>0</v>
      </c>
      <c r="H678" s="150">
        <f t="shared" si="81"/>
        <v>0</v>
      </c>
    </row>
    <row r="679" spans="1:8" outlineLevel="1">
      <c r="A679" s="238" t="s">
        <v>561</v>
      </c>
      <c r="B679" s="239"/>
      <c r="C679" s="187">
        <f>SUM(C680:C682)</f>
        <v>0</v>
      </c>
      <c r="D679" s="187">
        <f>SUM(D680:D682)</f>
        <v>0</v>
      </c>
      <c r="E679" s="187">
        <f>SUM(E680:E682)</f>
        <v>0</v>
      </c>
      <c r="H679" s="150">
        <f t="shared" si="81"/>
        <v>0</v>
      </c>
    </row>
    <row r="680" spans="1:8" outlineLevel="2">
      <c r="A680" s="188">
        <v>9612</v>
      </c>
      <c r="B680" s="189" t="s">
        <v>499</v>
      </c>
      <c r="C680" s="190">
        <v>0</v>
      </c>
      <c r="D680" s="190">
        <f>C680</f>
        <v>0</v>
      </c>
      <c r="E680" s="190">
        <f>D680</f>
        <v>0</v>
      </c>
      <c r="H680" s="150">
        <f t="shared" si="81"/>
        <v>0</v>
      </c>
    </row>
    <row r="681" spans="1:8" outlineLevel="2">
      <c r="A681" s="188">
        <v>9612</v>
      </c>
      <c r="B681" s="189" t="s">
        <v>500</v>
      </c>
      <c r="C681" s="190">
        <v>0</v>
      </c>
      <c r="D681" s="190">
        <f t="shared" ref="D681:E682" si="87">C681</f>
        <v>0</v>
      </c>
      <c r="E681" s="190">
        <f t="shared" si="87"/>
        <v>0</v>
      </c>
      <c r="H681" s="150">
        <f t="shared" si="81"/>
        <v>0</v>
      </c>
    </row>
    <row r="682" spans="1:8" outlineLevel="2">
      <c r="A682" s="188">
        <v>9612</v>
      </c>
      <c r="B682" s="189" t="s">
        <v>501</v>
      </c>
      <c r="C682" s="190">
        <v>0</v>
      </c>
      <c r="D682" s="190">
        <f t="shared" si="87"/>
        <v>0</v>
      </c>
      <c r="E682" s="190">
        <f t="shared" si="87"/>
        <v>0</v>
      </c>
      <c r="H682" s="150">
        <f t="shared" si="81"/>
        <v>0</v>
      </c>
    </row>
    <row r="683" spans="1:8" outlineLevel="1">
      <c r="A683" s="238" t="s">
        <v>562</v>
      </c>
      <c r="B683" s="239"/>
      <c r="C683" s="187">
        <f>SUM(C684:C686)</f>
        <v>0</v>
      </c>
      <c r="D683" s="187">
        <f>SUM(D684:D686)</f>
        <v>0</v>
      </c>
      <c r="E683" s="187">
        <f>SUM(E684:E686)</f>
        <v>0</v>
      </c>
      <c r="H683" s="150">
        <f t="shared" si="81"/>
        <v>0</v>
      </c>
    </row>
    <row r="684" spans="1:8" outlineLevel="2">
      <c r="A684" s="188">
        <v>9613</v>
      </c>
      <c r="B684" s="189" t="s">
        <v>504</v>
      </c>
      <c r="C684" s="190">
        <v>0</v>
      </c>
      <c r="D684" s="190">
        <f t="shared" ref="D684:E686" si="88">C684</f>
        <v>0</v>
      </c>
      <c r="E684" s="190">
        <f t="shared" si="88"/>
        <v>0</v>
      </c>
      <c r="H684" s="150">
        <f t="shared" si="81"/>
        <v>0</v>
      </c>
    </row>
    <row r="685" spans="1:8" outlineLevel="2">
      <c r="A685" s="188">
        <v>9613</v>
      </c>
      <c r="B685" s="189" t="s">
        <v>505</v>
      </c>
      <c r="C685" s="190">
        <v>0</v>
      </c>
      <c r="D685" s="190">
        <f t="shared" si="88"/>
        <v>0</v>
      </c>
      <c r="E685" s="190">
        <f t="shared" si="88"/>
        <v>0</v>
      </c>
      <c r="H685" s="150">
        <f t="shared" si="81"/>
        <v>0</v>
      </c>
    </row>
    <row r="686" spans="1:8" outlineLevel="2">
      <c r="A686" s="188">
        <v>9613</v>
      </c>
      <c r="B686" s="189" t="s">
        <v>501</v>
      </c>
      <c r="C686" s="190">
        <v>0</v>
      </c>
      <c r="D686" s="190">
        <f t="shared" si="88"/>
        <v>0</v>
      </c>
      <c r="E686" s="190">
        <f t="shared" si="88"/>
        <v>0</v>
      </c>
      <c r="H686" s="150">
        <f t="shared" si="81"/>
        <v>0</v>
      </c>
    </row>
    <row r="687" spans="1:8" outlineLevel="1">
      <c r="A687" s="238" t="s">
        <v>563</v>
      </c>
      <c r="B687" s="239"/>
      <c r="C687" s="187">
        <f>SUM(C688:C693)</f>
        <v>0</v>
      </c>
      <c r="D687" s="187">
        <f>SUM(D688:D693)</f>
        <v>0</v>
      </c>
      <c r="E687" s="187">
        <f>SUM(E688:E693)</f>
        <v>0</v>
      </c>
      <c r="H687" s="150">
        <f t="shared" si="81"/>
        <v>0</v>
      </c>
    </row>
    <row r="688" spans="1:8" outlineLevel="2">
      <c r="A688" s="188">
        <v>9614</v>
      </c>
      <c r="B688" s="189" t="s">
        <v>507</v>
      </c>
      <c r="C688" s="190">
        <v>0</v>
      </c>
      <c r="D688" s="190">
        <f>C688</f>
        <v>0</v>
      </c>
      <c r="E688" s="190">
        <f>D688</f>
        <v>0</v>
      </c>
      <c r="H688" s="150">
        <f t="shared" si="81"/>
        <v>0</v>
      </c>
    </row>
    <row r="689" spans="1:8" outlineLevel="2">
      <c r="A689" s="188">
        <v>9614</v>
      </c>
      <c r="B689" s="189" t="s">
        <v>508</v>
      </c>
      <c r="C689" s="190">
        <v>0</v>
      </c>
      <c r="D689" s="190">
        <f t="shared" ref="D689:E693" si="89">C689</f>
        <v>0</v>
      </c>
      <c r="E689" s="190">
        <f t="shared" si="89"/>
        <v>0</v>
      </c>
      <c r="H689" s="150">
        <f t="shared" si="81"/>
        <v>0</v>
      </c>
    </row>
    <row r="690" spans="1:8" outlineLevel="2">
      <c r="A690" s="188">
        <v>9614</v>
      </c>
      <c r="B690" s="189" t="s">
        <v>509</v>
      </c>
      <c r="C690" s="190">
        <v>0</v>
      </c>
      <c r="D690" s="190">
        <f t="shared" si="89"/>
        <v>0</v>
      </c>
      <c r="E690" s="190">
        <f t="shared" si="89"/>
        <v>0</v>
      </c>
      <c r="H690" s="150">
        <f t="shared" si="81"/>
        <v>0</v>
      </c>
    </row>
    <row r="691" spans="1:8" outlineLevel="2">
      <c r="A691" s="188">
        <v>9614</v>
      </c>
      <c r="B691" s="189" t="s">
        <v>510</v>
      </c>
      <c r="C691" s="190">
        <v>0</v>
      </c>
      <c r="D691" s="190">
        <f t="shared" si="89"/>
        <v>0</v>
      </c>
      <c r="E691" s="190">
        <f t="shared" si="89"/>
        <v>0</v>
      </c>
      <c r="H691" s="150">
        <f t="shared" si="81"/>
        <v>0</v>
      </c>
    </row>
    <row r="692" spans="1:8" outlineLevel="2">
      <c r="A692" s="188">
        <v>9614</v>
      </c>
      <c r="B692" s="189" t="s">
        <v>511</v>
      </c>
      <c r="C692" s="190">
        <v>0</v>
      </c>
      <c r="D692" s="190">
        <f t="shared" si="89"/>
        <v>0</v>
      </c>
      <c r="E692" s="190">
        <f t="shared" si="89"/>
        <v>0</v>
      </c>
      <c r="H692" s="150">
        <f t="shared" si="81"/>
        <v>0</v>
      </c>
    </row>
    <row r="693" spans="1:8" outlineLevel="2">
      <c r="A693" s="188">
        <v>9614</v>
      </c>
      <c r="B693" s="189" t="s">
        <v>512</v>
      </c>
      <c r="C693" s="190">
        <v>0</v>
      </c>
      <c r="D693" s="190">
        <f t="shared" si="89"/>
        <v>0</v>
      </c>
      <c r="E693" s="190">
        <f t="shared" si="89"/>
        <v>0</v>
      </c>
      <c r="H693" s="150">
        <f t="shared" si="81"/>
        <v>0</v>
      </c>
    </row>
    <row r="694" spans="1:8" outlineLevel="1">
      <c r="A694" s="238" t="s">
        <v>564</v>
      </c>
      <c r="B694" s="239"/>
      <c r="C694" s="187">
        <f>SUM(C695:C699)</f>
        <v>0</v>
      </c>
      <c r="D694" s="187">
        <f>SUM(D695:D699)</f>
        <v>0</v>
      </c>
      <c r="E694" s="187">
        <f>SUM(E695:E699)</f>
        <v>0</v>
      </c>
      <c r="H694" s="150">
        <f t="shared" si="81"/>
        <v>0</v>
      </c>
    </row>
    <row r="695" spans="1:8" outlineLevel="2">
      <c r="A695" s="188">
        <v>9615</v>
      </c>
      <c r="B695" s="189" t="s">
        <v>514</v>
      </c>
      <c r="C695" s="190">
        <v>0</v>
      </c>
      <c r="D695" s="190">
        <f>C695</f>
        <v>0</v>
      </c>
      <c r="E695" s="190">
        <f>D695</f>
        <v>0</v>
      </c>
      <c r="H695" s="150">
        <f t="shared" si="81"/>
        <v>0</v>
      </c>
    </row>
    <row r="696" spans="1:8" outlineLevel="2">
      <c r="A696" s="188">
        <v>9615</v>
      </c>
      <c r="B696" s="189" t="s">
        <v>515</v>
      </c>
      <c r="C696" s="190">
        <v>0</v>
      </c>
      <c r="D696" s="190">
        <f t="shared" ref="D696:E699" si="90">C696</f>
        <v>0</v>
      </c>
      <c r="E696" s="190">
        <f t="shared" si="90"/>
        <v>0</v>
      </c>
      <c r="H696" s="150">
        <f t="shared" si="81"/>
        <v>0</v>
      </c>
    </row>
    <row r="697" spans="1:8" outlineLevel="2">
      <c r="A697" s="188">
        <v>9615</v>
      </c>
      <c r="B697" s="189" t="s">
        <v>516</v>
      </c>
      <c r="C697" s="190">
        <v>0</v>
      </c>
      <c r="D697" s="190">
        <f t="shared" si="90"/>
        <v>0</v>
      </c>
      <c r="E697" s="190">
        <f t="shared" si="90"/>
        <v>0</v>
      </c>
      <c r="H697" s="150">
        <f t="shared" si="81"/>
        <v>0</v>
      </c>
    </row>
    <row r="698" spans="1:8" outlineLevel="2">
      <c r="A698" s="188">
        <v>9615</v>
      </c>
      <c r="B698" s="189" t="s">
        <v>517</v>
      </c>
      <c r="C698" s="190">
        <v>0</v>
      </c>
      <c r="D698" s="190">
        <f t="shared" si="90"/>
        <v>0</v>
      </c>
      <c r="E698" s="190">
        <f t="shared" si="90"/>
        <v>0</v>
      </c>
      <c r="H698" s="150">
        <f t="shared" si="81"/>
        <v>0</v>
      </c>
    </row>
    <row r="699" spans="1:8" outlineLevel="2">
      <c r="A699" s="188">
        <v>9615</v>
      </c>
      <c r="B699" s="189" t="s">
        <v>518</v>
      </c>
      <c r="C699" s="190">
        <v>0</v>
      </c>
      <c r="D699" s="190">
        <f t="shared" si="90"/>
        <v>0</v>
      </c>
      <c r="E699" s="190">
        <f t="shared" si="90"/>
        <v>0</v>
      </c>
      <c r="H699" s="150">
        <f t="shared" si="81"/>
        <v>0</v>
      </c>
    </row>
    <row r="700" spans="1:8" outlineLevel="1">
      <c r="A700" s="238" t="s">
        <v>565</v>
      </c>
      <c r="B700" s="239"/>
      <c r="C700" s="187">
        <f>SUM(C701:C711)</f>
        <v>0</v>
      </c>
      <c r="D700" s="187">
        <f>SUM(D701:D711)</f>
        <v>0</v>
      </c>
      <c r="E700" s="187">
        <f>SUM(E701:E711)</f>
        <v>0</v>
      </c>
      <c r="H700" s="150">
        <f t="shared" si="81"/>
        <v>0</v>
      </c>
    </row>
    <row r="701" spans="1:8" outlineLevel="2">
      <c r="A701" s="188">
        <v>9616</v>
      </c>
      <c r="B701" s="189" t="s">
        <v>520</v>
      </c>
      <c r="C701" s="190">
        <v>0</v>
      </c>
      <c r="D701" s="190">
        <f>C701</f>
        <v>0</v>
      </c>
      <c r="E701" s="190">
        <f>D701</f>
        <v>0</v>
      </c>
      <c r="H701" s="150">
        <f t="shared" si="81"/>
        <v>0</v>
      </c>
    </row>
    <row r="702" spans="1:8" outlineLevel="2">
      <c r="A702" s="188">
        <v>9616</v>
      </c>
      <c r="B702" s="189" t="s">
        <v>521</v>
      </c>
      <c r="C702" s="190">
        <v>0</v>
      </c>
      <c r="D702" s="190">
        <f t="shared" ref="D702:E711" si="91">C702</f>
        <v>0</v>
      </c>
      <c r="E702" s="190">
        <f t="shared" si="91"/>
        <v>0</v>
      </c>
      <c r="H702" s="150">
        <f t="shared" si="81"/>
        <v>0</v>
      </c>
    </row>
    <row r="703" spans="1:8" outlineLevel="2">
      <c r="A703" s="188">
        <v>9616</v>
      </c>
      <c r="B703" s="189" t="s">
        <v>522</v>
      </c>
      <c r="C703" s="190">
        <v>0</v>
      </c>
      <c r="D703" s="190">
        <f t="shared" si="91"/>
        <v>0</v>
      </c>
      <c r="E703" s="190">
        <f t="shared" si="91"/>
        <v>0</v>
      </c>
      <c r="H703" s="150">
        <f t="shared" si="81"/>
        <v>0</v>
      </c>
    </row>
    <row r="704" spans="1:8" outlineLevel="2">
      <c r="A704" s="188">
        <v>9616</v>
      </c>
      <c r="B704" s="189" t="s">
        <v>523</v>
      </c>
      <c r="C704" s="190">
        <v>0</v>
      </c>
      <c r="D704" s="190">
        <f t="shared" si="91"/>
        <v>0</v>
      </c>
      <c r="E704" s="190">
        <f t="shared" si="91"/>
        <v>0</v>
      </c>
      <c r="H704" s="150">
        <f t="shared" si="81"/>
        <v>0</v>
      </c>
    </row>
    <row r="705" spans="1:10" outlineLevel="2">
      <c r="A705" s="188">
        <v>9616</v>
      </c>
      <c r="B705" s="189" t="s">
        <v>524</v>
      </c>
      <c r="C705" s="190">
        <v>0</v>
      </c>
      <c r="D705" s="190">
        <f t="shared" si="91"/>
        <v>0</v>
      </c>
      <c r="E705" s="190">
        <f t="shared" si="91"/>
        <v>0</v>
      </c>
      <c r="H705" s="150">
        <f t="shared" si="81"/>
        <v>0</v>
      </c>
    </row>
    <row r="706" spans="1:10" outlineLevel="2">
      <c r="A706" s="188">
        <v>9616</v>
      </c>
      <c r="B706" s="189" t="s">
        <v>525</v>
      </c>
      <c r="C706" s="190">
        <v>0</v>
      </c>
      <c r="D706" s="190">
        <f t="shared" si="91"/>
        <v>0</v>
      </c>
      <c r="E706" s="190">
        <f t="shared" si="91"/>
        <v>0</v>
      </c>
      <c r="H706" s="150">
        <f t="shared" ref="H706:H726" si="92">C706</f>
        <v>0</v>
      </c>
    </row>
    <row r="707" spans="1:10" outlineLevel="2">
      <c r="A707" s="188">
        <v>9616</v>
      </c>
      <c r="B707" s="189" t="s">
        <v>526</v>
      </c>
      <c r="C707" s="190">
        <v>0</v>
      </c>
      <c r="D707" s="190">
        <f t="shared" si="91"/>
        <v>0</v>
      </c>
      <c r="E707" s="190">
        <f t="shared" si="91"/>
        <v>0</v>
      </c>
      <c r="H707" s="150">
        <f t="shared" si="92"/>
        <v>0</v>
      </c>
    </row>
    <row r="708" spans="1:10" outlineLevel="2">
      <c r="A708" s="188">
        <v>9616</v>
      </c>
      <c r="B708" s="189" t="s">
        <v>527</v>
      </c>
      <c r="C708" s="190">
        <v>0</v>
      </c>
      <c r="D708" s="190">
        <f t="shared" si="91"/>
        <v>0</v>
      </c>
      <c r="E708" s="190">
        <f t="shared" si="91"/>
        <v>0</v>
      </c>
      <c r="H708" s="150">
        <f t="shared" si="92"/>
        <v>0</v>
      </c>
    </row>
    <row r="709" spans="1:10" outlineLevel="2">
      <c r="A709" s="188">
        <v>9616</v>
      </c>
      <c r="B709" s="189" t="s">
        <v>528</v>
      </c>
      <c r="C709" s="190">
        <v>0</v>
      </c>
      <c r="D709" s="190">
        <f t="shared" si="91"/>
        <v>0</v>
      </c>
      <c r="E709" s="190">
        <f t="shared" si="91"/>
        <v>0</v>
      </c>
      <c r="H709" s="150">
        <f t="shared" si="92"/>
        <v>0</v>
      </c>
    </row>
    <row r="710" spans="1:10" outlineLevel="2">
      <c r="A710" s="188">
        <v>9616</v>
      </c>
      <c r="B710" s="189" t="s">
        <v>529</v>
      </c>
      <c r="C710" s="190">
        <v>0</v>
      </c>
      <c r="D710" s="190">
        <f t="shared" si="91"/>
        <v>0</v>
      </c>
      <c r="E710" s="190">
        <f t="shared" si="91"/>
        <v>0</v>
      </c>
      <c r="H710" s="150">
        <f t="shared" si="92"/>
        <v>0</v>
      </c>
    </row>
    <row r="711" spans="1:10" outlineLevel="2">
      <c r="A711" s="188">
        <v>9616</v>
      </c>
      <c r="B711" s="189" t="s">
        <v>530</v>
      </c>
      <c r="C711" s="190">
        <v>0</v>
      </c>
      <c r="D711" s="190">
        <f t="shared" si="91"/>
        <v>0</v>
      </c>
      <c r="E711" s="190">
        <f t="shared" si="91"/>
        <v>0</v>
      </c>
      <c r="H711" s="150">
        <f t="shared" si="92"/>
        <v>0</v>
      </c>
    </row>
    <row r="712" spans="1:10" outlineLevel="1">
      <c r="A712" s="238" t="s">
        <v>566</v>
      </c>
      <c r="B712" s="239"/>
      <c r="C712" s="187">
        <v>0</v>
      </c>
      <c r="D712" s="187">
        <f>C712</f>
        <v>0</v>
      </c>
      <c r="E712" s="187">
        <f>D712</f>
        <v>0</v>
      </c>
      <c r="H712" s="150">
        <f t="shared" si="92"/>
        <v>0</v>
      </c>
    </row>
    <row r="713" spans="1:10" outlineLevel="1">
      <c r="A713" s="238" t="s">
        <v>567</v>
      </c>
      <c r="B713" s="239"/>
      <c r="C713" s="187">
        <v>0</v>
      </c>
      <c r="D713" s="187">
        <f t="shared" ref="D713:E715" si="93">C713</f>
        <v>0</v>
      </c>
      <c r="E713" s="187">
        <f t="shared" si="93"/>
        <v>0</v>
      </c>
      <c r="H713" s="150">
        <f t="shared" si="92"/>
        <v>0</v>
      </c>
    </row>
    <row r="714" spans="1:10" outlineLevel="1">
      <c r="A714" s="238" t="s">
        <v>568</v>
      </c>
      <c r="B714" s="239"/>
      <c r="C714" s="187">
        <v>0</v>
      </c>
      <c r="D714" s="187">
        <f t="shared" si="93"/>
        <v>0</v>
      </c>
      <c r="E714" s="187">
        <f t="shared" si="93"/>
        <v>0</v>
      </c>
      <c r="H714" s="150">
        <f t="shared" si="92"/>
        <v>0</v>
      </c>
    </row>
    <row r="715" spans="1:10" outlineLevel="1">
      <c r="A715" s="238" t="s">
        <v>569</v>
      </c>
      <c r="B715" s="239"/>
      <c r="C715" s="187">
        <v>0</v>
      </c>
      <c r="D715" s="187">
        <f t="shared" si="93"/>
        <v>0</v>
      </c>
      <c r="E715" s="187">
        <f t="shared" si="93"/>
        <v>0</v>
      </c>
      <c r="H715" s="150">
        <f t="shared" si="92"/>
        <v>0</v>
      </c>
    </row>
    <row r="716" spans="1:10">
      <c r="A716" s="244" t="s">
        <v>570</v>
      </c>
      <c r="B716" s="245"/>
      <c r="C716" s="185">
        <f>C717</f>
        <v>0</v>
      </c>
      <c r="D716" s="185">
        <f>D717</f>
        <v>0</v>
      </c>
      <c r="E716" s="185">
        <f>E717</f>
        <v>0</v>
      </c>
      <c r="G716" s="149" t="s">
        <v>66</v>
      </c>
      <c r="H716" s="150">
        <f t="shared" si="92"/>
        <v>0</v>
      </c>
      <c r="I716" s="151"/>
      <c r="J716" s="152" t="b">
        <f>AND(H716=I716)</f>
        <v>1</v>
      </c>
    </row>
    <row r="717" spans="1:10">
      <c r="A717" s="240" t="s">
        <v>571</v>
      </c>
      <c r="B717" s="241"/>
      <c r="C717" s="186">
        <f>C718+C722</f>
        <v>0</v>
      </c>
      <c r="D717" s="186">
        <f>D718+D722</f>
        <v>0</v>
      </c>
      <c r="E717" s="186">
        <f>E718+E722</f>
        <v>0</v>
      </c>
      <c r="G717" s="149" t="s">
        <v>599</v>
      </c>
      <c r="H717" s="150">
        <f t="shared" si="92"/>
        <v>0</v>
      </c>
      <c r="I717" s="151"/>
      <c r="J717" s="152" t="b">
        <f>AND(H717=I717)</f>
        <v>1</v>
      </c>
    </row>
    <row r="718" spans="1:10" outlineLevel="1" collapsed="1">
      <c r="A718" s="250" t="s">
        <v>851</v>
      </c>
      <c r="B718" s="251"/>
      <c r="C718" s="187">
        <f>SUM(C719:C721)</f>
        <v>0</v>
      </c>
      <c r="D718" s="187">
        <f>SUM(D719:D721)</f>
        <v>0</v>
      </c>
      <c r="E718" s="187">
        <f>SUM(E719:E721)</f>
        <v>0</v>
      </c>
      <c r="H718" s="150">
        <f t="shared" si="92"/>
        <v>0</v>
      </c>
    </row>
    <row r="719" spans="1:10" ht="15" customHeight="1" outlineLevel="2">
      <c r="A719" s="191">
        <v>10950</v>
      </c>
      <c r="B719" s="189" t="s">
        <v>572</v>
      </c>
      <c r="C719" s="190"/>
      <c r="D719" s="190">
        <f>C719</f>
        <v>0</v>
      </c>
      <c r="E719" s="190">
        <f>D719</f>
        <v>0</v>
      </c>
      <c r="H719" s="150">
        <f t="shared" si="92"/>
        <v>0</v>
      </c>
    </row>
    <row r="720" spans="1:10" ht="15" customHeight="1" outlineLevel="2">
      <c r="A720" s="191">
        <v>10950</v>
      </c>
      <c r="B720" s="189" t="s">
        <v>573</v>
      </c>
      <c r="C720" s="190">
        <v>0</v>
      </c>
      <c r="D720" s="190">
        <f t="shared" ref="D720:E721" si="94">C720</f>
        <v>0</v>
      </c>
      <c r="E720" s="190">
        <f t="shared" si="94"/>
        <v>0</v>
      </c>
      <c r="H720" s="150">
        <f t="shared" si="92"/>
        <v>0</v>
      </c>
    </row>
    <row r="721" spans="1:10" ht="15" customHeight="1" outlineLevel="2">
      <c r="A721" s="191">
        <v>10950</v>
      </c>
      <c r="B721" s="189" t="s">
        <v>574</v>
      </c>
      <c r="C721" s="190">
        <v>0</v>
      </c>
      <c r="D721" s="190">
        <f t="shared" si="94"/>
        <v>0</v>
      </c>
      <c r="E721" s="190">
        <f t="shared" si="94"/>
        <v>0</v>
      </c>
      <c r="H721" s="150">
        <f t="shared" si="92"/>
        <v>0</v>
      </c>
    </row>
    <row r="722" spans="1:10" outlineLevel="1">
      <c r="A722" s="250" t="s">
        <v>850</v>
      </c>
      <c r="B722" s="251"/>
      <c r="C722" s="187">
        <f>SUM(C723:C724)</f>
        <v>0</v>
      </c>
      <c r="D722" s="187">
        <f>SUM(D723:D724)</f>
        <v>0</v>
      </c>
      <c r="E722" s="187">
        <f>SUM(E723:E724)</f>
        <v>0</v>
      </c>
      <c r="H722" s="150">
        <f t="shared" si="92"/>
        <v>0</v>
      </c>
    </row>
    <row r="723" spans="1:10" ht="15" customHeight="1" outlineLevel="2">
      <c r="A723" s="191">
        <v>10951</v>
      </c>
      <c r="B723" s="189" t="s">
        <v>575</v>
      </c>
      <c r="C723" s="190">
        <v>0</v>
      </c>
      <c r="D723" s="190">
        <f>C723</f>
        <v>0</v>
      </c>
      <c r="E723" s="190">
        <f>D723</f>
        <v>0</v>
      </c>
      <c r="H723" s="150">
        <f t="shared" si="92"/>
        <v>0</v>
      </c>
    </row>
    <row r="724" spans="1:10" ht="15" customHeight="1" outlineLevel="2">
      <c r="A724" s="191">
        <v>10951</v>
      </c>
      <c r="B724" s="189" t="s">
        <v>576</v>
      </c>
      <c r="C724" s="190">
        <v>0</v>
      </c>
      <c r="D724" s="190">
        <f>C724</f>
        <v>0</v>
      </c>
      <c r="E724" s="190">
        <f>D724</f>
        <v>0</v>
      </c>
      <c r="H724" s="150">
        <f t="shared" si="92"/>
        <v>0</v>
      </c>
    </row>
    <row r="725" spans="1:10">
      <c r="A725" s="244" t="s">
        <v>577</v>
      </c>
      <c r="B725" s="245"/>
      <c r="C725" s="185">
        <f>C726</f>
        <v>0</v>
      </c>
      <c r="D725" s="185">
        <f>D726</f>
        <v>0</v>
      </c>
      <c r="E725" s="185">
        <f>E726</f>
        <v>0</v>
      </c>
      <c r="G725" s="149" t="s">
        <v>216</v>
      </c>
      <c r="H725" s="150">
        <f t="shared" si="92"/>
        <v>0</v>
      </c>
      <c r="I725" s="151"/>
      <c r="J725" s="152" t="b">
        <f>AND(H725=I725)</f>
        <v>1</v>
      </c>
    </row>
    <row r="726" spans="1:10">
      <c r="A726" s="240" t="s">
        <v>588</v>
      </c>
      <c r="B726" s="241"/>
      <c r="C726" s="186">
        <f>C727+C730+C733+C739+C741+C743+C750+C755+C760+C765+C767+C771+C777</f>
        <v>0</v>
      </c>
      <c r="D726" s="186">
        <f>D727+D730+D733+D739+D741+D743+D750+D755+D760+D765+D767+D771+D777</f>
        <v>0</v>
      </c>
      <c r="E726" s="186">
        <f>E727+E730+E733+E739+E741+E743+E750+E755+E760+E765+E767+E771+E777</f>
        <v>0</v>
      </c>
      <c r="G726" s="149" t="s">
        <v>600</v>
      </c>
      <c r="H726" s="150">
        <f t="shared" si="92"/>
        <v>0</v>
      </c>
      <c r="I726" s="151"/>
      <c r="J726" s="152" t="b">
        <f>AND(H726=I726)</f>
        <v>1</v>
      </c>
    </row>
    <row r="727" spans="1:10" outlineLevel="1">
      <c r="A727" s="250" t="s">
        <v>849</v>
      </c>
      <c r="B727" s="251"/>
      <c r="C727" s="187">
        <f>SUM(C728:C729)</f>
        <v>0</v>
      </c>
      <c r="D727" s="187">
        <f>SUM(D728:D729)</f>
        <v>0</v>
      </c>
      <c r="E727" s="187">
        <f>SUM(E728:E729)</f>
        <v>0</v>
      </c>
    </row>
    <row r="728" spans="1:10" outlineLevel="2">
      <c r="A728" s="191">
        <v>3</v>
      </c>
      <c r="B728" s="189" t="s">
        <v>827</v>
      </c>
      <c r="C728" s="190"/>
      <c r="D728" s="190">
        <f>C728</f>
        <v>0</v>
      </c>
      <c r="E728" s="190">
        <f>D728</f>
        <v>0</v>
      </c>
    </row>
    <row r="729" spans="1:10" outlineLevel="2">
      <c r="A729" s="191">
        <v>4</v>
      </c>
      <c r="B729" s="189" t="s">
        <v>837</v>
      </c>
      <c r="C729" s="190"/>
      <c r="D729" s="190">
        <f>C729</f>
        <v>0</v>
      </c>
      <c r="E729" s="190">
        <f>D729</f>
        <v>0</v>
      </c>
    </row>
    <row r="730" spans="1:10" outlineLevel="1">
      <c r="A730" s="250" t="s">
        <v>848</v>
      </c>
      <c r="B730" s="251"/>
      <c r="C730" s="187">
        <f t="shared" ref="C730:E731" si="95">C731</f>
        <v>0</v>
      </c>
      <c r="D730" s="187">
        <f t="shared" si="95"/>
        <v>0</v>
      </c>
      <c r="E730" s="187">
        <f t="shared" si="95"/>
        <v>0</v>
      </c>
    </row>
    <row r="731" spans="1:10" outlineLevel="2">
      <c r="A731" s="191">
        <v>2</v>
      </c>
      <c r="B731" s="189" t="s">
        <v>822</v>
      </c>
      <c r="C731" s="190">
        <f t="shared" si="95"/>
        <v>0</v>
      </c>
      <c r="D731" s="190">
        <f t="shared" si="95"/>
        <v>0</v>
      </c>
      <c r="E731" s="190">
        <f t="shared" si="95"/>
        <v>0</v>
      </c>
    </row>
    <row r="732" spans="1:10" outlineLevel="3">
      <c r="A732" s="192"/>
      <c r="B732" s="193" t="s">
        <v>847</v>
      </c>
      <c r="C732" s="194"/>
      <c r="D732" s="194">
        <f>C732</f>
        <v>0</v>
      </c>
      <c r="E732" s="194">
        <f>D732</f>
        <v>0</v>
      </c>
    </row>
    <row r="733" spans="1:10" outlineLevel="1">
      <c r="A733" s="250" t="s">
        <v>846</v>
      </c>
      <c r="B733" s="251"/>
      <c r="C733" s="187">
        <f>C734+C737+C738</f>
        <v>0</v>
      </c>
      <c r="D733" s="187">
        <f>D734+D737+D738</f>
        <v>0</v>
      </c>
      <c r="E733" s="187">
        <f>E734+E737+E738</f>
        <v>0</v>
      </c>
    </row>
    <row r="734" spans="1:10" outlineLevel="2">
      <c r="A734" s="191">
        <v>1</v>
      </c>
      <c r="B734" s="189" t="s">
        <v>840</v>
      </c>
      <c r="C734" s="190">
        <f>C735+C736</f>
        <v>0</v>
      </c>
      <c r="D734" s="190">
        <f>D735+D736</f>
        <v>0</v>
      </c>
      <c r="E734" s="190">
        <f>E735+E736</f>
        <v>0</v>
      </c>
    </row>
    <row r="735" spans="1:10" outlineLevel="3">
      <c r="A735" s="192"/>
      <c r="B735" s="193" t="s">
        <v>845</v>
      </c>
      <c r="C735" s="194">
        <v>0</v>
      </c>
      <c r="D735" s="194">
        <f t="shared" ref="D735:E738" si="96">C735</f>
        <v>0</v>
      </c>
      <c r="E735" s="194">
        <f t="shared" si="96"/>
        <v>0</v>
      </c>
    </row>
    <row r="736" spans="1:10" outlineLevel="3">
      <c r="A736" s="192"/>
      <c r="B736" s="193" t="s">
        <v>844</v>
      </c>
      <c r="C736" s="194">
        <v>0</v>
      </c>
      <c r="D736" s="194">
        <f t="shared" si="96"/>
        <v>0</v>
      </c>
      <c r="E736" s="194">
        <f t="shared" si="96"/>
        <v>0</v>
      </c>
    </row>
    <row r="737" spans="1:5" outlineLevel="2">
      <c r="A737" s="191">
        <v>3</v>
      </c>
      <c r="B737" s="189" t="s">
        <v>827</v>
      </c>
      <c r="C737" s="190"/>
      <c r="D737" s="190">
        <f t="shared" si="96"/>
        <v>0</v>
      </c>
      <c r="E737" s="190">
        <f t="shared" si="96"/>
        <v>0</v>
      </c>
    </row>
    <row r="738" spans="1:5" outlineLevel="2">
      <c r="A738" s="191">
        <v>4</v>
      </c>
      <c r="B738" s="189" t="s">
        <v>837</v>
      </c>
      <c r="C738" s="190"/>
      <c r="D738" s="190">
        <f t="shared" si="96"/>
        <v>0</v>
      </c>
      <c r="E738" s="190">
        <f t="shared" si="96"/>
        <v>0</v>
      </c>
    </row>
    <row r="739" spans="1:5" outlineLevel="1">
      <c r="A739" s="250" t="s">
        <v>843</v>
      </c>
      <c r="B739" s="251"/>
      <c r="C739" s="187">
        <f>C740</f>
        <v>0</v>
      </c>
      <c r="D739" s="187">
        <f>D740</f>
        <v>0</v>
      </c>
      <c r="E739" s="187">
        <f>E740</f>
        <v>0</v>
      </c>
    </row>
    <row r="740" spans="1:5" outlineLevel="2">
      <c r="A740" s="191">
        <v>4</v>
      </c>
      <c r="B740" s="189" t="s">
        <v>837</v>
      </c>
      <c r="C740" s="190"/>
      <c r="D740" s="190">
        <f>C740</f>
        <v>0</v>
      </c>
      <c r="E740" s="190">
        <f>D740</f>
        <v>0</v>
      </c>
    </row>
    <row r="741" spans="1:5" outlineLevel="1">
      <c r="A741" s="250" t="s">
        <v>842</v>
      </c>
      <c r="B741" s="251"/>
      <c r="C741" s="187">
        <f>SUM(C742)</f>
        <v>0</v>
      </c>
      <c r="D741" s="187">
        <f>SUM(D742)</f>
        <v>0</v>
      </c>
      <c r="E741" s="187">
        <f>SUM(E742)</f>
        <v>0</v>
      </c>
    </row>
    <row r="742" spans="1:5" outlineLevel="2">
      <c r="A742" s="191">
        <v>3</v>
      </c>
      <c r="B742" s="189" t="s">
        <v>827</v>
      </c>
      <c r="C742" s="190"/>
      <c r="D742" s="190">
        <f>C742</f>
        <v>0</v>
      </c>
      <c r="E742" s="190">
        <f>D742</f>
        <v>0</v>
      </c>
    </row>
    <row r="743" spans="1:5" outlineLevel="1">
      <c r="A743" s="250" t="s">
        <v>841</v>
      </c>
      <c r="B743" s="251"/>
      <c r="C743" s="187">
        <f>C744+C748+C749+C746</f>
        <v>0</v>
      </c>
      <c r="D743" s="187">
        <f>D744+D748+D749+D746</f>
        <v>0</v>
      </c>
      <c r="E743" s="187">
        <f>E744+E748+E749+E746</f>
        <v>0</v>
      </c>
    </row>
    <row r="744" spans="1:5" outlineLevel="2">
      <c r="A744" s="191">
        <v>1</v>
      </c>
      <c r="B744" s="189" t="s">
        <v>840</v>
      </c>
      <c r="C744" s="190">
        <f>C745</f>
        <v>0</v>
      </c>
      <c r="D744" s="190">
        <f>D745</f>
        <v>0</v>
      </c>
      <c r="E744" s="190">
        <f>E745</f>
        <v>0</v>
      </c>
    </row>
    <row r="745" spans="1:5" outlineLevel="3">
      <c r="A745" s="192"/>
      <c r="B745" s="193" t="s">
        <v>839</v>
      </c>
      <c r="C745" s="194">
        <v>0</v>
      </c>
      <c r="D745" s="194">
        <f>C745</f>
        <v>0</v>
      </c>
      <c r="E745" s="194">
        <f>D745</f>
        <v>0</v>
      </c>
    </row>
    <row r="746" spans="1:5" outlineLevel="2">
      <c r="A746" s="191">
        <v>2</v>
      </c>
      <c r="B746" s="189" t="s">
        <v>822</v>
      </c>
      <c r="C746" s="190">
        <f>C747</f>
        <v>0</v>
      </c>
      <c r="D746" s="190">
        <f>D747</f>
        <v>0</v>
      </c>
      <c r="E746" s="190">
        <f>E747</f>
        <v>0</v>
      </c>
    </row>
    <row r="747" spans="1:5" outlineLevel="3">
      <c r="A747" s="192"/>
      <c r="B747" s="193" t="s">
        <v>838</v>
      </c>
      <c r="C747" s="194"/>
      <c r="D747" s="194">
        <f t="shared" ref="D747:E749" si="97">C747</f>
        <v>0</v>
      </c>
      <c r="E747" s="194">
        <f t="shared" si="97"/>
        <v>0</v>
      </c>
    </row>
    <row r="748" spans="1:5" outlineLevel="2">
      <c r="A748" s="191">
        <v>3</v>
      </c>
      <c r="B748" s="189" t="s">
        <v>827</v>
      </c>
      <c r="C748" s="190"/>
      <c r="D748" s="190">
        <f t="shared" si="97"/>
        <v>0</v>
      </c>
      <c r="E748" s="190">
        <f t="shared" si="97"/>
        <v>0</v>
      </c>
    </row>
    <row r="749" spans="1:5" outlineLevel="2">
      <c r="A749" s="191">
        <v>4</v>
      </c>
      <c r="B749" s="189" t="s">
        <v>837</v>
      </c>
      <c r="C749" s="190"/>
      <c r="D749" s="190">
        <f t="shared" si="97"/>
        <v>0</v>
      </c>
      <c r="E749" s="190">
        <f t="shared" si="97"/>
        <v>0</v>
      </c>
    </row>
    <row r="750" spans="1:5" outlineLevel="1">
      <c r="A750" s="250" t="s">
        <v>836</v>
      </c>
      <c r="B750" s="251"/>
      <c r="C750" s="187">
        <f>C754++C751</f>
        <v>0</v>
      </c>
      <c r="D750" s="187">
        <f>D754++D751</f>
        <v>0</v>
      </c>
      <c r="E750" s="187">
        <f>E754++E751</f>
        <v>0</v>
      </c>
    </row>
    <row r="751" spans="1:5" outlineLevel="2">
      <c r="A751" s="191">
        <v>2</v>
      </c>
      <c r="B751" s="189" t="s">
        <v>822</v>
      </c>
      <c r="C751" s="190">
        <f>C753+C752</f>
        <v>0</v>
      </c>
      <c r="D751" s="190">
        <f>D753+D752</f>
        <v>0</v>
      </c>
      <c r="E751" s="190">
        <f>E753+E752</f>
        <v>0</v>
      </c>
    </row>
    <row r="752" spans="1:5" s="179" customFormat="1" outlineLevel="3">
      <c r="A752" s="199"/>
      <c r="B752" s="200" t="s">
        <v>835</v>
      </c>
      <c r="C752" s="201"/>
      <c r="D752" s="201">
        <f t="shared" ref="D752:E754" si="98">C752</f>
        <v>0</v>
      </c>
      <c r="E752" s="201">
        <f t="shared" si="98"/>
        <v>0</v>
      </c>
    </row>
    <row r="753" spans="1:5" s="179" customFormat="1" outlineLevel="3">
      <c r="A753" s="199"/>
      <c r="B753" s="200" t="s">
        <v>821</v>
      </c>
      <c r="C753" s="201"/>
      <c r="D753" s="201">
        <f t="shared" si="98"/>
        <v>0</v>
      </c>
      <c r="E753" s="201">
        <f t="shared" si="98"/>
        <v>0</v>
      </c>
    </row>
    <row r="754" spans="1:5" outlineLevel="2">
      <c r="A754" s="191">
        <v>3</v>
      </c>
      <c r="B754" s="189" t="s">
        <v>827</v>
      </c>
      <c r="C754" s="190"/>
      <c r="D754" s="190">
        <f t="shared" si="98"/>
        <v>0</v>
      </c>
      <c r="E754" s="190">
        <f t="shared" si="98"/>
        <v>0</v>
      </c>
    </row>
    <row r="755" spans="1:5" outlineLevel="1">
      <c r="A755" s="250" t="s">
        <v>834</v>
      </c>
      <c r="B755" s="251"/>
      <c r="C755" s="187">
        <f>C756</f>
        <v>0</v>
      </c>
      <c r="D755" s="187">
        <f>D756</f>
        <v>0</v>
      </c>
      <c r="E755" s="187">
        <f>E756</f>
        <v>0</v>
      </c>
    </row>
    <row r="756" spans="1:5" outlineLevel="2">
      <c r="A756" s="191">
        <v>2</v>
      </c>
      <c r="B756" s="189" t="s">
        <v>822</v>
      </c>
      <c r="C756" s="190">
        <f>C757+C758+C759</f>
        <v>0</v>
      </c>
      <c r="D756" s="190">
        <f>D757+D758+D759</f>
        <v>0</v>
      </c>
      <c r="E756" s="190">
        <f>E757+E758+E759</f>
        <v>0</v>
      </c>
    </row>
    <row r="757" spans="1:5" outlineLevel="3">
      <c r="A757" s="192"/>
      <c r="B757" s="193" t="s">
        <v>833</v>
      </c>
      <c r="C757" s="194"/>
      <c r="D757" s="194">
        <f>C757</f>
        <v>0</v>
      </c>
      <c r="E757" s="194">
        <f>D757</f>
        <v>0</v>
      </c>
    </row>
    <row r="758" spans="1:5" outlineLevel="3">
      <c r="A758" s="192"/>
      <c r="B758" s="193" t="s">
        <v>832</v>
      </c>
      <c r="C758" s="194"/>
      <c r="D758" s="194">
        <f t="shared" ref="D758:E759" si="99">C758</f>
        <v>0</v>
      </c>
      <c r="E758" s="194">
        <f t="shared" si="99"/>
        <v>0</v>
      </c>
    </row>
    <row r="759" spans="1:5" outlineLevel="3">
      <c r="A759" s="192"/>
      <c r="B759" s="193" t="s">
        <v>831</v>
      </c>
      <c r="C759" s="194"/>
      <c r="D759" s="194">
        <f t="shared" si="99"/>
        <v>0</v>
      </c>
      <c r="E759" s="194">
        <f t="shared" si="99"/>
        <v>0</v>
      </c>
    </row>
    <row r="760" spans="1:5" outlineLevel="1">
      <c r="A760" s="250" t="s">
        <v>830</v>
      </c>
      <c r="B760" s="251"/>
      <c r="C760" s="187">
        <f>C761+C764</f>
        <v>0</v>
      </c>
      <c r="D760" s="187">
        <f>D761+D764</f>
        <v>0</v>
      </c>
      <c r="E760" s="187">
        <f>E761+E764</f>
        <v>0</v>
      </c>
    </row>
    <row r="761" spans="1:5" outlineLevel="2">
      <c r="A761" s="191">
        <v>2</v>
      </c>
      <c r="B761" s="189" t="s">
        <v>822</v>
      </c>
      <c r="C761" s="190">
        <f>C762+C763</f>
        <v>0</v>
      </c>
      <c r="D761" s="190">
        <f>D762+D763</f>
        <v>0</v>
      </c>
      <c r="E761" s="190">
        <f>E762+E763</f>
        <v>0</v>
      </c>
    </row>
    <row r="762" spans="1:5" outlineLevel="3">
      <c r="A762" s="192"/>
      <c r="B762" s="193" t="s">
        <v>829</v>
      </c>
      <c r="C762" s="194">
        <v>0</v>
      </c>
      <c r="D762" s="194">
        <f t="shared" ref="D762:E764" si="100">C762</f>
        <v>0</v>
      </c>
      <c r="E762" s="194">
        <f t="shared" si="100"/>
        <v>0</v>
      </c>
    </row>
    <row r="763" spans="1:5" outlineLevel="3">
      <c r="A763" s="192"/>
      <c r="B763" s="193" t="s">
        <v>819</v>
      </c>
      <c r="C763" s="194"/>
      <c r="D763" s="194">
        <f t="shared" si="100"/>
        <v>0</v>
      </c>
      <c r="E763" s="194">
        <f t="shared" si="100"/>
        <v>0</v>
      </c>
    </row>
    <row r="764" spans="1:5" outlineLevel="2">
      <c r="A764" s="191">
        <v>3</v>
      </c>
      <c r="B764" s="189" t="s">
        <v>827</v>
      </c>
      <c r="C764" s="190">
        <v>0</v>
      </c>
      <c r="D764" s="190">
        <f t="shared" si="100"/>
        <v>0</v>
      </c>
      <c r="E764" s="190">
        <f t="shared" si="100"/>
        <v>0</v>
      </c>
    </row>
    <row r="765" spans="1:5" outlineLevel="1">
      <c r="A765" s="250" t="s">
        <v>828</v>
      </c>
      <c r="B765" s="251"/>
      <c r="C765" s="187">
        <f>SUM(C766)</f>
        <v>0</v>
      </c>
      <c r="D765" s="187">
        <f>SUM(D766)</f>
        <v>0</v>
      </c>
      <c r="E765" s="187">
        <f>SUM(E766)</f>
        <v>0</v>
      </c>
    </row>
    <row r="766" spans="1:5" outlineLevel="2">
      <c r="A766" s="191">
        <v>3</v>
      </c>
      <c r="B766" s="189" t="s">
        <v>827</v>
      </c>
      <c r="C766" s="190"/>
      <c r="D766" s="190">
        <f>C766</f>
        <v>0</v>
      </c>
      <c r="E766" s="190">
        <f>D766</f>
        <v>0</v>
      </c>
    </row>
    <row r="767" spans="1:5" outlineLevel="1">
      <c r="A767" s="250" t="s">
        <v>826</v>
      </c>
      <c r="B767" s="251"/>
      <c r="C767" s="187">
        <f>C768</f>
        <v>0</v>
      </c>
      <c r="D767" s="187">
        <f>D768</f>
        <v>0</v>
      </c>
      <c r="E767" s="187">
        <f>E768</f>
        <v>0</v>
      </c>
    </row>
    <row r="768" spans="1:5" outlineLevel="2">
      <c r="A768" s="191">
        <v>2</v>
      </c>
      <c r="B768" s="189" t="s">
        <v>822</v>
      </c>
      <c r="C768" s="190">
        <f>C769+C770</f>
        <v>0</v>
      </c>
      <c r="D768" s="190">
        <f>D769+D770</f>
        <v>0</v>
      </c>
      <c r="E768" s="190">
        <f>E769+E770</f>
        <v>0</v>
      </c>
    </row>
    <row r="769" spans="1:5" outlineLevel="3">
      <c r="A769" s="192"/>
      <c r="B769" s="193" t="s">
        <v>825</v>
      </c>
      <c r="C769" s="194"/>
      <c r="D769" s="194">
        <f>C769</f>
        <v>0</v>
      </c>
      <c r="E769" s="194">
        <f>D769</f>
        <v>0</v>
      </c>
    </row>
    <row r="770" spans="1:5" outlineLevel="3">
      <c r="A770" s="192"/>
      <c r="B770" s="193" t="s">
        <v>824</v>
      </c>
      <c r="C770" s="194"/>
      <c r="D770" s="194">
        <f>C770</f>
        <v>0</v>
      </c>
      <c r="E770" s="194">
        <f>D770</f>
        <v>0</v>
      </c>
    </row>
    <row r="771" spans="1:5" outlineLevel="1">
      <c r="A771" s="250" t="s">
        <v>823</v>
      </c>
      <c r="B771" s="251"/>
      <c r="C771" s="187">
        <f>C772</f>
        <v>0</v>
      </c>
      <c r="D771" s="187">
        <f>D772</f>
        <v>0</v>
      </c>
      <c r="E771" s="187">
        <f>E772</f>
        <v>0</v>
      </c>
    </row>
    <row r="772" spans="1:5" outlineLevel="2">
      <c r="A772" s="191">
        <v>2</v>
      </c>
      <c r="B772" s="189" t="s">
        <v>822</v>
      </c>
      <c r="C772" s="190">
        <f>C773+C774+C775+C776</f>
        <v>0</v>
      </c>
      <c r="D772" s="190">
        <f>D773+D774+D775+D776</f>
        <v>0</v>
      </c>
      <c r="E772" s="190">
        <f>E773+E774+E775+E776</f>
        <v>0</v>
      </c>
    </row>
    <row r="773" spans="1:5" outlineLevel="3">
      <c r="A773" s="192"/>
      <c r="B773" s="193" t="s">
        <v>821</v>
      </c>
      <c r="C773" s="194"/>
      <c r="D773" s="194">
        <f>C773</f>
        <v>0</v>
      </c>
      <c r="E773" s="194">
        <f>D773</f>
        <v>0</v>
      </c>
    </row>
    <row r="774" spans="1:5" outlineLevel="3">
      <c r="A774" s="192"/>
      <c r="B774" s="193" t="s">
        <v>820</v>
      </c>
      <c r="C774" s="194"/>
      <c r="D774" s="194">
        <f t="shared" ref="D774:E776" si="101">C774</f>
        <v>0</v>
      </c>
      <c r="E774" s="194">
        <f t="shared" si="101"/>
        <v>0</v>
      </c>
    </row>
    <row r="775" spans="1:5" outlineLevel="3">
      <c r="A775" s="192"/>
      <c r="B775" s="193" t="s">
        <v>819</v>
      </c>
      <c r="C775" s="194"/>
      <c r="D775" s="194">
        <f t="shared" si="101"/>
        <v>0</v>
      </c>
      <c r="E775" s="194">
        <f t="shared" si="101"/>
        <v>0</v>
      </c>
    </row>
    <row r="776" spans="1:5" outlineLevel="3">
      <c r="A776" s="192"/>
      <c r="B776" s="193" t="s">
        <v>818</v>
      </c>
      <c r="C776" s="194"/>
      <c r="D776" s="194">
        <f t="shared" si="101"/>
        <v>0</v>
      </c>
      <c r="E776" s="194">
        <f t="shared" si="101"/>
        <v>0</v>
      </c>
    </row>
    <row r="777" spans="1:5" outlineLevel="1">
      <c r="A777" s="250" t="s">
        <v>817</v>
      </c>
      <c r="B777" s="251"/>
      <c r="C777" s="187">
        <f>C778</f>
        <v>0</v>
      </c>
      <c r="D777" s="187">
        <f>D778</f>
        <v>0</v>
      </c>
      <c r="E777" s="187">
        <f>E778</f>
        <v>0</v>
      </c>
    </row>
    <row r="778" spans="1:5" outlineLevel="2">
      <c r="A778" s="191"/>
      <c r="B778" s="189" t="s">
        <v>816</v>
      </c>
      <c r="C778" s="190">
        <v>0</v>
      </c>
      <c r="D778" s="190">
        <f>C778</f>
        <v>0</v>
      </c>
      <c r="E778" s="190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7617-032A-4F4C-A7AF-338B46EC7D7B}">
  <dimension ref="A1:K778"/>
  <sheetViews>
    <sheetView rightToLeft="1" tabSelected="1" topLeftCell="A238" workbookViewId="0">
      <selection activeCell="C254" sqref="C254"/>
    </sheetView>
  </sheetViews>
  <sheetFormatPr defaultColWidth="9.1796875" defaultRowHeight="14.5"/>
  <cols>
    <col min="1" max="1" width="23.26953125" customWidth="1"/>
    <col min="2" max="2" width="66.1796875" customWidth="1"/>
    <col min="3" max="3" width="11.6328125" bestFit="1" customWidth="1"/>
    <col min="4" max="4" width="13.08984375" bestFit="1" customWidth="1"/>
    <col min="5" max="5" width="11.6328125" bestFit="1" customWidth="1"/>
  </cols>
  <sheetData>
    <row r="1" spans="1:11" ht="18.5">
      <c r="A1" s="218" t="s">
        <v>30</v>
      </c>
      <c r="B1" s="218"/>
      <c r="C1" s="218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26" t="s">
        <v>60</v>
      </c>
      <c r="B2" s="226"/>
      <c r="C2" s="26">
        <f>C3+C67</f>
        <v>1100</v>
      </c>
      <c r="D2" s="26">
        <f>D3+D67</f>
        <v>1100</v>
      </c>
      <c r="E2" s="26">
        <f>E3+E67</f>
        <v>1100</v>
      </c>
      <c r="G2" s="39" t="s">
        <v>60</v>
      </c>
      <c r="H2" s="41"/>
      <c r="I2" s="42"/>
      <c r="J2" s="40" t="b">
        <f>AND(H2=I2)</f>
        <v>1</v>
      </c>
    </row>
    <row r="3" spans="1:11">
      <c r="A3" s="223" t="s">
        <v>578</v>
      </c>
      <c r="B3" s="223"/>
      <c r="C3" s="23">
        <f>C4+C11+C38+C61</f>
        <v>146.5</v>
      </c>
      <c r="D3" s="23">
        <f>D4+D11+D38+D61</f>
        <v>146.5</v>
      </c>
      <c r="E3" s="23">
        <f>E4+E11+E38+E61</f>
        <v>146.5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219" t="s">
        <v>124</v>
      </c>
      <c r="B4" s="220"/>
      <c r="C4" s="21">
        <f>SUM(C5:C10)</f>
        <v>54</v>
      </c>
      <c r="D4" s="21">
        <f>SUM(D5:D10)</f>
        <v>54</v>
      </c>
      <c r="E4" s="21">
        <f>SUM(E5:E10)</f>
        <v>54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12</v>
      </c>
      <c r="D5" s="2">
        <f t="shared" ref="D5:E10" si="0">C5</f>
        <v>12</v>
      </c>
      <c r="E5" s="2">
        <f t="shared" si="0"/>
        <v>12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</v>
      </c>
      <c r="D6" s="2">
        <f t="shared" si="0"/>
        <v>1</v>
      </c>
      <c r="E6" s="2">
        <f t="shared" si="0"/>
        <v>1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30</v>
      </c>
      <c r="D7" s="2">
        <f t="shared" si="0"/>
        <v>30</v>
      </c>
      <c r="E7" s="2">
        <f t="shared" si="0"/>
        <v>30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10</v>
      </c>
      <c r="D9" s="2">
        <f t="shared" si="0"/>
        <v>10</v>
      </c>
      <c r="E9" s="2">
        <f t="shared" si="0"/>
        <v>10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</v>
      </c>
      <c r="D10" s="2">
        <f t="shared" si="0"/>
        <v>1</v>
      </c>
      <c r="E10" s="2">
        <f t="shared" si="0"/>
        <v>1</v>
      </c>
      <c r="F10" s="17"/>
      <c r="G10" s="17"/>
      <c r="H10" s="17"/>
      <c r="I10" s="17"/>
      <c r="J10" s="17"/>
      <c r="K10" s="17"/>
    </row>
    <row r="11" spans="1:11" ht="21" customHeight="1">
      <c r="A11" s="219" t="s">
        <v>125</v>
      </c>
      <c r="B11" s="220"/>
      <c r="C11" s="21">
        <f>SUM(C12:C37)</f>
        <v>33.5</v>
      </c>
      <c r="D11" s="21">
        <f>SUM(D12:D37)</f>
        <v>33.5</v>
      </c>
      <c r="E11" s="21">
        <f>SUM(E12:E37)</f>
        <v>33.5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</v>
      </c>
      <c r="D12" s="2">
        <f t="shared" ref="D12:E37" si="1">C12</f>
        <v>1</v>
      </c>
      <c r="E12" s="2">
        <f t="shared" si="1"/>
        <v>1</v>
      </c>
    </row>
    <row r="13" spans="1:11">
      <c r="A13" s="3">
        <v>2102</v>
      </c>
      <c r="B13" s="1" t="s">
        <v>126</v>
      </c>
      <c r="C13" s="2"/>
      <c r="D13" s="2">
        <f t="shared" si="1"/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>
        <v>1</v>
      </c>
      <c r="D21" s="2">
        <f t="shared" si="1"/>
        <v>1</v>
      </c>
      <c r="E21" s="2">
        <f t="shared" si="1"/>
        <v>1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si="1"/>
        <v>0</v>
      </c>
      <c r="E29" s="2">
        <f t="shared" si="1"/>
        <v>0</v>
      </c>
    </row>
    <row r="30" spans="1:5">
      <c r="A30" s="3">
        <v>2401</v>
      </c>
      <c r="B30" s="1" t="s">
        <v>142</v>
      </c>
      <c r="C30" s="2"/>
      <c r="D30" s="2">
        <f t="shared" si="1"/>
        <v>0</v>
      </c>
      <c r="E30" s="2">
        <f t="shared" si="1"/>
        <v>0</v>
      </c>
    </row>
    <row r="31" spans="1:5">
      <c r="A31" s="3">
        <v>2401</v>
      </c>
      <c r="B31" s="1" t="s">
        <v>143</v>
      </c>
      <c r="C31" s="2"/>
      <c r="D31" s="2">
        <f t="shared" si="1"/>
        <v>0</v>
      </c>
      <c r="E31" s="2">
        <f t="shared" si="1"/>
        <v>0</v>
      </c>
    </row>
    <row r="32" spans="1:5">
      <c r="A32" s="3">
        <v>2402</v>
      </c>
      <c r="B32" s="1" t="s">
        <v>6</v>
      </c>
      <c r="C32" s="2">
        <v>1</v>
      </c>
      <c r="D32" s="2">
        <f t="shared" si="1"/>
        <v>1</v>
      </c>
      <c r="E32" s="2">
        <f t="shared" si="1"/>
        <v>1</v>
      </c>
    </row>
    <row r="33" spans="1:10">
      <c r="A33" s="3">
        <v>2403</v>
      </c>
      <c r="B33" s="1" t="s">
        <v>144</v>
      </c>
      <c r="C33" s="2">
        <v>30</v>
      </c>
      <c r="D33" s="2">
        <f t="shared" si="1"/>
        <v>30</v>
      </c>
      <c r="E33" s="2">
        <f t="shared" si="1"/>
        <v>30</v>
      </c>
    </row>
    <row r="34" spans="1:10">
      <c r="A34" s="3">
        <v>2404</v>
      </c>
      <c r="B34" s="1" t="s">
        <v>7</v>
      </c>
      <c r="C34" s="2"/>
      <c r="D34" s="2">
        <f t="shared" si="1"/>
        <v>0</v>
      </c>
      <c r="E34" s="2">
        <f t="shared" si="1"/>
        <v>0</v>
      </c>
    </row>
    <row r="35" spans="1:10">
      <c r="A35" s="3">
        <v>2405</v>
      </c>
      <c r="B35" s="1" t="s">
        <v>8</v>
      </c>
      <c r="C35" s="2"/>
      <c r="D35" s="2">
        <f t="shared" si="1"/>
        <v>0</v>
      </c>
      <c r="E35" s="2">
        <f t="shared" si="1"/>
        <v>0</v>
      </c>
    </row>
    <row r="36" spans="1:10">
      <c r="A36" s="3">
        <v>2406</v>
      </c>
      <c r="B36" s="1" t="s">
        <v>9</v>
      </c>
      <c r="C36" s="2">
        <v>0.5</v>
      </c>
      <c r="D36" s="2">
        <f t="shared" si="1"/>
        <v>0.5</v>
      </c>
      <c r="E36" s="2">
        <f t="shared" si="1"/>
        <v>0.5</v>
      </c>
    </row>
    <row r="37" spans="1:10">
      <c r="A37" s="3">
        <v>2499</v>
      </c>
      <c r="B37" s="1" t="s">
        <v>10</v>
      </c>
      <c r="C37" s="15"/>
      <c r="D37" s="2">
        <f t="shared" si="1"/>
        <v>0</v>
      </c>
      <c r="E37" s="2">
        <f t="shared" si="1"/>
        <v>0</v>
      </c>
    </row>
    <row r="38" spans="1:10">
      <c r="A38" s="219" t="s">
        <v>145</v>
      </c>
      <c r="B38" s="220"/>
      <c r="C38" s="21">
        <f>SUM(C39:C60)</f>
        <v>59</v>
      </c>
      <c r="D38" s="21">
        <f>SUM(D39:D60)</f>
        <v>59</v>
      </c>
      <c r="E38" s="21">
        <f>SUM(E39:E60)</f>
        <v>59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10</v>
      </c>
      <c r="D39" s="2">
        <f t="shared" ref="D39:E60" si="2">C39</f>
        <v>10</v>
      </c>
      <c r="E39" s="2">
        <f t="shared" si="2"/>
        <v>10</v>
      </c>
    </row>
    <row r="40" spans="1:10">
      <c r="A40" s="20">
        <v>3102</v>
      </c>
      <c r="B40" s="20" t="s">
        <v>12</v>
      </c>
      <c r="C40" s="2">
        <v>5</v>
      </c>
      <c r="D40" s="2">
        <f t="shared" si="2"/>
        <v>5</v>
      </c>
      <c r="E40" s="2">
        <f t="shared" si="2"/>
        <v>5</v>
      </c>
    </row>
    <row r="41" spans="1:10">
      <c r="A41" s="20">
        <v>3103</v>
      </c>
      <c r="B41" s="20" t="s">
        <v>13</v>
      </c>
      <c r="C41" s="2">
        <v>5</v>
      </c>
      <c r="D41" s="2">
        <f t="shared" si="2"/>
        <v>5</v>
      </c>
      <c r="E41" s="2">
        <f t="shared" si="2"/>
        <v>5</v>
      </c>
    </row>
    <row r="42" spans="1:10">
      <c r="A42" s="20">
        <v>3199</v>
      </c>
      <c r="B42" s="20" t="s">
        <v>14</v>
      </c>
      <c r="C42" s="2">
        <v>1</v>
      </c>
      <c r="D42" s="2">
        <f t="shared" si="2"/>
        <v>1</v>
      </c>
      <c r="E42" s="2">
        <f t="shared" si="2"/>
        <v>1</v>
      </c>
    </row>
    <row r="43" spans="1:10">
      <c r="A43" s="20">
        <v>3201</v>
      </c>
      <c r="B43" s="20" t="s">
        <v>146</v>
      </c>
      <c r="C43" s="2"/>
      <c r="D43" s="2">
        <f t="shared" si="2"/>
        <v>0</v>
      </c>
      <c r="E43" s="2">
        <f t="shared" si="2"/>
        <v>0</v>
      </c>
    </row>
    <row r="44" spans="1:10">
      <c r="A44" s="20">
        <v>3202</v>
      </c>
      <c r="B44" s="20" t="s">
        <v>15</v>
      </c>
      <c r="C44" s="2">
        <v>1</v>
      </c>
      <c r="D44" s="2">
        <f t="shared" si="2"/>
        <v>1</v>
      </c>
      <c r="E44" s="2">
        <f t="shared" si="2"/>
        <v>1</v>
      </c>
    </row>
    <row r="45" spans="1:10">
      <c r="A45" s="20">
        <v>3203</v>
      </c>
      <c r="B45" s="20" t="s">
        <v>16</v>
      </c>
      <c r="C45" s="2">
        <v>1</v>
      </c>
      <c r="D45" s="2">
        <f t="shared" si="2"/>
        <v>1</v>
      </c>
      <c r="E45" s="2">
        <f t="shared" si="2"/>
        <v>1</v>
      </c>
    </row>
    <row r="46" spans="1:10">
      <c r="A46" s="20">
        <v>3204</v>
      </c>
      <c r="B46" s="20" t="s">
        <v>147</v>
      </c>
      <c r="C46" s="2"/>
      <c r="D46" s="2">
        <f t="shared" si="2"/>
        <v>0</v>
      </c>
      <c r="E46" s="2">
        <f t="shared" si="2"/>
        <v>0</v>
      </c>
    </row>
    <row r="47" spans="1:10">
      <c r="A47" s="20">
        <v>3205</v>
      </c>
      <c r="B47" s="20" t="s">
        <v>148</v>
      </c>
      <c r="C47" s="2"/>
      <c r="D47" s="2">
        <f t="shared" si="2"/>
        <v>0</v>
      </c>
      <c r="E47" s="2">
        <f t="shared" si="2"/>
        <v>0</v>
      </c>
    </row>
    <row r="48" spans="1:10">
      <c r="A48" s="20">
        <v>3206</v>
      </c>
      <c r="B48" s="20" t="s">
        <v>17</v>
      </c>
      <c r="C48" s="2">
        <v>1</v>
      </c>
      <c r="D48" s="2">
        <f t="shared" si="2"/>
        <v>1</v>
      </c>
      <c r="E48" s="2">
        <f t="shared" si="2"/>
        <v>1</v>
      </c>
    </row>
    <row r="49" spans="1:10">
      <c r="A49" s="20">
        <v>3207</v>
      </c>
      <c r="B49" s="20" t="s">
        <v>149</v>
      </c>
      <c r="C49" s="2"/>
      <c r="D49" s="2">
        <f t="shared" si="2"/>
        <v>0</v>
      </c>
      <c r="E49" s="2">
        <f t="shared" si="2"/>
        <v>0</v>
      </c>
    </row>
    <row r="50" spans="1:10">
      <c r="A50" s="20">
        <v>3208</v>
      </c>
      <c r="B50" s="20" t="s">
        <v>150</v>
      </c>
      <c r="C50" s="2"/>
      <c r="D50" s="2">
        <f t="shared" si="2"/>
        <v>0</v>
      </c>
      <c r="E50" s="2">
        <f t="shared" si="2"/>
        <v>0</v>
      </c>
    </row>
    <row r="51" spans="1:10">
      <c r="A51" s="20">
        <v>3209</v>
      </c>
      <c r="B51" s="20" t="s">
        <v>151</v>
      </c>
      <c r="C51" s="2"/>
      <c r="D51" s="2">
        <f t="shared" si="2"/>
        <v>0</v>
      </c>
      <c r="E51" s="2">
        <f t="shared" si="2"/>
        <v>0</v>
      </c>
    </row>
    <row r="52" spans="1:10">
      <c r="A52" s="20">
        <v>3299</v>
      </c>
      <c r="B52" s="20" t="s">
        <v>152</v>
      </c>
      <c r="C52" s="2">
        <v>1</v>
      </c>
      <c r="D52" s="2">
        <f t="shared" si="2"/>
        <v>1</v>
      </c>
      <c r="E52" s="2">
        <f t="shared" si="2"/>
        <v>1</v>
      </c>
    </row>
    <row r="53" spans="1:10">
      <c r="A53" s="20">
        <v>3301</v>
      </c>
      <c r="B53" s="20" t="s">
        <v>18</v>
      </c>
      <c r="C53" s="2">
        <v>1</v>
      </c>
      <c r="D53" s="2">
        <f t="shared" si="2"/>
        <v>1</v>
      </c>
      <c r="E53" s="2">
        <f t="shared" si="2"/>
        <v>1</v>
      </c>
    </row>
    <row r="54" spans="1:10">
      <c r="A54" s="20">
        <v>3302</v>
      </c>
      <c r="B54" s="20" t="s">
        <v>19</v>
      </c>
      <c r="C54" s="2"/>
      <c r="D54" s="2">
        <f t="shared" si="2"/>
        <v>0</v>
      </c>
      <c r="E54" s="2">
        <f t="shared" si="2"/>
        <v>0</v>
      </c>
    </row>
    <row r="55" spans="1:10">
      <c r="A55" s="20">
        <v>3303</v>
      </c>
      <c r="B55" s="20" t="s">
        <v>153</v>
      </c>
      <c r="C55" s="2">
        <v>28</v>
      </c>
      <c r="D55" s="2">
        <f t="shared" si="2"/>
        <v>28</v>
      </c>
      <c r="E55" s="2">
        <f t="shared" si="2"/>
        <v>28</v>
      </c>
    </row>
    <row r="56" spans="1:10">
      <c r="A56" s="20">
        <v>3303</v>
      </c>
      <c r="B56" s="20" t="s">
        <v>154</v>
      </c>
      <c r="C56" s="2"/>
      <c r="D56" s="2">
        <f t="shared" si="2"/>
        <v>0</v>
      </c>
      <c r="E56" s="2">
        <f t="shared" si="2"/>
        <v>0</v>
      </c>
    </row>
    <row r="57" spans="1:10">
      <c r="A57" s="20">
        <v>3304</v>
      </c>
      <c r="B57" s="20" t="s">
        <v>155</v>
      </c>
      <c r="C57" s="2"/>
      <c r="D57" s="2">
        <f t="shared" si="2"/>
        <v>0</v>
      </c>
      <c r="E57" s="2">
        <f t="shared" si="2"/>
        <v>0</v>
      </c>
    </row>
    <row r="58" spans="1:10">
      <c r="A58" s="20">
        <v>3305</v>
      </c>
      <c r="B58" s="20" t="s">
        <v>156</v>
      </c>
      <c r="C58" s="2"/>
      <c r="D58" s="2">
        <f t="shared" si="2"/>
        <v>0</v>
      </c>
      <c r="E58" s="2">
        <f t="shared" si="2"/>
        <v>0</v>
      </c>
    </row>
    <row r="59" spans="1:10">
      <c r="A59" s="20">
        <v>3306</v>
      </c>
      <c r="B59" s="20" t="s">
        <v>157</v>
      </c>
      <c r="C59" s="2"/>
      <c r="D59" s="2">
        <f t="shared" si="2"/>
        <v>0</v>
      </c>
      <c r="E59" s="2">
        <f t="shared" si="2"/>
        <v>0</v>
      </c>
    </row>
    <row r="60" spans="1:10">
      <c r="A60" s="20">
        <v>3399</v>
      </c>
      <c r="B60" s="20" t="s">
        <v>104</v>
      </c>
      <c r="C60" s="2">
        <v>5</v>
      </c>
      <c r="D60" s="2">
        <f t="shared" si="2"/>
        <v>5</v>
      </c>
      <c r="E60" s="2">
        <f t="shared" si="2"/>
        <v>5</v>
      </c>
    </row>
    <row r="61" spans="1:10">
      <c r="A61" s="219" t="s">
        <v>158</v>
      </c>
      <c r="B61" s="22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 t="shared" ref="D62:E66" si="3">C62</f>
        <v>0</v>
      </c>
      <c r="E62" s="2">
        <f t="shared" si="3"/>
        <v>0</v>
      </c>
    </row>
    <row r="63" spans="1:10">
      <c r="A63" s="3">
        <v>4002</v>
      </c>
      <c r="B63" s="1" t="s">
        <v>160</v>
      </c>
      <c r="C63" s="2"/>
      <c r="D63" s="2">
        <f t="shared" si="3"/>
        <v>0</v>
      </c>
      <c r="E63" s="2">
        <f t="shared" si="3"/>
        <v>0</v>
      </c>
    </row>
    <row r="64" spans="1:10">
      <c r="A64" s="3">
        <v>4003</v>
      </c>
      <c r="B64" s="1" t="s">
        <v>106</v>
      </c>
      <c r="C64" s="2"/>
      <c r="D64" s="2">
        <f t="shared" si="3"/>
        <v>0</v>
      </c>
      <c r="E64" s="2">
        <f t="shared" si="3"/>
        <v>0</v>
      </c>
    </row>
    <row r="65" spans="1:10">
      <c r="A65" s="14">
        <v>4004</v>
      </c>
      <c r="B65" s="1" t="s">
        <v>161</v>
      </c>
      <c r="C65" s="2"/>
      <c r="D65" s="2">
        <f t="shared" si="3"/>
        <v>0</v>
      </c>
      <c r="E65" s="2">
        <f t="shared" si="3"/>
        <v>0</v>
      </c>
    </row>
    <row r="66" spans="1:10">
      <c r="A66" s="14">
        <v>4099</v>
      </c>
      <c r="B66" s="1" t="s">
        <v>162</v>
      </c>
      <c r="C66" s="2"/>
      <c r="D66" s="2">
        <f t="shared" si="3"/>
        <v>0</v>
      </c>
      <c r="E66" s="2">
        <f t="shared" si="3"/>
        <v>0</v>
      </c>
    </row>
    <row r="67" spans="1:10">
      <c r="A67" s="223" t="s">
        <v>579</v>
      </c>
      <c r="B67" s="223"/>
      <c r="C67" s="25">
        <f>C97+C68</f>
        <v>953.5</v>
      </c>
      <c r="D67" s="25">
        <f>D97+D68</f>
        <v>953.5</v>
      </c>
      <c r="E67" s="25">
        <f>E97+E68</f>
        <v>953.5</v>
      </c>
      <c r="G67" s="39" t="s">
        <v>59</v>
      </c>
      <c r="H67" s="41"/>
      <c r="I67" s="42"/>
      <c r="J67" s="40" t="b">
        <f>AND(H67=I67)</f>
        <v>1</v>
      </c>
    </row>
    <row r="68" spans="1:10">
      <c r="A68" s="219" t="s">
        <v>163</v>
      </c>
      <c r="B68" s="220"/>
      <c r="C68" s="21">
        <f>SUM(C69:C96)</f>
        <v>21</v>
      </c>
      <c r="D68" s="21">
        <f>SUM(D69:D96)</f>
        <v>21</v>
      </c>
      <c r="E68" s="21">
        <f>SUM(E69:E96)</f>
        <v>21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 t="shared" ref="D69:E96" si="4">C69</f>
        <v>0</v>
      </c>
      <c r="E69" s="2">
        <f t="shared" si="4"/>
        <v>0</v>
      </c>
    </row>
    <row r="70" spans="1:10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>
      <c r="A71" s="3">
        <v>5102</v>
      </c>
      <c r="B71" s="2" t="s">
        <v>22</v>
      </c>
      <c r="C71" s="2"/>
      <c r="D71" s="2">
        <f t="shared" si="4"/>
        <v>0</v>
      </c>
      <c r="E71" s="2">
        <f t="shared" si="4"/>
        <v>0</v>
      </c>
    </row>
    <row r="72" spans="1:10">
      <c r="A72" s="3">
        <v>5102</v>
      </c>
      <c r="B72" s="2" t="s">
        <v>166</v>
      </c>
      <c r="C72" s="2"/>
      <c r="D72" s="2">
        <f t="shared" si="4"/>
        <v>0</v>
      </c>
      <c r="E72" s="2">
        <f t="shared" si="4"/>
        <v>0</v>
      </c>
    </row>
    <row r="73" spans="1:10">
      <c r="A73" s="3">
        <v>5103</v>
      </c>
      <c r="B73" s="2" t="s">
        <v>167</v>
      </c>
      <c r="C73" s="2"/>
      <c r="D73" s="2">
        <f t="shared" si="4"/>
        <v>0</v>
      </c>
      <c r="E73" s="2">
        <f t="shared" si="4"/>
        <v>0</v>
      </c>
    </row>
    <row r="74" spans="1:10">
      <c r="A74" s="3">
        <v>5104</v>
      </c>
      <c r="B74" s="2" t="s">
        <v>168</v>
      </c>
      <c r="C74" s="2"/>
      <c r="D74" s="2">
        <f t="shared" si="4"/>
        <v>0</v>
      </c>
      <c r="E74" s="2">
        <f t="shared" si="4"/>
        <v>0</v>
      </c>
    </row>
    <row r="75" spans="1:10">
      <c r="A75" s="3">
        <v>5105</v>
      </c>
      <c r="B75" s="2" t="s">
        <v>169</v>
      </c>
      <c r="C75" s="2"/>
      <c r="D75" s="2">
        <f t="shared" si="4"/>
        <v>0</v>
      </c>
      <c r="E75" s="2">
        <f t="shared" si="4"/>
        <v>0</v>
      </c>
    </row>
    <row r="76" spans="1:10">
      <c r="A76" s="3">
        <v>5106</v>
      </c>
      <c r="B76" s="2" t="s">
        <v>170</v>
      </c>
      <c r="C76" s="2"/>
      <c r="D76" s="2">
        <f t="shared" si="4"/>
        <v>0</v>
      </c>
      <c r="E76" s="2">
        <f t="shared" si="4"/>
        <v>0</v>
      </c>
    </row>
    <row r="77" spans="1:10">
      <c r="A77" s="3">
        <v>5107</v>
      </c>
      <c r="B77" s="2" t="s">
        <v>171</v>
      </c>
      <c r="C77" s="2"/>
      <c r="D77" s="2">
        <f t="shared" si="4"/>
        <v>0</v>
      </c>
      <c r="E77" s="2">
        <f t="shared" si="4"/>
        <v>0</v>
      </c>
    </row>
    <row r="78" spans="1:10">
      <c r="A78" s="3">
        <v>5199</v>
      </c>
      <c r="B78" s="2" t="s">
        <v>173</v>
      </c>
      <c r="C78" s="2"/>
      <c r="D78" s="2">
        <f t="shared" si="4"/>
        <v>0</v>
      </c>
      <c r="E78" s="2">
        <f t="shared" si="4"/>
        <v>0</v>
      </c>
    </row>
    <row r="79" spans="1:10">
      <c r="A79" s="3">
        <v>5201</v>
      </c>
      <c r="B79" s="2" t="s">
        <v>20</v>
      </c>
      <c r="C79" s="18">
        <v>4</v>
      </c>
      <c r="D79" s="2">
        <f t="shared" si="4"/>
        <v>4</v>
      </c>
      <c r="E79" s="2">
        <f t="shared" si="4"/>
        <v>4</v>
      </c>
    </row>
    <row r="80" spans="1:10">
      <c r="A80" s="3">
        <v>5202</v>
      </c>
      <c r="B80" s="2" t="s">
        <v>172</v>
      </c>
      <c r="C80" s="2">
        <v>4</v>
      </c>
      <c r="D80" s="2">
        <f t="shared" si="4"/>
        <v>4</v>
      </c>
      <c r="E80" s="2">
        <f t="shared" si="4"/>
        <v>4</v>
      </c>
    </row>
    <row r="81" spans="1:11">
      <c r="A81" s="3">
        <v>5203</v>
      </c>
      <c r="B81" s="2" t="s">
        <v>21</v>
      </c>
      <c r="C81" s="2"/>
      <c r="D81" s="2">
        <f t="shared" si="4"/>
        <v>0</v>
      </c>
      <c r="E81" s="2">
        <f t="shared" si="4"/>
        <v>0</v>
      </c>
    </row>
    <row r="82" spans="1:11">
      <c r="A82" s="3">
        <v>5204</v>
      </c>
      <c r="B82" s="2" t="s">
        <v>174</v>
      </c>
      <c r="C82" s="2"/>
      <c r="D82" s="2">
        <f t="shared" si="4"/>
        <v>0</v>
      </c>
      <c r="E82" s="2">
        <f t="shared" si="4"/>
        <v>0</v>
      </c>
    </row>
    <row r="83" spans="1:11">
      <c r="A83" s="3">
        <v>5205</v>
      </c>
      <c r="B83" s="2" t="s">
        <v>175</v>
      </c>
      <c r="C83" s="2"/>
      <c r="D83" s="2">
        <f t="shared" si="4"/>
        <v>0</v>
      </c>
      <c r="E83" s="2">
        <f t="shared" si="4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4"/>
        <v>0</v>
      </c>
      <c r="E84" s="2">
        <f t="shared" si="4"/>
        <v>0</v>
      </c>
    </row>
    <row r="85" spans="1:11">
      <c r="A85" s="3">
        <v>5206</v>
      </c>
      <c r="B85" s="2" t="s">
        <v>177</v>
      </c>
      <c r="C85" s="2"/>
      <c r="D85" s="2">
        <f t="shared" si="4"/>
        <v>0</v>
      </c>
      <c r="E85" s="2">
        <f t="shared" si="4"/>
        <v>0</v>
      </c>
    </row>
    <row r="86" spans="1:11">
      <c r="A86" s="3">
        <v>5206</v>
      </c>
      <c r="B86" s="2" t="s">
        <v>178</v>
      </c>
      <c r="C86" s="2"/>
      <c r="D86" s="2">
        <f t="shared" si="4"/>
        <v>0</v>
      </c>
      <c r="E86" s="2">
        <f t="shared" si="4"/>
        <v>0</v>
      </c>
    </row>
    <row r="87" spans="1:11">
      <c r="A87" s="3">
        <v>5207</v>
      </c>
      <c r="B87" s="2" t="s">
        <v>179</v>
      </c>
      <c r="C87" s="2"/>
      <c r="D87" s="2">
        <f t="shared" si="4"/>
        <v>0</v>
      </c>
      <c r="E87" s="2">
        <f t="shared" si="4"/>
        <v>0</v>
      </c>
    </row>
    <row r="88" spans="1:11">
      <c r="A88" s="3">
        <v>5208</v>
      </c>
      <c r="B88" s="2" t="s">
        <v>180</v>
      </c>
      <c r="C88" s="2"/>
      <c r="D88" s="2">
        <f t="shared" si="4"/>
        <v>0</v>
      </c>
      <c r="E88" s="2">
        <f t="shared" si="4"/>
        <v>0</v>
      </c>
    </row>
    <row r="89" spans="1:11">
      <c r="A89" s="3">
        <v>5209</v>
      </c>
      <c r="B89" s="2" t="s">
        <v>107</v>
      </c>
      <c r="C89" s="2"/>
      <c r="D89" s="2">
        <f t="shared" si="4"/>
        <v>0</v>
      </c>
      <c r="E89" s="2">
        <f t="shared" si="4"/>
        <v>0</v>
      </c>
    </row>
    <row r="90" spans="1:11">
      <c r="A90" s="3">
        <v>5210</v>
      </c>
      <c r="B90" s="2" t="s">
        <v>108</v>
      </c>
      <c r="C90" s="2">
        <v>1</v>
      </c>
      <c r="D90" s="2">
        <f t="shared" si="4"/>
        <v>1</v>
      </c>
      <c r="E90" s="2">
        <f t="shared" si="4"/>
        <v>1</v>
      </c>
    </row>
    <row r="91" spans="1:11">
      <c r="A91" s="3">
        <v>5211</v>
      </c>
      <c r="B91" s="2" t="s">
        <v>23</v>
      </c>
      <c r="C91" s="2">
        <v>10</v>
      </c>
      <c r="D91" s="2">
        <f t="shared" si="4"/>
        <v>10</v>
      </c>
      <c r="E91" s="2">
        <f t="shared" si="4"/>
        <v>10</v>
      </c>
    </row>
    <row r="92" spans="1:11">
      <c r="A92" s="3">
        <v>5212</v>
      </c>
      <c r="B92" s="2" t="s">
        <v>181</v>
      </c>
      <c r="C92" s="2"/>
      <c r="D92" s="2">
        <f t="shared" si="4"/>
        <v>0</v>
      </c>
      <c r="E92" s="2">
        <f t="shared" si="4"/>
        <v>0</v>
      </c>
    </row>
    <row r="93" spans="1:11">
      <c r="A93" s="3">
        <v>5299</v>
      </c>
      <c r="B93" s="2" t="s">
        <v>182</v>
      </c>
      <c r="C93" s="2"/>
      <c r="D93" s="2">
        <f t="shared" si="4"/>
        <v>0</v>
      </c>
      <c r="E93" s="2">
        <f t="shared" si="4"/>
        <v>0</v>
      </c>
    </row>
    <row r="94" spans="1:11">
      <c r="A94" s="3">
        <v>5301</v>
      </c>
      <c r="B94" s="2" t="s">
        <v>109</v>
      </c>
      <c r="C94" s="2">
        <v>1</v>
      </c>
      <c r="D94" s="2">
        <f t="shared" si="4"/>
        <v>1</v>
      </c>
      <c r="E94" s="2">
        <f t="shared" si="4"/>
        <v>1</v>
      </c>
    </row>
    <row r="95" spans="1:11">
      <c r="A95" s="3">
        <v>5302</v>
      </c>
      <c r="B95" s="2" t="s">
        <v>24</v>
      </c>
      <c r="C95" s="2">
        <v>1</v>
      </c>
      <c r="D95" s="2">
        <f t="shared" si="4"/>
        <v>1</v>
      </c>
      <c r="E95" s="2">
        <f t="shared" si="4"/>
        <v>1</v>
      </c>
    </row>
    <row r="96" spans="1:11">
      <c r="A96" s="3">
        <v>5399</v>
      </c>
      <c r="B96" s="2" t="s">
        <v>183</v>
      </c>
      <c r="C96" s="2"/>
      <c r="D96" s="2">
        <f t="shared" si="4"/>
        <v>0</v>
      </c>
      <c r="E96" s="2">
        <f t="shared" si="4"/>
        <v>0</v>
      </c>
    </row>
    <row r="97" spans="1:10">
      <c r="A97" s="19" t="s">
        <v>184</v>
      </c>
      <c r="B97" s="24"/>
      <c r="C97" s="21">
        <f>SUM(C98:C113)</f>
        <v>932.5</v>
      </c>
      <c r="D97" s="21">
        <f>SUM(D98:D113)</f>
        <v>932.5</v>
      </c>
      <c r="E97" s="21">
        <f>SUM(E98:E113)</f>
        <v>932.5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400</v>
      </c>
      <c r="D98" s="2">
        <f t="shared" ref="D98:E113" si="5">C98</f>
        <v>400</v>
      </c>
      <c r="E98" s="2">
        <f t="shared" si="5"/>
        <v>400</v>
      </c>
    </row>
    <row r="99" spans="1:10">
      <c r="A99" s="3">
        <v>6002</v>
      </c>
      <c r="B99" s="1" t="s">
        <v>185</v>
      </c>
      <c r="C99" s="2"/>
      <c r="D99" s="2">
        <f t="shared" si="5"/>
        <v>0</v>
      </c>
      <c r="E99" s="2">
        <f t="shared" si="5"/>
        <v>0</v>
      </c>
    </row>
    <row r="100" spans="1:10">
      <c r="A100" s="3">
        <v>6003</v>
      </c>
      <c r="B100" s="1" t="s">
        <v>186</v>
      </c>
      <c r="C100" s="2">
        <v>530</v>
      </c>
      <c r="D100" s="2">
        <f t="shared" si="5"/>
        <v>530</v>
      </c>
      <c r="E100" s="2">
        <f t="shared" si="5"/>
        <v>530</v>
      </c>
    </row>
    <row r="101" spans="1:10">
      <c r="A101" s="3">
        <v>6004</v>
      </c>
      <c r="B101" s="1" t="s">
        <v>187</v>
      </c>
      <c r="C101" s="2"/>
      <c r="D101" s="2">
        <f t="shared" si="5"/>
        <v>0</v>
      </c>
      <c r="E101" s="2">
        <f t="shared" si="5"/>
        <v>0</v>
      </c>
    </row>
    <row r="102" spans="1:10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>
      <c r="A103" s="3">
        <v>6006</v>
      </c>
      <c r="B103" s="1" t="s">
        <v>26</v>
      </c>
      <c r="C103" s="2"/>
      <c r="D103" s="2">
        <f t="shared" si="5"/>
        <v>0</v>
      </c>
      <c r="E103" s="2">
        <f t="shared" si="5"/>
        <v>0</v>
      </c>
    </row>
    <row r="104" spans="1:10">
      <c r="A104" s="3">
        <v>6007</v>
      </c>
      <c r="B104" s="1" t="s">
        <v>27</v>
      </c>
      <c r="C104" s="2"/>
      <c r="D104" s="2">
        <f t="shared" si="5"/>
        <v>0</v>
      </c>
      <c r="E104" s="2">
        <f t="shared" si="5"/>
        <v>0</v>
      </c>
    </row>
    <row r="105" spans="1:10">
      <c r="A105" s="3">
        <v>6008</v>
      </c>
      <c r="B105" s="1" t="s">
        <v>110</v>
      </c>
      <c r="C105" s="2"/>
      <c r="D105" s="2">
        <f t="shared" si="5"/>
        <v>0</v>
      </c>
      <c r="E105" s="2">
        <f t="shared" si="5"/>
        <v>0</v>
      </c>
    </row>
    <row r="106" spans="1:10">
      <c r="A106" s="3">
        <v>6009</v>
      </c>
      <c r="B106" s="1" t="s">
        <v>28</v>
      </c>
      <c r="C106" s="2"/>
      <c r="D106" s="2">
        <f t="shared" si="5"/>
        <v>0</v>
      </c>
      <c r="E106" s="2">
        <f t="shared" si="5"/>
        <v>0</v>
      </c>
    </row>
    <row r="107" spans="1:10">
      <c r="A107" s="3">
        <v>6010</v>
      </c>
      <c r="B107" s="1" t="s">
        <v>189</v>
      </c>
      <c r="C107" s="2"/>
      <c r="D107" s="2">
        <f t="shared" si="5"/>
        <v>0</v>
      </c>
      <c r="E107" s="2">
        <f t="shared" si="5"/>
        <v>0</v>
      </c>
    </row>
    <row r="108" spans="1:10">
      <c r="A108" s="3">
        <v>6011</v>
      </c>
      <c r="B108" s="1" t="s">
        <v>190</v>
      </c>
      <c r="C108" s="2"/>
      <c r="D108" s="2">
        <f t="shared" si="5"/>
        <v>0</v>
      </c>
      <c r="E108" s="2">
        <f t="shared" si="5"/>
        <v>0</v>
      </c>
    </row>
    <row r="109" spans="1:10">
      <c r="A109" s="3">
        <v>6099</v>
      </c>
      <c r="B109" s="1" t="s">
        <v>191</v>
      </c>
      <c r="C109" s="2"/>
      <c r="D109" s="2">
        <f t="shared" si="5"/>
        <v>0</v>
      </c>
      <c r="E109" s="2">
        <f t="shared" si="5"/>
        <v>0</v>
      </c>
    </row>
    <row r="110" spans="1:10">
      <c r="A110" s="3">
        <v>6099</v>
      </c>
      <c r="B110" s="1" t="s">
        <v>192</v>
      </c>
      <c r="C110" s="2"/>
      <c r="D110" s="2">
        <f t="shared" si="5"/>
        <v>0</v>
      </c>
      <c r="E110" s="2">
        <f t="shared" si="5"/>
        <v>0</v>
      </c>
    </row>
    <row r="111" spans="1:10">
      <c r="A111" s="3">
        <v>6099</v>
      </c>
      <c r="B111" s="1" t="s">
        <v>193</v>
      </c>
      <c r="C111" s="2">
        <v>1</v>
      </c>
      <c r="D111" s="2">
        <f t="shared" si="5"/>
        <v>1</v>
      </c>
      <c r="E111" s="2">
        <f t="shared" si="5"/>
        <v>1</v>
      </c>
    </row>
    <row r="112" spans="1:10">
      <c r="A112" s="3">
        <v>6099</v>
      </c>
      <c r="B112" s="1" t="s">
        <v>194</v>
      </c>
      <c r="C112" s="2"/>
      <c r="D112" s="2">
        <f t="shared" si="5"/>
        <v>0</v>
      </c>
      <c r="E112" s="2">
        <f t="shared" si="5"/>
        <v>0</v>
      </c>
    </row>
    <row r="113" spans="1:10">
      <c r="A113" s="8">
        <v>6099</v>
      </c>
      <c r="B113" s="1" t="s">
        <v>29</v>
      </c>
      <c r="C113" s="2">
        <v>1.5</v>
      </c>
      <c r="D113" s="2">
        <f t="shared" si="5"/>
        <v>1.5</v>
      </c>
      <c r="E113" s="2">
        <f t="shared" si="5"/>
        <v>1.5</v>
      </c>
    </row>
    <row r="114" spans="1:10">
      <c r="A114" s="224" t="s">
        <v>62</v>
      </c>
      <c r="B114" s="225"/>
      <c r="C114" s="26">
        <f>C115+C152+C177</f>
        <v>775</v>
      </c>
      <c r="D114" s="26">
        <f>D115+D152+D177</f>
        <v>676</v>
      </c>
      <c r="E114" s="26">
        <f>E115+E152+E177</f>
        <v>676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21" t="s">
        <v>580</v>
      </c>
      <c r="B115" s="222"/>
      <c r="C115" s="23">
        <f>C116+C135</f>
        <v>676</v>
      </c>
      <c r="D115" s="23">
        <f>D116+D135</f>
        <v>676</v>
      </c>
      <c r="E115" s="23">
        <f>E116+E135</f>
        <v>676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19" t="s">
        <v>195</v>
      </c>
      <c r="B116" s="220"/>
      <c r="C116" s="21">
        <f>C117+C120+C123+C126+C129+C132</f>
        <v>627.9</v>
      </c>
      <c r="D116" s="21">
        <f>D117+D120+D123+D126+D129+D132</f>
        <v>627.9</v>
      </c>
      <c r="E116" s="21">
        <f>E117+E120+E123+E126+E129+E132</f>
        <v>627.9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627.9</v>
      </c>
      <c r="D117" s="2">
        <f>D118+D119</f>
        <v>627.9</v>
      </c>
      <c r="E117" s="2">
        <f>E118+E119</f>
        <v>627.9</v>
      </c>
    </row>
    <row r="118" spans="1:10">
      <c r="A118" s="130"/>
      <c r="B118" s="129" t="s">
        <v>855</v>
      </c>
      <c r="C118" s="128">
        <v>127.9</v>
      </c>
      <c r="D118" s="128">
        <f>C118</f>
        <v>127.9</v>
      </c>
      <c r="E118" s="128">
        <f>D118</f>
        <v>127.9</v>
      </c>
    </row>
    <row r="119" spans="1:10">
      <c r="A119" s="130"/>
      <c r="B119" s="129" t="s">
        <v>860</v>
      </c>
      <c r="C119" s="128">
        <v>500</v>
      </c>
      <c r="D119" s="128">
        <f>C119</f>
        <v>500</v>
      </c>
      <c r="E119" s="128">
        <f>D119</f>
        <v>500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219" t="s">
        <v>202</v>
      </c>
      <c r="B135" s="220"/>
      <c r="C135" s="21">
        <f>C136+C140+C143+C146+C149</f>
        <v>48.1</v>
      </c>
      <c r="D135" s="21">
        <f>D136+D140+D143+D146+D149</f>
        <v>48.1</v>
      </c>
      <c r="E135" s="21">
        <f>E136+E140+E143+E146+E149</f>
        <v>48.1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3</v>
      </c>
      <c r="D136" s="2">
        <f>D137+D138+D139</f>
        <v>3</v>
      </c>
      <c r="E136" s="2">
        <f>E137+E138+E139</f>
        <v>3</v>
      </c>
    </row>
    <row r="137" spans="1:10">
      <c r="A137" s="130"/>
      <c r="B137" s="129" t="s">
        <v>855</v>
      </c>
      <c r="C137" s="128"/>
      <c r="D137" s="128">
        <f t="shared" ref="D137:E139" si="6">C137</f>
        <v>0</v>
      </c>
      <c r="E137" s="128">
        <f t="shared" si="6"/>
        <v>0</v>
      </c>
    </row>
    <row r="138" spans="1:10">
      <c r="A138" s="130"/>
      <c r="B138" s="129" t="s">
        <v>862</v>
      </c>
      <c r="C138" s="128">
        <v>1.7</v>
      </c>
      <c r="D138" s="128">
        <f t="shared" si="6"/>
        <v>1.7</v>
      </c>
      <c r="E138" s="128">
        <f t="shared" si="6"/>
        <v>1.7</v>
      </c>
    </row>
    <row r="139" spans="1:10">
      <c r="A139" s="130"/>
      <c r="B139" s="129" t="s">
        <v>861</v>
      </c>
      <c r="C139" s="128">
        <v>1.3</v>
      </c>
      <c r="D139" s="128">
        <f t="shared" si="6"/>
        <v>1.3</v>
      </c>
      <c r="E139" s="128">
        <f t="shared" si="6"/>
        <v>1.3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45.1</v>
      </c>
      <c r="D149" s="2">
        <f>D150+D151</f>
        <v>45.1</v>
      </c>
      <c r="E149" s="2">
        <f>E150+E151</f>
        <v>45.1</v>
      </c>
    </row>
    <row r="150" spans="1:10">
      <c r="A150" s="130"/>
      <c r="B150" s="129" t="s">
        <v>855</v>
      </c>
      <c r="C150" s="128">
        <v>45.1</v>
      </c>
      <c r="D150" s="128">
        <f>C150</f>
        <v>45.1</v>
      </c>
      <c r="E150" s="128">
        <f>D150</f>
        <v>45.1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221" t="s">
        <v>581</v>
      </c>
      <c r="B152" s="22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9" t="s">
        <v>208</v>
      </c>
      <c r="B153" s="22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219" t="s">
        <v>212</v>
      </c>
      <c r="B163" s="22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219" t="s">
        <v>214</v>
      </c>
      <c r="B170" s="22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221" t="s">
        <v>582</v>
      </c>
      <c r="B177" s="222"/>
      <c r="C177" s="27">
        <f>C178</f>
        <v>99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9" t="s">
        <v>217</v>
      </c>
      <c r="B178" s="220"/>
      <c r="C178" s="21">
        <f>C179+C184+C188+C197+C200+C203+C215+C222+C228+C235+C238+C243+C250</f>
        <v>99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216" t="s">
        <v>849</v>
      </c>
      <c r="B179" s="217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216" t="s">
        <v>848</v>
      </c>
      <c r="B184" s="217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216" t="s">
        <v>846</v>
      </c>
      <c r="B188" s="21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7">C190</f>
        <v>0</v>
      </c>
      <c r="E190" s="127">
        <f t="shared" si="7"/>
        <v>0</v>
      </c>
    </row>
    <row r="191" spans="1:10">
      <c r="A191" s="90"/>
      <c r="B191" s="89" t="s">
        <v>845</v>
      </c>
      <c r="C191" s="127">
        <v>0</v>
      </c>
      <c r="D191" s="127">
        <f t="shared" si="7"/>
        <v>0</v>
      </c>
      <c r="E191" s="127">
        <f t="shared" si="7"/>
        <v>0</v>
      </c>
    </row>
    <row r="192" spans="1:10">
      <c r="A192" s="90"/>
      <c r="B192" s="89" t="s">
        <v>844</v>
      </c>
      <c r="C192" s="127">
        <v>0</v>
      </c>
      <c r="D192" s="127">
        <f t="shared" si="7"/>
        <v>0</v>
      </c>
      <c r="E192" s="127">
        <f t="shared" si="7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216" t="s">
        <v>843</v>
      </c>
      <c r="B197" s="217"/>
      <c r="C197" s="2">
        <f t="shared" ref="C197:E198" si="8">C198</f>
        <v>0</v>
      </c>
      <c r="D197" s="2">
        <f t="shared" si="8"/>
        <v>0</v>
      </c>
      <c r="E197" s="2">
        <f t="shared" si="8"/>
        <v>0</v>
      </c>
    </row>
    <row r="198" spans="1:5">
      <c r="A198" s="130">
        <v>4</v>
      </c>
      <c r="B198" s="129" t="s">
        <v>858</v>
      </c>
      <c r="C198" s="128">
        <f t="shared" si="8"/>
        <v>0</v>
      </c>
      <c r="D198" s="128">
        <f t="shared" si="8"/>
        <v>0</v>
      </c>
      <c r="E198" s="128">
        <f t="shared" si="8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216" t="s">
        <v>842</v>
      </c>
      <c r="B200" s="217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216" t="s">
        <v>841</v>
      </c>
      <c r="B203" s="21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9">C208</f>
        <v>0</v>
      </c>
      <c r="E208" s="127">
        <f t="shared" si="9"/>
        <v>0</v>
      </c>
    </row>
    <row r="209" spans="1:11">
      <c r="A209" s="90"/>
      <c r="B209" s="89" t="s">
        <v>838</v>
      </c>
      <c r="C209" s="127"/>
      <c r="D209" s="127">
        <f t="shared" si="9"/>
        <v>0</v>
      </c>
      <c r="E209" s="127">
        <f t="shared" si="9"/>
        <v>0</v>
      </c>
    </row>
    <row r="210" spans="1:11">
      <c r="A210" s="90"/>
      <c r="B210" s="89" t="s">
        <v>855</v>
      </c>
      <c r="C210" s="127">
        <v>0</v>
      </c>
      <c r="D210" s="127">
        <f t="shared" si="9"/>
        <v>0</v>
      </c>
      <c r="E210" s="127">
        <f t="shared" si="9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216" t="s">
        <v>836</v>
      </c>
      <c r="B215" s="217"/>
      <c r="C215" s="2">
        <f>C220++C216</f>
        <v>99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0">C217</f>
        <v>0</v>
      </c>
      <c r="E217" s="127">
        <f t="shared" si="10"/>
        <v>0</v>
      </c>
    </row>
    <row r="218" spans="1:11">
      <c r="A218" s="133"/>
      <c r="B218" s="132" t="s">
        <v>835</v>
      </c>
      <c r="C218" s="131"/>
      <c r="D218" s="131">
        <f t="shared" si="10"/>
        <v>0</v>
      </c>
      <c r="E218" s="131">
        <f t="shared" si="10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0"/>
        <v>0</v>
      </c>
      <c r="E219" s="131">
        <f t="shared" si="10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v>99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216" t="s">
        <v>834</v>
      </c>
      <c r="B222" s="217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 t="shared" ref="D224:E227" si="11">C224</f>
        <v>0</v>
      </c>
      <c r="E224" s="127">
        <f t="shared" si="11"/>
        <v>0</v>
      </c>
    </row>
    <row r="225" spans="1:5">
      <c r="A225" s="90"/>
      <c r="B225" s="89" t="s">
        <v>833</v>
      </c>
      <c r="C225" s="127"/>
      <c r="D225" s="127">
        <f t="shared" si="11"/>
        <v>0</v>
      </c>
      <c r="E225" s="127">
        <f t="shared" si="11"/>
        <v>0</v>
      </c>
    </row>
    <row r="226" spans="1:5">
      <c r="A226" s="90"/>
      <c r="B226" s="89" t="s">
        <v>832</v>
      </c>
      <c r="C226" s="127"/>
      <c r="D226" s="127">
        <f t="shared" si="11"/>
        <v>0</v>
      </c>
      <c r="E226" s="127">
        <f t="shared" si="11"/>
        <v>0</v>
      </c>
    </row>
    <row r="227" spans="1:5">
      <c r="A227" s="90"/>
      <c r="B227" s="89" t="s">
        <v>831</v>
      </c>
      <c r="C227" s="127"/>
      <c r="D227" s="127">
        <f t="shared" si="11"/>
        <v>0</v>
      </c>
      <c r="E227" s="127">
        <f t="shared" si="11"/>
        <v>0</v>
      </c>
    </row>
    <row r="228" spans="1:5">
      <c r="A228" s="216" t="s">
        <v>830</v>
      </c>
      <c r="B228" s="217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 t="shared" ref="D230:E232" si="12">C230</f>
        <v>0</v>
      </c>
      <c r="E230" s="127">
        <f t="shared" si="12"/>
        <v>0</v>
      </c>
    </row>
    <row r="231" spans="1:5">
      <c r="A231" s="90"/>
      <c r="B231" s="89" t="s">
        <v>829</v>
      </c>
      <c r="C231" s="127">
        <v>0</v>
      </c>
      <c r="D231" s="127">
        <f t="shared" si="12"/>
        <v>0</v>
      </c>
      <c r="E231" s="127">
        <f t="shared" si="12"/>
        <v>0</v>
      </c>
    </row>
    <row r="232" spans="1:5">
      <c r="A232" s="90"/>
      <c r="B232" s="89" t="s">
        <v>819</v>
      </c>
      <c r="C232" s="127"/>
      <c r="D232" s="127">
        <f t="shared" si="12"/>
        <v>0</v>
      </c>
      <c r="E232" s="127">
        <f t="shared" si="12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216" t="s">
        <v>828</v>
      </c>
      <c r="B235" s="217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216" t="s">
        <v>826</v>
      </c>
      <c r="B238" s="217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 t="shared" ref="D240:E242" si="13">C240</f>
        <v>0</v>
      </c>
      <c r="E240" s="127">
        <f t="shared" si="13"/>
        <v>0</v>
      </c>
    </row>
    <row r="241" spans="1:10">
      <c r="A241" s="90"/>
      <c r="B241" s="89" t="s">
        <v>825</v>
      </c>
      <c r="C241" s="127"/>
      <c r="D241" s="127">
        <f t="shared" si="13"/>
        <v>0</v>
      </c>
      <c r="E241" s="127">
        <f t="shared" si="13"/>
        <v>0</v>
      </c>
    </row>
    <row r="242" spans="1:10">
      <c r="A242" s="90"/>
      <c r="B242" s="89" t="s">
        <v>824</v>
      </c>
      <c r="C242" s="127"/>
      <c r="D242" s="127">
        <f t="shared" si="13"/>
        <v>0</v>
      </c>
      <c r="E242" s="127">
        <f t="shared" si="13"/>
        <v>0</v>
      </c>
    </row>
    <row r="243" spans="1:10">
      <c r="A243" s="216" t="s">
        <v>823</v>
      </c>
      <c r="B243" s="217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 t="shared" ref="D245:E249" si="14">C245</f>
        <v>0</v>
      </c>
      <c r="E245" s="127">
        <f t="shared" si="14"/>
        <v>0</v>
      </c>
    </row>
    <row r="246" spans="1:10">
      <c r="A246" s="90"/>
      <c r="B246" s="89" t="s">
        <v>821</v>
      </c>
      <c r="C246" s="127"/>
      <c r="D246" s="127">
        <f t="shared" si="14"/>
        <v>0</v>
      </c>
      <c r="E246" s="127">
        <f t="shared" si="14"/>
        <v>0</v>
      </c>
    </row>
    <row r="247" spans="1:10">
      <c r="A247" s="90"/>
      <c r="B247" s="89" t="s">
        <v>820</v>
      </c>
      <c r="C247" s="127"/>
      <c r="D247" s="127">
        <f t="shared" si="14"/>
        <v>0</v>
      </c>
      <c r="E247" s="127">
        <f t="shared" si="14"/>
        <v>0</v>
      </c>
    </row>
    <row r="248" spans="1:10">
      <c r="A248" s="90"/>
      <c r="B248" s="89" t="s">
        <v>819</v>
      </c>
      <c r="C248" s="127"/>
      <c r="D248" s="127">
        <f t="shared" si="14"/>
        <v>0</v>
      </c>
      <c r="E248" s="127">
        <f t="shared" si="14"/>
        <v>0</v>
      </c>
    </row>
    <row r="249" spans="1:10">
      <c r="A249" s="90"/>
      <c r="B249" s="89" t="s">
        <v>818</v>
      </c>
      <c r="C249" s="127"/>
      <c r="D249" s="127">
        <f t="shared" si="14"/>
        <v>0</v>
      </c>
      <c r="E249" s="127">
        <f t="shared" si="14"/>
        <v>0</v>
      </c>
    </row>
    <row r="250" spans="1:10">
      <c r="A250" s="216" t="s">
        <v>817</v>
      </c>
      <c r="B250" s="217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84"/>
    </row>
    <row r="255" spans="1:10">
      <c r="C255" s="284"/>
    </row>
    <row r="256" spans="1:10" ht="18.5">
      <c r="A256" s="218" t="s">
        <v>67</v>
      </c>
      <c r="B256" s="218"/>
      <c r="C256" s="218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10" t="s">
        <v>60</v>
      </c>
      <c r="B257" s="211"/>
      <c r="C257" s="37">
        <f>C258+C550</f>
        <v>1073</v>
      </c>
      <c r="D257" s="37">
        <f>D258+D550</f>
        <v>1073</v>
      </c>
      <c r="E257" s="37">
        <f>E258+E550</f>
        <v>1073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6" t="s">
        <v>266</v>
      </c>
      <c r="B258" s="207"/>
      <c r="C258" s="36">
        <f>C259+C339+C483+C547</f>
        <v>1073</v>
      </c>
      <c r="D258" s="36">
        <f>D259+D339+D483+D547</f>
        <v>1073</v>
      </c>
      <c r="E258" s="36">
        <f>E259+E339+E483+E547</f>
        <v>1073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837</v>
      </c>
      <c r="D259" s="33">
        <f>D260+D263+D314</f>
        <v>837</v>
      </c>
      <c r="E259" s="33">
        <f>E260+E263+E314</f>
        <v>837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208" t="s">
        <v>268</v>
      </c>
      <c r="B260" s="209"/>
      <c r="C260" s="32">
        <f>SUM(C261:C262)</f>
        <v>1</v>
      </c>
      <c r="D260" s="32">
        <f>SUM(D261:D262)</f>
        <v>1</v>
      </c>
      <c r="E260" s="32">
        <f>SUM(E261:E262)</f>
        <v>1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>
        <v>1</v>
      </c>
      <c r="D262" s="5">
        <f>C262</f>
        <v>1</v>
      </c>
      <c r="E262" s="5">
        <f>D262</f>
        <v>1</v>
      </c>
    </row>
    <row r="263" spans="1:10">
      <c r="A263" s="208" t="s">
        <v>269</v>
      </c>
      <c r="B263" s="209"/>
      <c r="C263" s="32">
        <f>C264+C265+C289+C296+C298+C302+C305+C308+C313</f>
        <v>836</v>
      </c>
      <c r="D263" s="32">
        <f>D264+D265+D289+D296+D298+D302+D305+D308+D313</f>
        <v>836</v>
      </c>
      <c r="E263" s="32">
        <f>E264+E265+E289+E296+E298+E302+E305+E308+E313</f>
        <v>836</v>
      </c>
    </row>
    <row r="264" spans="1:10">
      <c r="A264" s="6">
        <v>1101</v>
      </c>
      <c r="B264" s="4" t="s">
        <v>34</v>
      </c>
      <c r="C264" s="5">
        <v>313</v>
      </c>
      <c r="D264" s="5">
        <f>C264</f>
        <v>313</v>
      </c>
      <c r="E264" s="5">
        <f>D264</f>
        <v>313</v>
      </c>
    </row>
    <row r="265" spans="1:10">
      <c r="A265" s="6">
        <v>1101</v>
      </c>
      <c r="B265" s="4" t="s">
        <v>35</v>
      </c>
      <c r="C265" s="5">
        <f>SUM(C266:C288)</f>
        <v>388</v>
      </c>
      <c r="D265" s="5">
        <f>SUM(D266:D288)</f>
        <v>388</v>
      </c>
      <c r="E265" s="5">
        <f>SUM(E266:E288)</f>
        <v>388</v>
      </c>
    </row>
    <row r="266" spans="1:10">
      <c r="A266" s="29"/>
      <c r="B266" s="28" t="s">
        <v>218</v>
      </c>
      <c r="C266" s="30">
        <v>20</v>
      </c>
      <c r="D266" s="30">
        <f t="shared" ref="D266:E288" si="15">C266</f>
        <v>20</v>
      </c>
      <c r="E266" s="30">
        <f t="shared" si="15"/>
        <v>20</v>
      </c>
    </row>
    <row r="267" spans="1:10">
      <c r="A267" s="29"/>
      <c r="B267" s="28" t="s">
        <v>219</v>
      </c>
      <c r="C267" s="30">
        <v>190</v>
      </c>
      <c r="D267" s="30">
        <f t="shared" si="15"/>
        <v>190</v>
      </c>
      <c r="E267" s="30">
        <f t="shared" si="15"/>
        <v>190</v>
      </c>
    </row>
    <row r="268" spans="1:10">
      <c r="A268" s="29"/>
      <c r="B268" s="28" t="s">
        <v>220</v>
      </c>
      <c r="C268" s="30">
        <v>117</v>
      </c>
      <c r="D268" s="30">
        <f t="shared" si="15"/>
        <v>117</v>
      </c>
      <c r="E268" s="30">
        <f t="shared" si="15"/>
        <v>117</v>
      </c>
    </row>
    <row r="269" spans="1:10">
      <c r="A269" s="29"/>
      <c r="B269" s="28" t="s">
        <v>221</v>
      </c>
      <c r="C269" s="30"/>
      <c r="D269" s="30">
        <f t="shared" si="15"/>
        <v>0</v>
      </c>
      <c r="E269" s="30">
        <f t="shared" si="15"/>
        <v>0</v>
      </c>
    </row>
    <row r="270" spans="1:10">
      <c r="A270" s="29"/>
      <c r="B270" s="28" t="s">
        <v>222</v>
      </c>
      <c r="C270" s="30">
        <v>10</v>
      </c>
      <c r="D270" s="30">
        <f t="shared" si="15"/>
        <v>10</v>
      </c>
      <c r="E270" s="30">
        <f t="shared" si="15"/>
        <v>10</v>
      </c>
    </row>
    <row r="271" spans="1:10">
      <c r="A271" s="29"/>
      <c r="B271" s="28" t="s">
        <v>223</v>
      </c>
      <c r="C271" s="30">
        <v>5</v>
      </c>
      <c r="D271" s="30">
        <f t="shared" si="15"/>
        <v>5</v>
      </c>
      <c r="E271" s="30">
        <f t="shared" si="15"/>
        <v>5</v>
      </c>
    </row>
    <row r="272" spans="1:10">
      <c r="A272" s="29"/>
      <c r="B272" s="28" t="s">
        <v>224</v>
      </c>
      <c r="C272" s="30"/>
      <c r="D272" s="30">
        <f t="shared" si="15"/>
        <v>0</v>
      </c>
      <c r="E272" s="30">
        <f t="shared" si="15"/>
        <v>0</v>
      </c>
    </row>
    <row r="273" spans="1:5">
      <c r="A273" s="29"/>
      <c r="B273" s="28" t="s">
        <v>225</v>
      </c>
      <c r="C273" s="30"/>
      <c r="D273" s="30">
        <f t="shared" si="15"/>
        <v>0</v>
      </c>
      <c r="E273" s="30">
        <f t="shared" si="15"/>
        <v>0</v>
      </c>
    </row>
    <row r="274" spans="1:5">
      <c r="A274" s="29"/>
      <c r="B274" s="28" t="s">
        <v>226</v>
      </c>
      <c r="C274" s="30"/>
      <c r="D274" s="30">
        <f t="shared" si="15"/>
        <v>0</v>
      </c>
      <c r="E274" s="30">
        <f t="shared" si="15"/>
        <v>0</v>
      </c>
    </row>
    <row r="275" spans="1:5">
      <c r="A275" s="29"/>
      <c r="B275" s="28" t="s">
        <v>227</v>
      </c>
      <c r="C275" s="30"/>
      <c r="D275" s="30">
        <f t="shared" si="15"/>
        <v>0</v>
      </c>
      <c r="E275" s="30">
        <f t="shared" si="15"/>
        <v>0</v>
      </c>
    </row>
    <row r="276" spans="1:5">
      <c r="A276" s="29"/>
      <c r="B276" s="28" t="s">
        <v>228</v>
      </c>
      <c r="C276" s="30"/>
      <c r="D276" s="30">
        <f t="shared" si="15"/>
        <v>0</v>
      </c>
      <c r="E276" s="30">
        <f t="shared" si="15"/>
        <v>0</v>
      </c>
    </row>
    <row r="277" spans="1:5">
      <c r="A277" s="29"/>
      <c r="B277" s="28" t="s">
        <v>229</v>
      </c>
      <c r="C277" s="30"/>
      <c r="D277" s="30">
        <f t="shared" si="15"/>
        <v>0</v>
      </c>
      <c r="E277" s="30">
        <f t="shared" si="15"/>
        <v>0</v>
      </c>
    </row>
    <row r="278" spans="1:5">
      <c r="A278" s="29"/>
      <c r="B278" s="28" t="s">
        <v>230</v>
      </c>
      <c r="C278" s="30"/>
      <c r="D278" s="30">
        <f t="shared" si="15"/>
        <v>0</v>
      </c>
      <c r="E278" s="30">
        <f t="shared" si="15"/>
        <v>0</v>
      </c>
    </row>
    <row r="279" spans="1:5">
      <c r="A279" s="29"/>
      <c r="B279" s="28" t="s">
        <v>231</v>
      </c>
      <c r="C279" s="30"/>
      <c r="D279" s="30">
        <f t="shared" si="15"/>
        <v>0</v>
      </c>
      <c r="E279" s="30">
        <f t="shared" si="15"/>
        <v>0</v>
      </c>
    </row>
    <row r="280" spans="1:5">
      <c r="A280" s="29"/>
      <c r="B280" s="28" t="s">
        <v>232</v>
      </c>
      <c r="C280" s="30"/>
      <c r="D280" s="30">
        <f t="shared" si="15"/>
        <v>0</v>
      </c>
      <c r="E280" s="30">
        <f t="shared" si="15"/>
        <v>0</v>
      </c>
    </row>
    <row r="281" spans="1:5">
      <c r="A281" s="29"/>
      <c r="B281" s="28" t="s">
        <v>233</v>
      </c>
      <c r="C281" s="30"/>
      <c r="D281" s="30">
        <f t="shared" si="15"/>
        <v>0</v>
      </c>
      <c r="E281" s="30">
        <f t="shared" si="15"/>
        <v>0</v>
      </c>
    </row>
    <row r="282" spans="1:5">
      <c r="A282" s="29"/>
      <c r="B282" s="28" t="s">
        <v>234</v>
      </c>
      <c r="C282" s="30"/>
      <c r="D282" s="30">
        <f t="shared" si="15"/>
        <v>0</v>
      </c>
      <c r="E282" s="30">
        <f t="shared" si="15"/>
        <v>0</v>
      </c>
    </row>
    <row r="283" spans="1:5">
      <c r="A283" s="29"/>
      <c r="B283" s="28" t="s">
        <v>235</v>
      </c>
      <c r="C283" s="30">
        <v>1</v>
      </c>
      <c r="D283" s="30">
        <f t="shared" si="15"/>
        <v>1</v>
      </c>
      <c r="E283" s="30">
        <f t="shared" si="15"/>
        <v>1</v>
      </c>
    </row>
    <row r="284" spans="1:5">
      <c r="A284" s="29"/>
      <c r="B284" s="28" t="s">
        <v>236</v>
      </c>
      <c r="C284" s="30"/>
      <c r="D284" s="30">
        <f t="shared" si="15"/>
        <v>0</v>
      </c>
      <c r="E284" s="30">
        <f t="shared" si="15"/>
        <v>0</v>
      </c>
    </row>
    <row r="285" spans="1:5">
      <c r="A285" s="29"/>
      <c r="B285" s="28" t="s">
        <v>237</v>
      </c>
      <c r="C285" s="30"/>
      <c r="D285" s="30">
        <f t="shared" si="15"/>
        <v>0</v>
      </c>
      <c r="E285" s="30">
        <f t="shared" si="15"/>
        <v>0</v>
      </c>
    </row>
    <row r="286" spans="1:5">
      <c r="A286" s="29"/>
      <c r="B286" s="28" t="s">
        <v>238</v>
      </c>
      <c r="C286" s="30">
        <v>10</v>
      </c>
      <c r="D286" s="30">
        <f t="shared" si="15"/>
        <v>10</v>
      </c>
      <c r="E286" s="30">
        <f t="shared" si="15"/>
        <v>10</v>
      </c>
    </row>
    <row r="287" spans="1:5">
      <c r="A287" s="29"/>
      <c r="B287" s="28" t="s">
        <v>239</v>
      </c>
      <c r="C287" s="30">
        <v>30</v>
      </c>
      <c r="D287" s="30">
        <f t="shared" si="15"/>
        <v>30</v>
      </c>
      <c r="E287" s="30">
        <f t="shared" si="15"/>
        <v>30</v>
      </c>
    </row>
    <row r="288" spans="1:5">
      <c r="A288" s="29"/>
      <c r="B288" s="28" t="s">
        <v>240</v>
      </c>
      <c r="C288" s="30">
        <v>5</v>
      </c>
      <c r="D288" s="30">
        <f t="shared" si="15"/>
        <v>5</v>
      </c>
      <c r="E288" s="30">
        <f t="shared" si="15"/>
        <v>5</v>
      </c>
    </row>
    <row r="289" spans="1:5">
      <c r="A289" s="6">
        <v>1101</v>
      </c>
      <c r="B289" s="4" t="s">
        <v>36</v>
      </c>
      <c r="C289" s="5">
        <f>SUM(C290:C295)</f>
        <v>6</v>
      </c>
      <c r="D289" s="5">
        <f>SUM(D290:D295)</f>
        <v>6</v>
      </c>
      <c r="E289" s="5">
        <f>SUM(E290:E295)</f>
        <v>6</v>
      </c>
    </row>
    <row r="290" spans="1:5">
      <c r="A290" s="29"/>
      <c r="B290" s="28" t="s">
        <v>241</v>
      </c>
      <c r="C290" s="30">
        <v>6</v>
      </c>
      <c r="D290" s="30">
        <f t="shared" ref="D290:E295" si="16">C290</f>
        <v>6</v>
      </c>
      <c r="E290" s="30">
        <f t="shared" si="16"/>
        <v>6</v>
      </c>
    </row>
    <row r="291" spans="1:5">
      <c r="A291" s="29"/>
      <c r="B291" s="28" t="s">
        <v>242</v>
      </c>
      <c r="C291" s="30"/>
      <c r="D291" s="30">
        <f t="shared" si="16"/>
        <v>0</v>
      </c>
      <c r="E291" s="30">
        <f t="shared" si="16"/>
        <v>0</v>
      </c>
    </row>
    <row r="292" spans="1:5">
      <c r="A292" s="29"/>
      <c r="B292" s="28" t="s">
        <v>243</v>
      </c>
      <c r="C292" s="30"/>
      <c r="D292" s="30">
        <f t="shared" si="16"/>
        <v>0</v>
      </c>
      <c r="E292" s="30">
        <f t="shared" si="16"/>
        <v>0</v>
      </c>
    </row>
    <row r="293" spans="1:5">
      <c r="A293" s="29"/>
      <c r="B293" s="28" t="s">
        <v>244</v>
      </c>
      <c r="C293" s="30"/>
      <c r="D293" s="30">
        <f t="shared" si="16"/>
        <v>0</v>
      </c>
      <c r="E293" s="30">
        <f t="shared" si="16"/>
        <v>0</v>
      </c>
    </row>
    <row r="294" spans="1:5">
      <c r="A294" s="29"/>
      <c r="B294" s="28" t="s">
        <v>245</v>
      </c>
      <c r="C294" s="30"/>
      <c r="D294" s="30">
        <f t="shared" si="16"/>
        <v>0</v>
      </c>
      <c r="E294" s="30">
        <f t="shared" si="16"/>
        <v>0</v>
      </c>
    </row>
    <row r="295" spans="1:5">
      <c r="A295" s="29"/>
      <c r="B295" s="28" t="s">
        <v>246</v>
      </c>
      <c r="C295" s="30"/>
      <c r="D295" s="30">
        <f t="shared" si="16"/>
        <v>0</v>
      </c>
      <c r="E295" s="30">
        <f t="shared" si="16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12</v>
      </c>
      <c r="D298" s="5">
        <f>SUM(D299:D301)</f>
        <v>12</v>
      </c>
      <c r="E298" s="5">
        <f>SUM(E299:E301)</f>
        <v>12</v>
      </c>
    </row>
    <row r="299" spans="1:5">
      <c r="A299" s="29"/>
      <c r="B299" s="28" t="s">
        <v>248</v>
      </c>
      <c r="C299" s="30">
        <v>6</v>
      </c>
      <c r="D299" s="30">
        <f t="shared" ref="D299:E301" si="17">C299</f>
        <v>6</v>
      </c>
      <c r="E299" s="30">
        <f t="shared" si="17"/>
        <v>6</v>
      </c>
    </row>
    <row r="300" spans="1:5">
      <c r="A300" s="29"/>
      <c r="B300" s="28" t="s">
        <v>249</v>
      </c>
      <c r="C300" s="30">
        <v>6</v>
      </c>
      <c r="D300" s="30">
        <f t="shared" si="17"/>
        <v>6</v>
      </c>
      <c r="E300" s="30">
        <f t="shared" si="17"/>
        <v>6</v>
      </c>
    </row>
    <row r="301" spans="1:5">
      <c r="A301" s="29"/>
      <c r="B301" s="28" t="s">
        <v>250</v>
      </c>
      <c r="C301" s="30"/>
      <c r="D301" s="30">
        <f t="shared" si="17"/>
        <v>0</v>
      </c>
      <c r="E301" s="30">
        <f t="shared" si="17"/>
        <v>0</v>
      </c>
    </row>
    <row r="302" spans="1:5">
      <c r="A302" s="6">
        <v>1101</v>
      </c>
      <c r="B302" s="4" t="s">
        <v>251</v>
      </c>
      <c r="C302" s="5">
        <f>SUM(C303:C304)</f>
        <v>5</v>
      </c>
      <c r="D302" s="5">
        <f>SUM(D303:D304)</f>
        <v>5</v>
      </c>
      <c r="E302" s="5">
        <f>SUM(E303:E304)</f>
        <v>5</v>
      </c>
    </row>
    <row r="303" spans="1:5">
      <c r="A303" s="29"/>
      <c r="B303" s="28" t="s">
        <v>252</v>
      </c>
      <c r="C303" s="30">
        <v>4</v>
      </c>
      <c r="D303" s="30">
        <f>C303</f>
        <v>4</v>
      </c>
      <c r="E303" s="30">
        <f>D303</f>
        <v>4</v>
      </c>
    </row>
    <row r="304" spans="1:5">
      <c r="A304" s="29"/>
      <c r="B304" s="28" t="s">
        <v>253</v>
      </c>
      <c r="C304" s="30">
        <v>1</v>
      </c>
      <c r="D304" s="30">
        <f>C304</f>
        <v>1</v>
      </c>
      <c r="E304" s="30">
        <f>D304</f>
        <v>1</v>
      </c>
    </row>
    <row r="305" spans="1:5">
      <c r="A305" s="6">
        <v>1101</v>
      </c>
      <c r="B305" s="4" t="s">
        <v>38</v>
      </c>
      <c r="C305" s="5">
        <f>SUM(C306:C307)</f>
        <v>12</v>
      </c>
      <c r="D305" s="5">
        <f>SUM(D306:D307)</f>
        <v>12</v>
      </c>
      <c r="E305" s="5">
        <f>SUM(E306:E307)</f>
        <v>12</v>
      </c>
    </row>
    <row r="306" spans="1:5">
      <c r="A306" s="29"/>
      <c r="B306" s="28" t="s">
        <v>254</v>
      </c>
      <c r="C306" s="30">
        <v>8</v>
      </c>
      <c r="D306" s="30">
        <f>C306</f>
        <v>8</v>
      </c>
      <c r="E306" s="30">
        <f>D306</f>
        <v>8</v>
      </c>
    </row>
    <row r="307" spans="1:5">
      <c r="A307" s="29"/>
      <c r="B307" s="28" t="s">
        <v>255</v>
      </c>
      <c r="C307" s="30">
        <v>4</v>
      </c>
      <c r="D307" s="30">
        <f>C307</f>
        <v>4</v>
      </c>
      <c r="E307" s="30">
        <f>D307</f>
        <v>4</v>
      </c>
    </row>
    <row r="308" spans="1:5">
      <c r="A308" s="6">
        <v>1101</v>
      </c>
      <c r="B308" s="4" t="s">
        <v>39</v>
      </c>
      <c r="C308" s="5">
        <f>SUM(C309:C312)</f>
        <v>100</v>
      </c>
      <c r="D308" s="5">
        <f>SUM(D309:D312)</f>
        <v>100</v>
      </c>
      <c r="E308" s="5">
        <f>SUM(E309:E312)</f>
        <v>100</v>
      </c>
    </row>
    <row r="309" spans="1:5">
      <c r="A309" s="29"/>
      <c r="B309" s="28" t="s">
        <v>256</v>
      </c>
      <c r="C309" s="30">
        <v>50</v>
      </c>
      <c r="D309" s="30">
        <f t="shared" ref="D309:E313" si="18">C309</f>
        <v>50</v>
      </c>
      <c r="E309" s="30">
        <f t="shared" si="18"/>
        <v>50</v>
      </c>
    </row>
    <row r="310" spans="1:5">
      <c r="A310" s="29"/>
      <c r="B310" s="28" t="s">
        <v>257</v>
      </c>
      <c r="C310" s="30">
        <v>40</v>
      </c>
      <c r="D310" s="30">
        <f t="shared" si="18"/>
        <v>40</v>
      </c>
      <c r="E310" s="30">
        <f t="shared" si="18"/>
        <v>40</v>
      </c>
    </row>
    <row r="311" spans="1:5">
      <c r="A311" s="29"/>
      <c r="B311" s="28" t="s">
        <v>258</v>
      </c>
      <c r="C311" s="30"/>
      <c r="D311" s="30">
        <f t="shared" si="18"/>
        <v>0</v>
      </c>
      <c r="E311" s="30">
        <f t="shared" si="18"/>
        <v>0</v>
      </c>
    </row>
    <row r="312" spans="1:5">
      <c r="A312" s="29"/>
      <c r="B312" s="28" t="s">
        <v>259</v>
      </c>
      <c r="C312" s="30">
        <v>10</v>
      </c>
      <c r="D312" s="30">
        <f t="shared" si="18"/>
        <v>10</v>
      </c>
      <c r="E312" s="30">
        <f t="shared" si="18"/>
        <v>10</v>
      </c>
    </row>
    <row r="313" spans="1:5">
      <c r="A313" s="6">
        <v>1101</v>
      </c>
      <c r="B313" s="4" t="s">
        <v>112</v>
      </c>
      <c r="C313" s="5">
        <v>0</v>
      </c>
      <c r="D313" s="5">
        <f t="shared" si="18"/>
        <v>0</v>
      </c>
      <c r="E313" s="5">
        <f t="shared" si="18"/>
        <v>0</v>
      </c>
    </row>
    <row r="314" spans="1:5">
      <c r="A314" s="208" t="s">
        <v>601</v>
      </c>
      <c r="B314" s="20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 t="shared" ref="D316:E324" si="19">C316</f>
        <v>0</v>
      </c>
      <c r="E316" s="30">
        <f t="shared" si="19"/>
        <v>0</v>
      </c>
    </row>
    <row r="317" spans="1:5">
      <c r="A317" s="29"/>
      <c r="B317" s="28" t="s">
        <v>218</v>
      </c>
      <c r="C317" s="30"/>
      <c r="D317" s="30">
        <f t="shared" si="19"/>
        <v>0</v>
      </c>
      <c r="E317" s="30">
        <f t="shared" si="19"/>
        <v>0</v>
      </c>
    </row>
    <row r="318" spans="1:5">
      <c r="A318" s="29"/>
      <c r="B318" s="28" t="s">
        <v>261</v>
      </c>
      <c r="C318" s="30"/>
      <c r="D318" s="30">
        <f t="shared" si="19"/>
        <v>0</v>
      </c>
      <c r="E318" s="30">
        <f t="shared" si="19"/>
        <v>0</v>
      </c>
    </row>
    <row r="319" spans="1:5">
      <c r="A319" s="29"/>
      <c r="B319" s="28" t="s">
        <v>248</v>
      </c>
      <c r="C319" s="30"/>
      <c r="D319" s="30">
        <f t="shared" si="19"/>
        <v>0</v>
      </c>
      <c r="E319" s="30">
        <f t="shared" si="19"/>
        <v>0</v>
      </c>
    </row>
    <row r="320" spans="1:5">
      <c r="A320" s="29"/>
      <c r="B320" s="28" t="s">
        <v>262</v>
      </c>
      <c r="C320" s="30"/>
      <c r="D320" s="30">
        <f t="shared" si="19"/>
        <v>0</v>
      </c>
      <c r="E320" s="30">
        <f t="shared" si="19"/>
        <v>0</v>
      </c>
    </row>
    <row r="321" spans="1:5">
      <c r="A321" s="29"/>
      <c r="B321" s="28" t="s">
        <v>252</v>
      </c>
      <c r="C321" s="30"/>
      <c r="D321" s="30">
        <f t="shared" si="19"/>
        <v>0</v>
      </c>
      <c r="E321" s="30">
        <f t="shared" si="19"/>
        <v>0</v>
      </c>
    </row>
    <row r="322" spans="1:5">
      <c r="A322" s="29"/>
      <c r="B322" s="28" t="s">
        <v>253</v>
      </c>
      <c r="C322" s="30"/>
      <c r="D322" s="30">
        <f t="shared" si="19"/>
        <v>0</v>
      </c>
      <c r="E322" s="30">
        <f t="shared" si="19"/>
        <v>0</v>
      </c>
    </row>
    <row r="323" spans="1:5">
      <c r="A323" s="29"/>
      <c r="B323" s="28" t="s">
        <v>238</v>
      </c>
      <c r="C323" s="30"/>
      <c r="D323" s="30">
        <f t="shared" si="19"/>
        <v>0</v>
      </c>
      <c r="E323" s="30">
        <f t="shared" si="19"/>
        <v>0</v>
      </c>
    </row>
    <row r="324" spans="1:5">
      <c r="A324" s="29"/>
      <c r="B324" s="28" t="s">
        <v>239</v>
      </c>
      <c r="C324" s="30"/>
      <c r="D324" s="30">
        <f t="shared" si="19"/>
        <v>0</v>
      </c>
      <c r="E324" s="30">
        <f t="shared" si="19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 t="shared" ref="D332:E338" si="20">C332</f>
        <v>0</v>
      </c>
      <c r="E332" s="30">
        <f t="shared" si="20"/>
        <v>0</v>
      </c>
    </row>
    <row r="333" spans="1:5">
      <c r="A333" s="29"/>
      <c r="B333" s="28" t="s">
        <v>257</v>
      </c>
      <c r="C333" s="30"/>
      <c r="D333" s="30">
        <f t="shared" si="20"/>
        <v>0</v>
      </c>
      <c r="E333" s="30">
        <f t="shared" si="20"/>
        <v>0</v>
      </c>
    </row>
    <row r="334" spans="1:5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</row>
    <row r="335" spans="1:5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</row>
    <row r="336" spans="1:5">
      <c r="A336" s="6">
        <v>1102</v>
      </c>
      <c r="B336" s="4" t="s">
        <v>453</v>
      </c>
      <c r="C336" s="5">
        <v>0</v>
      </c>
      <c r="D336" s="5">
        <f t="shared" si="20"/>
        <v>0</v>
      </c>
      <c r="E336" s="5">
        <f t="shared" si="20"/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si="20"/>
        <v>0</v>
      </c>
      <c r="E337" s="5">
        <f t="shared" si="20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0"/>
        <v>0</v>
      </c>
      <c r="E338" s="5">
        <f t="shared" si="20"/>
        <v>0</v>
      </c>
    </row>
    <row r="339" spans="1:10">
      <c r="A339" s="204" t="s">
        <v>270</v>
      </c>
      <c r="B339" s="205"/>
      <c r="C339" s="33">
        <f>C340+C444+C482</f>
        <v>169.65</v>
      </c>
      <c r="D339" s="33">
        <f>D340+D444+D482</f>
        <v>169.65</v>
      </c>
      <c r="E339" s="33">
        <f>E340+E444+E482</f>
        <v>169.65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208" t="s">
        <v>271</v>
      </c>
      <c r="B340" s="209"/>
      <c r="C340" s="32">
        <f>C341+C342+C343+C344+C347+C348+C353+C356+C357+C362+C367+C368+BG290668+C371+C372+C373+C376+C377+C378+C382+C388+C391+C392+C395+C398+C399+C404+C407+C408+C409+C412+C415+C416+C419+C420+C421+C422+C429+C443</f>
        <v>169.65</v>
      </c>
      <c r="D340" s="32">
        <f>D341+D342+D343+D344+D347+D348+D353+D356+D357+D362+D367+D368+BH290668+D371+D372+D373+D376+D377+D378+D382+D388+D391+D392+D395+D398+D399+D404+D407+D408+D409+D412+D415+D416+D419+D420+D421+D422+D429+D443</f>
        <v>169.65</v>
      </c>
      <c r="E340" s="32">
        <f>E341+E342+E343+E344+E347+E348+E353+E356+E357+E362+E367+E368+BI290668+E371+E372+E373+E376+E377+E378+E382+E388+E391+E392+E395+E398+E399+E404+E407+E408+E409+E412+E415+E416+E419+E420+E421+E422+E429+E443</f>
        <v>169.65</v>
      </c>
    </row>
    <row r="341" spans="1:10">
      <c r="A341" s="6">
        <v>2201</v>
      </c>
      <c r="B341" s="34" t="s">
        <v>272</v>
      </c>
      <c r="C341" s="5">
        <v>0</v>
      </c>
      <c r="D341" s="5">
        <f t="shared" ref="D341:E343" si="21">C341</f>
        <v>0</v>
      </c>
      <c r="E341" s="5">
        <f t="shared" si="21"/>
        <v>0</v>
      </c>
    </row>
    <row r="342" spans="1:10">
      <c r="A342" s="6">
        <v>2201</v>
      </c>
      <c r="B342" s="4" t="s">
        <v>40</v>
      </c>
      <c r="C342" s="5">
        <v>2</v>
      </c>
      <c r="D342" s="5">
        <f t="shared" si="21"/>
        <v>2</v>
      </c>
      <c r="E342" s="5">
        <f t="shared" si="21"/>
        <v>2</v>
      </c>
    </row>
    <row r="343" spans="1:10">
      <c r="A343" s="6">
        <v>2201</v>
      </c>
      <c r="B343" s="4" t="s">
        <v>41</v>
      </c>
      <c r="C343" s="5">
        <v>50</v>
      </c>
      <c r="D343" s="5">
        <f t="shared" si="21"/>
        <v>50</v>
      </c>
      <c r="E343" s="5">
        <f t="shared" si="21"/>
        <v>50</v>
      </c>
    </row>
    <row r="344" spans="1:10">
      <c r="A344" s="6">
        <v>2201</v>
      </c>
      <c r="B344" s="4" t="s">
        <v>273</v>
      </c>
      <c r="C344" s="5">
        <f>SUM(C345:C346)</f>
        <v>3</v>
      </c>
      <c r="D344" s="5">
        <f>SUM(D345:D346)</f>
        <v>3</v>
      </c>
      <c r="E344" s="5">
        <f>SUM(E345:E346)</f>
        <v>3</v>
      </c>
    </row>
    <row r="345" spans="1:10">
      <c r="A345" s="29"/>
      <c r="B345" s="28" t="s">
        <v>274</v>
      </c>
      <c r="C345" s="30">
        <v>1.5</v>
      </c>
      <c r="D345" s="30">
        <f t="shared" ref="D345:E347" si="22">C345</f>
        <v>1.5</v>
      </c>
      <c r="E345" s="30">
        <f t="shared" si="22"/>
        <v>1.5</v>
      </c>
    </row>
    <row r="346" spans="1:10">
      <c r="A346" s="29"/>
      <c r="B346" s="28" t="s">
        <v>275</v>
      </c>
      <c r="C346" s="30">
        <v>1.5</v>
      </c>
      <c r="D346" s="30">
        <f t="shared" si="22"/>
        <v>1.5</v>
      </c>
      <c r="E346" s="30">
        <f t="shared" si="22"/>
        <v>1.5</v>
      </c>
    </row>
    <row r="347" spans="1:10">
      <c r="A347" s="6">
        <v>2201</v>
      </c>
      <c r="B347" s="4" t="s">
        <v>276</v>
      </c>
      <c r="C347" s="5">
        <v>2</v>
      </c>
      <c r="D347" s="5">
        <f t="shared" si="22"/>
        <v>2</v>
      </c>
      <c r="E347" s="5">
        <f t="shared" si="22"/>
        <v>2</v>
      </c>
    </row>
    <row r="348" spans="1:10">
      <c r="A348" s="6">
        <v>2201</v>
      </c>
      <c r="B348" s="4" t="s">
        <v>277</v>
      </c>
      <c r="C348" s="5">
        <f>SUM(C349:C352)</f>
        <v>40</v>
      </c>
      <c r="D348" s="5">
        <f>SUM(D349:D352)</f>
        <v>40</v>
      </c>
      <c r="E348" s="5">
        <f>SUM(E349:E352)</f>
        <v>40</v>
      </c>
    </row>
    <row r="349" spans="1:10">
      <c r="A349" s="29"/>
      <c r="B349" s="28" t="s">
        <v>278</v>
      </c>
      <c r="C349" s="30">
        <v>39.5</v>
      </c>
      <c r="D349" s="30">
        <f t="shared" ref="D349:E352" si="23">C349</f>
        <v>39.5</v>
      </c>
      <c r="E349" s="30">
        <f t="shared" si="23"/>
        <v>39.5</v>
      </c>
    </row>
    <row r="350" spans="1:10">
      <c r="A350" s="29"/>
      <c r="B350" s="28" t="s">
        <v>279</v>
      </c>
      <c r="C350" s="30">
        <v>0.5</v>
      </c>
      <c r="D350" s="30">
        <f t="shared" si="23"/>
        <v>0.5</v>
      </c>
      <c r="E350" s="30">
        <f t="shared" si="23"/>
        <v>0.5</v>
      </c>
    </row>
    <row r="351" spans="1:10">
      <c r="A351" s="29"/>
      <c r="B351" s="28" t="s">
        <v>280</v>
      </c>
      <c r="C351" s="30">
        <v>0</v>
      </c>
      <c r="D351" s="30">
        <f t="shared" si="23"/>
        <v>0</v>
      </c>
      <c r="E351" s="30">
        <f t="shared" si="23"/>
        <v>0</v>
      </c>
    </row>
    <row r="352" spans="1:10">
      <c r="A352" s="29"/>
      <c r="B352" s="28" t="s">
        <v>281</v>
      </c>
      <c r="C352" s="30">
        <v>0</v>
      </c>
      <c r="D352" s="30">
        <f t="shared" si="23"/>
        <v>0</v>
      </c>
      <c r="E352" s="30">
        <f t="shared" si="23"/>
        <v>0</v>
      </c>
    </row>
    <row r="353" spans="1:5">
      <c r="A353" s="6">
        <v>2201</v>
      </c>
      <c r="B353" s="4" t="s">
        <v>282</v>
      </c>
      <c r="C353" s="5">
        <f>SUM(C354:C355)</f>
        <v>0.1</v>
      </c>
      <c r="D353" s="5">
        <f>SUM(D354:D355)</f>
        <v>0.1</v>
      </c>
      <c r="E353" s="5">
        <f>SUM(E354:E355)</f>
        <v>0.1</v>
      </c>
    </row>
    <row r="354" spans="1:5">
      <c r="A354" s="29"/>
      <c r="B354" s="28" t="s">
        <v>42</v>
      </c>
      <c r="C354" s="30">
        <v>0.1</v>
      </c>
      <c r="D354" s="30">
        <f t="shared" ref="D354:E356" si="24">C354</f>
        <v>0.1</v>
      </c>
      <c r="E354" s="30">
        <f t="shared" si="24"/>
        <v>0.1</v>
      </c>
    </row>
    <row r="355" spans="1:5">
      <c r="A355" s="29"/>
      <c r="B355" s="28" t="s">
        <v>283</v>
      </c>
      <c r="C355" s="30">
        <v>0</v>
      </c>
      <c r="D355" s="30">
        <f t="shared" si="24"/>
        <v>0</v>
      </c>
      <c r="E355" s="30">
        <f t="shared" si="24"/>
        <v>0</v>
      </c>
    </row>
    <row r="356" spans="1:5">
      <c r="A356" s="6">
        <v>2201</v>
      </c>
      <c r="B356" s="4" t="s">
        <v>284</v>
      </c>
      <c r="C356" s="5">
        <v>2</v>
      </c>
      <c r="D356" s="5">
        <f t="shared" si="24"/>
        <v>2</v>
      </c>
      <c r="E356" s="5">
        <f t="shared" si="24"/>
        <v>2</v>
      </c>
    </row>
    <row r="357" spans="1:5">
      <c r="A357" s="6">
        <v>2201</v>
      </c>
      <c r="B357" s="4" t="s">
        <v>285</v>
      </c>
      <c r="C357" s="5">
        <f>SUM(C358:C361)</f>
        <v>9</v>
      </c>
      <c r="D357" s="5">
        <f>SUM(D358:D361)</f>
        <v>9</v>
      </c>
      <c r="E357" s="5">
        <f>SUM(E358:E361)</f>
        <v>9</v>
      </c>
    </row>
    <row r="358" spans="1:5">
      <c r="A358" s="29"/>
      <c r="B358" s="28" t="s">
        <v>286</v>
      </c>
      <c r="C358" s="30">
        <v>9</v>
      </c>
      <c r="D358" s="30">
        <f t="shared" ref="D358:E361" si="25">C358</f>
        <v>9</v>
      </c>
      <c r="E358" s="30">
        <f t="shared" si="25"/>
        <v>9</v>
      </c>
    </row>
    <row r="359" spans="1:5">
      <c r="A359" s="29"/>
      <c r="B359" s="28" t="s">
        <v>287</v>
      </c>
      <c r="C359" s="30"/>
      <c r="D359" s="30">
        <f t="shared" si="25"/>
        <v>0</v>
      </c>
      <c r="E359" s="30">
        <f t="shared" si="25"/>
        <v>0</v>
      </c>
    </row>
    <row r="360" spans="1:5">
      <c r="A360" s="29"/>
      <c r="B360" s="28" t="s">
        <v>288</v>
      </c>
      <c r="C360" s="30"/>
      <c r="D360" s="30">
        <f t="shared" si="25"/>
        <v>0</v>
      </c>
      <c r="E360" s="30">
        <f t="shared" si="25"/>
        <v>0</v>
      </c>
    </row>
    <row r="361" spans="1:5">
      <c r="A361" s="29"/>
      <c r="B361" s="28" t="s">
        <v>289</v>
      </c>
      <c r="C361" s="30"/>
      <c r="D361" s="30">
        <f t="shared" si="25"/>
        <v>0</v>
      </c>
      <c r="E361" s="30">
        <f t="shared" si="25"/>
        <v>0</v>
      </c>
    </row>
    <row r="362" spans="1:5">
      <c r="A362" s="6">
        <v>2201</v>
      </c>
      <c r="B362" s="4" t="s">
        <v>290</v>
      </c>
      <c r="C362" s="5">
        <f>SUM(C363:C366)</f>
        <v>10</v>
      </c>
      <c r="D362" s="5">
        <f>SUM(D363:D366)</f>
        <v>10</v>
      </c>
      <c r="E362" s="5">
        <f>SUM(E363:E366)</f>
        <v>10</v>
      </c>
    </row>
    <row r="363" spans="1:5">
      <c r="A363" s="29"/>
      <c r="B363" s="28" t="s">
        <v>291</v>
      </c>
      <c r="C363" s="30">
        <v>1</v>
      </c>
      <c r="D363" s="30">
        <f t="shared" ref="D363:E367" si="26">C363</f>
        <v>1</v>
      </c>
      <c r="E363" s="30">
        <f t="shared" si="26"/>
        <v>1</v>
      </c>
    </row>
    <row r="364" spans="1:5">
      <c r="A364" s="29"/>
      <c r="B364" s="28" t="s">
        <v>292</v>
      </c>
      <c r="C364" s="30">
        <v>8</v>
      </c>
      <c r="D364" s="30">
        <f t="shared" si="26"/>
        <v>8</v>
      </c>
      <c r="E364" s="30">
        <f t="shared" si="26"/>
        <v>8</v>
      </c>
    </row>
    <row r="365" spans="1:5">
      <c r="A365" s="29"/>
      <c r="B365" s="28" t="s">
        <v>293</v>
      </c>
      <c r="C365" s="30">
        <v>1</v>
      </c>
      <c r="D365" s="30">
        <f t="shared" si="26"/>
        <v>1</v>
      </c>
      <c r="E365" s="30">
        <f t="shared" si="26"/>
        <v>1</v>
      </c>
    </row>
    <row r="366" spans="1:5">
      <c r="A366" s="29"/>
      <c r="B366" s="28" t="s">
        <v>294</v>
      </c>
      <c r="C366" s="30"/>
      <c r="D366" s="30">
        <f t="shared" si="26"/>
        <v>0</v>
      </c>
      <c r="E366" s="30">
        <f t="shared" si="26"/>
        <v>0</v>
      </c>
    </row>
    <row r="367" spans="1:5">
      <c r="A367" s="6">
        <v>2201</v>
      </c>
      <c r="B367" s="4" t="s">
        <v>43</v>
      </c>
      <c r="C367" s="5">
        <v>1</v>
      </c>
      <c r="D367" s="5">
        <f t="shared" si="26"/>
        <v>1</v>
      </c>
      <c r="E367" s="5">
        <f t="shared" si="26"/>
        <v>1</v>
      </c>
    </row>
    <row r="368" spans="1:5">
      <c r="A368" s="6">
        <v>2201</v>
      </c>
      <c r="B368" s="4" t="s">
        <v>295</v>
      </c>
      <c r="C368" s="5">
        <f>C369+C370</f>
        <v>1</v>
      </c>
      <c r="D368" s="5">
        <f>SUM(D369:D370)</f>
        <v>1</v>
      </c>
      <c r="E368" s="5">
        <f>SUM(E369:E370)</f>
        <v>1</v>
      </c>
    </row>
    <row r="369" spans="1:5">
      <c r="A369" s="29"/>
      <c r="B369" s="28" t="s">
        <v>296</v>
      </c>
      <c r="C369" s="30">
        <v>1</v>
      </c>
      <c r="D369" s="30">
        <f t="shared" ref="D369:E372" si="27">C369</f>
        <v>1</v>
      </c>
      <c r="E369" s="30">
        <f t="shared" si="27"/>
        <v>1</v>
      </c>
    </row>
    <row r="370" spans="1:5">
      <c r="A370" s="29"/>
      <c r="B370" s="28" t="s">
        <v>297</v>
      </c>
      <c r="C370" s="30">
        <v>0</v>
      </c>
      <c r="D370" s="30">
        <f t="shared" si="27"/>
        <v>0</v>
      </c>
      <c r="E370" s="30">
        <f t="shared" si="27"/>
        <v>0</v>
      </c>
    </row>
    <row r="371" spans="1:5">
      <c r="A371" s="6">
        <v>2201</v>
      </c>
      <c r="B371" s="4" t="s">
        <v>44</v>
      </c>
      <c r="C371" s="5">
        <v>2</v>
      </c>
      <c r="D371" s="5">
        <f t="shared" si="27"/>
        <v>2</v>
      </c>
      <c r="E371" s="5">
        <f t="shared" si="27"/>
        <v>2</v>
      </c>
    </row>
    <row r="372" spans="1:5">
      <c r="A372" s="6">
        <v>2201</v>
      </c>
      <c r="B372" s="4" t="s">
        <v>45</v>
      </c>
      <c r="C372" s="5">
        <v>4</v>
      </c>
      <c r="D372" s="5">
        <f t="shared" si="27"/>
        <v>4</v>
      </c>
      <c r="E372" s="5">
        <f t="shared" si="27"/>
        <v>4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28">C374</f>
        <v>0</v>
      </c>
      <c r="E374" s="30">
        <f t="shared" si="28"/>
        <v>0</v>
      </c>
    </row>
    <row r="375" spans="1:5">
      <c r="A375" s="29"/>
      <c r="B375" s="28" t="s">
        <v>300</v>
      </c>
      <c r="C375" s="30">
        <v>0</v>
      </c>
      <c r="D375" s="30">
        <f t="shared" si="28"/>
        <v>0</v>
      </c>
      <c r="E375" s="30">
        <f t="shared" si="28"/>
        <v>0</v>
      </c>
    </row>
    <row r="376" spans="1:5">
      <c r="A376" s="6">
        <v>2201</v>
      </c>
      <c r="B376" s="4" t="s">
        <v>301</v>
      </c>
      <c r="C376" s="5"/>
      <c r="D376" s="5">
        <f t="shared" si="28"/>
        <v>0</v>
      </c>
      <c r="E376" s="5">
        <f t="shared" si="28"/>
        <v>0</v>
      </c>
    </row>
    <row r="377" spans="1:5">
      <c r="A377" s="6">
        <v>2201</v>
      </c>
      <c r="B377" s="4" t="s">
        <v>302</v>
      </c>
      <c r="C377" s="5">
        <v>0.5</v>
      </c>
      <c r="D377" s="5">
        <f t="shared" si="28"/>
        <v>0.5</v>
      </c>
      <c r="E377" s="5">
        <f t="shared" si="28"/>
        <v>0.5</v>
      </c>
    </row>
    <row r="378" spans="1:5">
      <c r="A378" s="6">
        <v>2201</v>
      </c>
      <c r="B378" s="4" t="s">
        <v>303</v>
      </c>
      <c r="C378" s="5">
        <f>SUM(C379:C381)</f>
        <v>2</v>
      </c>
      <c r="D378" s="5">
        <f>SUM(D379:D381)</f>
        <v>2</v>
      </c>
      <c r="E378" s="5">
        <f>SUM(E379:E381)</f>
        <v>2</v>
      </c>
    </row>
    <row r="379" spans="1:5">
      <c r="A379" s="29"/>
      <c r="B379" s="28" t="s">
        <v>46</v>
      </c>
      <c r="C379" s="30">
        <v>1.5</v>
      </c>
      <c r="D379" s="30">
        <f t="shared" ref="D379:E381" si="29">C379</f>
        <v>1.5</v>
      </c>
      <c r="E379" s="30">
        <f t="shared" si="29"/>
        <v>1.5</v>
      </c>
    </row>
    <row r="380" spans="1:5">
      <c r="A380" s="29"/>
      <c r="B380" s="28" t="s">
        <v>113</v>
      </c>
      <c r="C380" s="30"/>
      <c r="D380" s="30">
        <f t="shared" si="29"/>
        <v>0</v>
      </c>
      <c r="E380" s="30">
        <f t="shared" si="29"/>
        <v>0</v>
      </c>
    </row>
    <row r="381" spans="1:5">
      <c r="A381" s="29"/>
      <c r="B381" s="28" t="s">
        <v>47</v>
      </c>
      <c r="C381" s="30">
        <v>0.5</v>
      </c>
      <c r="D381" s="30">
        <f t="shared" si="29"/>
        <v>0.5</v>
      </c>
      <c r="E381" s="30">
        <f t="shared" si="29"/>
        <v>0.5</v>
      </c>
    </row>
    <row r="382" spans="1:5">
      <c r="A382" s="6">
        <v>2201</v>
      </c>
      <c r="B382" s="4" t="s">
        <v>114</v>
      </c>
      <c r="C382" s="5">
        <f>SUM(C383:C387)</f>
        <v>4</v>
      </c>
      <c r="D382" s="5">
        <f>SUM(D383:D387)</f>
        <v>4</v>
      </c>
      <c r="E382" s="5">
        <f>SUM(E383:E387)</f>
        <v>4</v>
      </c>
    </row>
    <row r="383" spans="1:5">
      <c r="A383" s="29"/>
      <c r="B383" s="28" t="s">
        <v>304</v>
      </c>
      <c r="C383" s="30">
        <v>1.5</v>
      </c>
      <c r="D383" s="30">
        <f t="shared" ref="D383:E387" si="30">C383</f>
        <v>1.5</v>
      </c>
      <c r="E383" s="30">
        <f t="shared" si="30"/>
        <v>1.5</v>
      </c>
    </row>
    <row r="384" spans="1:5">
      <c r="A384" s="29"/>
      <c r="B384" s="28" t="s">
        <v>305</v>
      </c>
      <c r="C384" s="30">
        <v>0.5</v>
      </c>
      <c r="D384" s="30">
        <f t="shared" si="30"/>
        <v>0.5</v>
      </c>
      <c r="E384" s="30">
        <f t="shared" si="30"/>
        <v>0.5</v>
      </c>
    </row>
    <row r="385" spans="1:5">
      <c r="A385" s="29"/>
      <c r="B385" s="28" t="s">
        <v>306</v>
      </c>
      <c r="C385" s="30"/>
      <c r="D385" s="30">
        <f t="shared" si="30"/>
        <v>0</v>
      </c>
      <c r="E385" s="30">
        <f t="shared" si="30"/>
        <v>0</v>
      </c>
    </row>
    <row r="386" spans="1:5">
      <c r="A386" s="29"/>
      <c r="B386" s="28" t="s">
        <v>307</v>
      </c>
      <c r="C386" s="30">
        <v>1.5</v>
      </c>
      <c r="D386" s="30">
        <f t="shared" si="30"/>
        <v>1.5</v>
      </c>
      <c r="E386" s="30">
        <f t="shared" si="30"/>
        <v>1.5</v>
      </c>
    </row>
    <row r="387" spans="1:5">
      <c r="A387" s="29"/>
      <c r="B387" s="28" t="s">
        <v>308</v>
      </c>
      <c r="C387" s="30">
        <v>0.5</v>
      </c>
      <c r="D387" s="30">
        <f t="shared" si="30"/>
        <v>0.5</v>
      </c>
      <c r="E387" s="30">
        <f t="shared" si="30"/>
        <v>0.5</v>
      </c>
    </row>
    <row r="388" spans="1:5">
      <c r="A388" s="6">
        <v>2201</v>
      </c>
      <c r="B388" s="4" t="s">
        <v>309</v>
      </c>
      <c r="C388" s="5">
        <f>SUM(C389:C390)</f>
        <v>2</v>
      </c>
      <c r="D388" s="5">
        <f>SUM(D389:D390)</f>
        <v>2</v>
      </c>
      <c r="E388" s="5">
        <f>SUM(E389:E390)</f>
        <v>2</v>
      </c>
    </row>
    <row r="389" spans="1:5">
      <c r="A389" s="29"/>
      <c r="B389" s="28" t="s">
        <v>48</v>
      </c>
      <c r="C389" s="30">
        <v>2</v>
      </c>
      <c r="D389" s="30">
        <f t="shared" ref="D389:E391" si="31">C389</f>
        <v>2</v>
      </c>
      <c r="E389" s="30">
        <f t="shared" si="31"/>
        <v>2</v>
      </c>
    </row>
    <row r="390" spans="1:5">
      <c r="A390" s="29"/>
      <c r="B390" s="28" t="s">
        <v>310</v>
      </c>
      <c r="C390" s="30">
        <v>0</v>
      </c>
      <c r="D390" s="30">
        <f t="shared" si="31"/>
        <v>0</v>
      </c>
      <c r="E390" s="30">
        <f t="shared" si="31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1"/>
        <v>0</v>
      </c>
      <c r="E391" s="5">
        <f t="shared" si="31"/>
        <v>0</v>
      </c>
    </row>
    <row r="392" spans="1:5">
      <c r="A392" s="6">
        <v>2201</v>
      </c>
      <c r="B392" s="4" t="s">
        <v>312</v>
      </c>
      <c r="C392" s="5">
        <f>SUM(C393:C394)</f>
        <v>10</v>
      </c>
      <c r="D392" s="5">
        <f>SUM(D393:D394)</f>
        <v>10</v>
      </c>
      <c r="E392" s="5">
        <f>SUM(E393:E394)</f>
        <v>10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10</v>
      </c>
      <c r="D394" s="30">
        <f>C394</f>
        <v>10</v>
      </c>
      <c r="E394" s="30">
        <f>D394</f>
        <v>10</v>
      </c>
    </row>
    <row r="395" spans="1:5">
      <c r="A395" s="6">
        <v>2201</v>
      </c>
      <c r="B395" s="4" t="s">
        <v>115</v>
      </c>
      <c r="C395" s="5">
        <f>SUM(C396:C397)</f>
        <v>0.5</v>
      </c>
      <c r="D395" s="5">
        <f>SUM(D396:D397)</f>
        <v>0.5</v>
      </c>
      <c r="E395" s="5">
        <f>SUM(E396:E397)</f>
        <v>0.5</v>
      </c>
    </row>
    <row r="396" spans="1:5">
      <c r="A396" s="29"/>
      <c r="B396" s="28" t="s">
        <v>315</v>
      </c>
      <c r="C396" s="30">
        <v>0.5</v>
      </c>
      <c r="D396" s="30">
        <f t="shared" ref="D396:E398" si="32">C396</f>
        <v>0.5</v>
      </c>
      <c r="E396" s="30">
        <f t="shared" si="32"/>
        <v>0.5</v>
      </c>
    </row>
    <row r="397" spans="1:5">
      <c r="A397" s="29"/>
      <c r="B397" s="28" t="s">
        <v>316</v>
      </c>
      <c r="C397" s="30">
        <v>0</v>
      </c>
      <c r="D397" s="30">
        <f t="shared" si="32"/>
        <v>0</v>
      </c>
      <c r="E397" s="30">
        <f t="shared" si="32"/>
        <v>0</v>
      </c>
    </row>
    <row r="398" spans="1:5">
      <c r="A398" s="6">
        <v>2201</v>
      </c>
      <c r="B398" s="4" t="s">
        <v>317</v>
      </c>
      <c r="C398" s="5">
        <v>0.55000000000000004</v>
      </c>
      <c r="D398" s="5">
        <f t="shared" si="32"/>
        <v>0.55000000000000004</v>
      </c>
      <c r="E398" s="5">
        <f t="shared" si="32"/>
        <v>0.55000000000000004</v>
      </c>
    </row>
    <row r="399" spans="1:5">
      <c r="A399" s="6">
        <v>2201</v>
      </c>
      <c r="B399" s="4" t="s">
        <v>116</v>
      </c>
      <c r="C399" s="5">
        <f>SUM(C400:C403)</f>
        <v>2</v>
      </c>
      <c r="D399" s="5">
        <f>SUM(D400:D403)</f>
        <v>2</v>
      </c>
      <c r="E399" s="5">
        <f>SUM(E400:E403)</f>
        <v>2</v>
      </c>
    </row>
    <row r="400" spans="1:5">
      <c r="A400" s="29"/>
      <c r="B400" s="28" t="s">
        <v>318</v>
      </c>
      <c r="C400" s="30">
        <v>0</v>
      </c>
      <c r="D400" s="30">
        <f t="shared" ref="D400:E403" si="33">C400</f>
        <v>0</v>
      </c>
      <c r="E400" s="30">
        <f t="shared" si="33"/>
        <v>0</v>
      </c>
    </row>
    <row r="401" spans="1:5">
      <c r="A401" s="29"/>
      <c r="B401" s="28" t="s">
        <v>319</v>
      </c>
      <c r="C401" s="30">
        <v>2</v>
      </c>
      <c r="D401" s="30">
        <f t="shared" si="33"/>
        <v>2</v>
      </c>
      <c r="E401" s="30">
        <f t="shared" si="33"/>
        <v>2</v>
      </c>
    </row>
    <row r="402" spans="1:5">
      <c r="A402" s="29"/>
      <c r="B402" s="28" t="s">
        <v>320</v>
      </c>
      <c r="C402" s="30">
        <v>0</v>
      </c>
      <c r="D402" s="30">
        <f t="shared" si="33"/>
        <v>0</v>
      </c>
      <c r="E402" s="30">
        <f t="shared" si="33"/>
        <v>0</v>
      </c>
    </row>
    <row r="403" spans="1:5">
      <c r="A403" s="29"/>
      <c r="B403" s="28" t="s">
        <v>321</v>
      </c>
      <c r="C403" s="30">
        <v>0</v>
      </c>
      <c r="D403" s="30">
        <f t="shared" si="33"/>
        <v>0</v>
      </c>
      <c r="E403" s="30">
        <f t="shared" si="33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4">C405</f>
        <v>0</v>
      </c>
      <c r="E405" s="30">
        <f t="shared" si="34"/>
        <v>0</v>
      </c>
    </row>
    <row r="406" spans="1:5">
      <c r="A406" s="29"/>
      <c r="B406" s="28" t="s">
        <v>324</v>
      </c>
      <c r="C406" s="30">
        <v>0</v>
      </c>
      <c r="D406" s="30">
        <f t="shared" si="34"/>
        <v>0</v>
      </c>
      <c r="E406" s="30">
        <f t="shared" si="34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4"/>
        <v>0</v>
      </c>
      <c r="E407" s="5">
        <f t="shared" si="34"/>
        <v>0</v>
      </c>
    </row>
    <row r="408" spans="1:5">
      <c r="A408" s="6">
        <v>2201</v>
      </c>
      <c r="B408" s="4" t="s">
        <v>326</v>
      </c>
      <c r="C408" s="5">
        <v>1</v>
      </c>
      <c r="D408" s="5">
        <f t="shared" si="34"/>
        <v>1</v>
      </c>
      <c r="E408" s="5">
        <f t="shared" si="34"/>
        <v>1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</v>
      </c>
      <c r="D412" s="5">
        <f>SUM(D413:D414)</f>
        <v>1</v>
      </c>
      <c r="E412" s="5">
        <f>SUM(E413:E414)</f>
        <v>1</v>
      </c>
    </row>
    <row r="413" spans="1:5">
      <c r="A413" s="29"/>
      <c r="B413" s="28" t="s">
        <v>328</v>
      </c>
      <c r="C413" s="30">
        <v>1</v>
      </c>
      <c r="D413" s="30">
        <f t="shared" ref="D413:E415" si="35">C413</f>
        <v>1</v>
      </c>
      <c r="E413" s="30">
        <f t="shared" si="35"/>
        <v>1</v>
      </c>
    </row>
    <row r="414" spans="1:5">
      <c r="A414" s="29"/>
      <c r="B414" s="28" t="s">
        <v>329</v>
      </c>
      <c r="C414" s="30">
        <v>0</v>
      </c>
      <c r="D414" s="30">
        <f t="shared" si="35"/>
        <v>0</v>
      </c>
      <c r="E414" s="30">
        <f t="shared" si="35"/>
        <v>0</v>
      </c>
    </row>
    <row r="415" spans="1:5">
      <c r="A415" s="6">
        <v>2201</v>
      </c>
      <c r="B415" s="4" t="s">
        <v>118</v>
      </c>
      <c r="C415" s="5">
        <v>1</v>
      </c>
      <c r="D415" s="5">
        <f t="shared" si="35"/>
        <v>1</v>
      </c>
      <c r="E415" s="5">
        <f t="shared" si="35"/>
        <v>1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36">C417</f>
        <v>0</v>
      </c>
      <c r="E417" s="30">
        <f t="shared" si="36"/>
        <v>0</v>
      </c>
    </row>
    <row r="418" spans="1:5">
      <c r="A418" s="29"/>
      <c r="B418" s="28" t="s">
        <v>331</v>
      </c>
      <c r="C418" s="30">
        <v>0</v>
      </c>
      <c r="D418" s="30">
        <f t="shared" si="36"/>
        <v>0</v>
      </c>
      <c r="E418" s="30">
        <f t="shared" si="36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36"/>
        <v>0</v>
      </c>
      <c r="E419" s="5">
        <f t="shared" si="36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36"/>
        <v>0</v>
      </c>
      <c r="E420" s="5">
        <f t="shared" si="36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36"/>
        <v>0</v>
      </c>
      <c r="E421" s="5">
        <f t="shared" si="36"/>
        <v>0</v>
      </c>
    </row>
    <row r="422" spans="1:5">
      <c r="A422" s="6">
        <v>2201</v>
      </c>
      <c r="B422" s="4" t="s">
        <v>119</v>
      </c>
      <c r="C422" s="5">
        <f>SUM(C423:C428)</f>
        <v>1</v>
      </c>
      <c r="D422" s="5">
        <f>SUM(D423:D428)</f>
        <v>1</v>
      </c>
      <c r="E422" s="5">
        <f>SUM(E423:E428)</f>
        <v>1</v>
      </c>
    </row>
    <row r="423" spans="1:5">
      <c r="A423" s="29"/>
      <c r="B423" s="28" t="s">
        <v>336</v>
      </c>
      <c r="C423" s="30">
        <v>0</v>
      </c>
      <c r="D423" s="30">
        <f t="shared" ref="D423:E428" si="37">C423</f>
        <v>0</v>
      </c>
      <c r="E423" s="30">
        <f t="shared" si="37"/>
        <v>0</v>
      </c>
    </row>
    <row r="424" spans="1:5">
      <c r="A424" s="29"/>
      <c r="B424" s="28" t="s">
        <v>337</v>
      </c>
      <c r="C424" s="30"/>
      <c r="D424" s="30">
        <f t="shared" si="37"/>
        <v>0</v>
      </c>
      <c r="E424" s="30">
        <f t="shared" si="37"/>
        <v>0</v>
      </c>
    </row>
    <row r="425" spans="1:5">
      <c r="A425" s="29"/>
      <c r="B425" s="28" t="s">
        <v>338</v>
      </c>
      <c r="C425" s="30"/>
      <c r="D425" s="30">
        <f t="shared" si="37"/>
        <v>0</v>
      </c>
      <c r="E425" s="30">
        <f t="shared" si="37"/>
        <v>0</v>
      </c>
    </row>
    <row r="426" spans="1:5">
      <c r="A426" s="29"/>
      <c r="B426" s="28" t="s">
        <v>339</v>
      </c>
      <c r="C426" s="30"/>
      <c r="D426" s="30">
        <f t="shared" si="37"/>
        <v>0</v>
      </c>
      <c r="E426" s="30">
        <f t="shared" si="37"/>
        <v>0</v>
      </c>
    </row>
    <row r="427" spans="1:5">
      <c r="A427" s="29"/>
      <c r="B427" s="28" t="s">
        <v>340</v>
      </c>
      <c r="C427" s="30"/>
      <c r="D427" s="30">
        <f t="shared" si="37"/>
        <v>0</v>
      </c>
      <c r="E427" s="30">
        <f t="shared" si="37"/>
        <v>0</v>
      </c>
    </row>
    <row r="428" spans="1:5">
      <c r="A428" s="29"/>
      <c r="B428" s="28" t="s">
        <v>341</v>
      </c>
      <c r="C428" s="30">
        <v>1</v>
      </c>
      <c r="D428" s="30">
        <f t="shared" si="37"/>
        <v>1</v>
      </c>
      <c r="E428" s="30">
        <f t="shared" si="37"/>
        <v>1</v>
      </c>
    </row>
    <row r="429" spans="1:5">
      <c r="A429" s="6">
        <v>2201</v>
      </c>
      <c r="B429" s="4" t="s">
        <v>342</v>
      </c>
      <c r="C429" s="5">
        <f>SUM(C430:C442)</f>
        <v>18</v>
      </c>
      <c r="D429" s="5">
        <f>SUM(D430:D442)</f>
        <v>18</v>
      </c>
      <c r="E429" s="5">
        <f>SUM(E430:E442)</f>
        <v>18</v>
      </c>
    </row>
    <row r="430" spans="1:5">
      <c r="A430" s="29"/>
      <c r="B430" s="28" t="s">
        <v>343</v>
      </c>
      <c r="C430" s="30"/>
      <c r="D430" s="30">
        <f t="shared" ref="D430:E443" si="38">C430</f>
        <v>0</v>
      </c>
      <c r="E430" s="30">
        <f t="shared" si="38"/>
        <v>0</v>
      </c>
    </row>
    <row r="431" spans="1:5">
      <c r="A431" s="29"/>
      <c r="B431" s="28" t="s">
        <v>344</v>
      </c>
      <c r="C431" s="30">
        <v>7</v>
      </c>
      <c r="D431" s="30">
        <f t="shared" si="38"/>
        <v>7</v>
      </c>
      <c r="E431" s="30">
        <f t="shared" si="38"/>
        <v>7</v>
      </c>
    </row>
    <row r="432" spans="1:5">
      <c r="A432" s="29"/>
      <c r="B432" s="28" t="s">
        <v>345</v>
      </c>
      <c r="C432" s="30">
        <v>3</v>
      </c>
      <c r="D432" s="30">
        <f t="shared" si="38"/>
        <v>3</v>
      </c>
      <c r="E432" s="30">
        <f t="shared" si="38"/>
        <v>3</v>
      </c>
    </row>
    <row r="433" spans="1:5">
      <c r="A433" s="29"/>
      <c r="B433" s="28" t="s">
        <v>346</v>
      </c>
      <c r="C433" s="30">
        <v>4</v>
      </c>
      <c r="D433" s="30">
        <f t="shared" si="38"/>
        <v>4</v>
      </c>
      <c r="E433" s="30">
        <f t="shared" si="38"/>
        <v>4</v>
      </c>
    </row>
    <row r="434" spans="1:5">
      <c r="A434" s="29"/>
      <c r="B434" s="28" t="s">
        <v>347</v>
      </c>
      <c r="C434" s="30"/>
      <c r="D434" s="30">
        <f t="shared" si="38"/>
        <v>0</v>
      </c>
      <c r="E434" s="30">
        <f t="shared" si="38"/>
        <v>0</v>
      </c>
    </row>
    <row r="435" spans="1:5">
      <c r="A435" s="29"/>
      <c r="B435" s="28" t="s">
        <v>348</v>
      </c>
      <c r="C435" s="30"/>
      <c r="D435" s="30">
        <f t="shared" si="38"/>
        <v>0</v>
      </c>
      <c r="E435" s="30">
        <f t="shared" si="38"/>
        <v>0</v>
      </c>
    </row>
    <row r="436" spans="1:5">
      <c r="A436" s="29"/>
      <c r="B436" s="28" t="s">
        <v>349</v>
      </c>
      <c r="C436" s="30"/>
      <c r="D436" s="30">
        <f t="shared" si="38"/>
        <v>0</v>
      </c>
      <c r="E436" s="30">
        <f t="shared" si="38"/>
        <v>0</v>
      </c>
    </row>
    <row r="437" spans="1:5">
      <c r="A437" s="29"/>
      <c r="B437" s="28" t="s">
        <v>350</v>
      </c>
      <c r="C437" s="30"/>
      <c r="D437" s="30">
        <f t="shared" si="38"/>
        <v>0</v>
      </c>
      <c r="E437" s="30">
        <f t="shared" si="38"/>
        <v>0</v>
      </c>
    </row>
    <row r="438" spans="1:5">
      <c r="A438" s="29"/>
      <c r="B438" s="28" t="s">
        <v>351</v>
      </c>
      <c r="C438" s="30"/>
      <c r="D438" s="30">
        <f t="shared" si="38"/>
        <v>0</v>
      </c>
      <c r="E438" s="30">
        <f t="shared" si="38"/>
        <v>0</v>
      </c>
    </row>
    <row r="439" spans="1:5">
      <c r="A439" s="29"/>
      <c r="B439" s="28" t="s">
        <v>352</v>
      </c>
      <c r="C439" s="30"/>
      <c r="D439" s="30">
        <f t="shared" si="38"/>
        <v>0</v>
      </c>
      <c r="E439" s="30">
        <f t="shared" si="38"/>
        <v>0</v>
      </c>
    </row>
    <row r="440" spans="1:5">
      <c r="A440" s="29"/>
      <c r="B440" s="28" t="s">
        <v>353</v>
      </c>
      <c r="C440" s="30"/>
      <c r="D440" s="30">
        <f t="shared" si="38"/>
        <v>0</v>
      </c>
      <c r="E440" s="30">
        <f t="shared" si="38"/>
        <v>0</v>
      </c>
    </row>
    <row r="441" spans="1:5">
      <c r="A441" s="29"/>
      <c r="B441" s="28" t="s">
        <v>354</v>
      </c>
      <c r="C441" s="30">
        <v>4</v>
      </c>
      <c r="D441" s="30">
        <f t="shared" si="38"/>
        <v>4</v>
      </c>
      <c r="E441" s="30">
        <f t="shared" si="38"/>
        <v>4</v>
      </c>
    </row>
    <row r="442" spans="1:5">
      <c r="A442" s="29"/>
      <c r="B442" s="28" t="s">
        <v>355</v>
      </c>
      <c r="C442" s="30"/>
      <c r="D442" s="30">
        <f t="shared" si="38"/>
        <v>0</v>
      </c>
      <c r="E442" s="30">
        <f t="shared" si="38"/>
        <v>0</v>
      </c>
    </row>
    <row r="443" spans="1:5">
      <c r="A443" s="6">
        <v>2201</v>
      </c>
      <c r="B443" s="4" t="s">
        <v>356</v>
      </c>
      <c r="C443" s="5">
        <v>0</v>
      </c>
      <c r="D443" s="5">
        <f t="shared" si="38"/>
        <v>0</v>
      </c>
      <c r="E443" s="5">
        <f t="shared" si="38"/>
        <v>0</v>
      </c>
    </row>
    <row r="444" spans="1:5">
      <c r="A444" s="208" t="s">
        <v>357</v>
      </c>
      <c r="B444" s="20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 t="shared" ref="D446:E449" si="39">C446</f>
        <v>0</v>
      </c>
      <c r="E446" s="30">
        <f t="shared" si="39"/>
        <v>0</v>
      </c>
    </row>
    <row r="447" spans="1:5">
      <c r="A447" s="28"/>
      <c r="B447" s="28" t="s">
        <v>360</v>
      </c>
      <c r="C447" s="30">
        <v>0</v>
      </c>
      <c r="D447" s="30">
        <f t="shared" si="39"/>
        <v>0</v>
      </c>
      <c r="E447" s="30">
        <f t="shared" si="39"/>
        <v>0</v>
      </c>
    </row>
    <row r="448" spans="1:5">
      <c r="A448" s="28"/>
      <c r="B448" s="28" t="s">
        <v>361</v>
      </c>
      <c r="C448" s="30">
        <v>0</v>
      </c>
      <c r="D448" s="30">
        <f t="shared" si="39"/>
        <v>0</v>
      </c>
      <c r="E448" s="30">
        <f t="shared" si="39"/>
        <v>0</v>
      </c>
    </row>
    <row r="449" spans="1:5">
      <c r="A449" s="28"/>
      <c r="B449" s="28" t="s">
        <v>362</v>
      </c>
      <c r="C449" s="30">
        <v>0</v>
      </c>
      <c r="D449" s="30">
        <f t="shared" si="39"/>
        <v>0</v>
      </c>
      <c r="E449" s="30">
        <f t="shared" si="39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 t="shared" ref="D451:E454" si="40">C451</f>
        <v>0</v>
      </c>
      <c r="E451" s="30">
        <f t="shared" si="40"/>
        <v>0</v>
      </c>
    </row>
    <row r="452" spans="1:5">
      <c r="A452" s="28"/>
      <c r="B452" s="28" t="s">
        <v>365</v>
      </c>
      <c r="C452" s="30">
        <v>0</v>
      </c>
      <c r="D452" s="30">
        <f t="shared" si="40"/>
        <v>0</v>
      </c>
      <c r="E452" s="30">
        <f t="shared" si="40"/>
        <v>0</v>
      </c>
    </row>
    <row r="453" spans="1:5">
      <c r="A453" s="28"/>
      <c r="B453" s="28" t="s">
        <v>366</v>
      </c>
      <c r="C453" s="30">
        <v>0</v>
      </c>
      <c r="D453" s="30">
        <f t="shared" si="40"/>
        <v>0</v>
      </c>
      <c r="E453" s="30">
        <f t="shared" si="40"/>
        <v>0</v>
      </c>
    </row>
    <row r="454" spans="1:5">
      <c r="A454" s="6">
        <v>2202</v>
      </c>
      <c r="B454" s="4" t="s">
        <v>51</v>
      </c>
      <c r="C454" s="5"/>
      <c r="D454" s="5">
        <f t="shared" si="40"/>
        <v>0</v>
      </c>
      <c r="E454" s="5">
        <f t="shared" si="40"/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 t="shared" ref="D456:E458" si="41">C456</f>
        <v>0</v>
      </c>
      <c r="E456" s="30">
        <f t="shared" si="41"/>
        <v>0</v>
      </c>
    </row>
    <row r="457" spans="1:5">
      <c r="A457" s="28"/>
      <c r="B457" s="28" t="s">
        <v>368</v>
      </c>
      <c r="C457" s="30"/>
      <c r="D457" s="30">
        <f t="shared" si="41"/>
        <v>0</v>
      </c>
      <c r="E457" s="30">
        <f t="shared" si="41"/>
        <v>0</v>
      </c>
    </row>
    <row r="458" spans="1:5">
      <c r="A458" s="28"/>
      <c r="B458" s="28" t="s">
        <v>361</v>
      </c>
      <c r="C458" s="30">
        <v>0</v>
      </c>
      <c r="D458" s="30">
        <f t="shared" si="41"/>
        <v>0</v>
      </c>
      <c r="E458" s="30">
        <f t="shared" si="41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2">C460</f>
        <v>0</v>
      </c>
      <c r="E460" s="30">
        <f t="shared" si="42"/>
        <v>0</v>
      </c>
    </row>
    <row r="461" spans="1:5">
      <c r="A461" s="28"/>
      <c r="B461" s="28" t="s">
        <v>370</v>
      </c>
      <c r="C461" s="30"/>
      <c r="D461" s="30">
        <f t="shared" si="42"/>
        <v>0</v>
      </c>
      <c r="E461" s="30">
        <f t="shared" si="42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2"/>
        <v>0</v>
      </c>
      <c r="E462" s="5">
        <f t="shared" si="42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 t="shared" ref="D464:E467" si="43">C464</f>
        <v>0</v>
      </c>
      <c r="E464" s="30">
        <f t="shared" si="43"/>
        <v>0</v>
      </c>
    </row>
    <row r="465" spans="1:5">
      <c r="A465" s="28"/>
      <c r="B465" s="28" t="s">
        <v>374</v>
      </c>
      <c r="C465" s="30">
        <v>0</v>
      </c>
      <c r="D465" s="30">
        <f t="shared" si="43"/>
        <v>0</v>
      </c>
      <c r="E465" s="30">
        <f t="shared" si="43"/>
        <v>0</v>
      </c>
    </row>
    <row r="466" spans="1:5">
      <c r="A466" s="28"/>
      <c r="B466" s="28" t="s">
        <v>375</v>
      </c>
      <c r="C466" s="30">
        <v>0</v>
      </c>
      <c r="D466" s="30">
        <f t="shared" si="43"/>
        <v>0</v>
      </c>
      <c r="E466" s="30">
        <f t="shared" si="43"/>
        <v>0</v>
      </c>
    </row>
    <row r="467" spans="1:5">
      <c r="A467" s="28"/>
      <c r="B467" s="28" t="s">
        <v>376</v>
      </c>
      <c r="C467" s="30">
        <v>0</v>
      </c>
      <c r="D467" s="30">
        <f t="shared" si="43"/>
        <v>0</v>
      </c>
      <c r="E467" s="30">
        <f t="shared" si="43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 t="shared" ref="D469:E473" si="44">C469</f>
        <v>0</v>
      </c>
      <c r="E469" s="30">
        <f t="shared" si="44"/>
        <v>0</v>
      </c>
    </row>
    <row r="470" spans="1:5">
      <c r="A470" s="28"/>
      <c r="B470" s="28" t="s">
        <v>379</v>
      </c>
      <c r="C470" s="30">
        <v>0</v>
      </c>
      <c r="D470" s="30">
        <f t="shared" si="44"/>
        <v>0</v>
      </c>
      <c r="E470" s="30">
        <f t="shared" si="44"/>
        <v>0</v>
      </c>
    </row>
    <row r="471" spans="1:5">
      <c r="A471" s="28"/>
      <c r="B471" s="28" t="s">
        <v>380</v>
      </c>
      <c r="C471" s="30">
        <v>0</v>
      </c>
      <c r="D471" s="30">
        <f t="shared" si="44"/>
        <v>0</v>
      </c>
      <c r="E471" s="30">
        <f t="shared" si="44"/>
        <v>0</v>
      </c>
    </row>
    <row r="472" spans="1:5">
      <c r="A472" s="28"/>
      <c r="B472" s="28" t="s">
        <v>381</v>
      </c>
      <c r="C472" s="30">
        <v>0</v>
      </c>
      <c r="D472" s="30">
        <f t="shared" si="44"/>
        <v>0</v>
      </c>
      <c r="E472" s="30">
        <f t="shared" si="44"/>
        <v>0</v>
      </c>
    </row>
    <row r="473" spans="1:5">
      <c r="A473" s="28"/>
      <c r="B473" s="28" t="s">
        <v>382</v>
      </c>
      <c r="C473" s="30">
        <v>0</v>
      </c>
      <c r="D473" s="30">
        <f t="shared" si="44"/>
        <v>0</v>
      </c>
      <c r="E473" s="30">
        <f t="shared" si="44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45">C478</f>
        <v>0</v>
      </c>
      <c r="E478" s="30">
        <f t="shared" si="45"/>
        <v>0</v>
      </c>
    </row>
    <row r="479" spans="1:5">
      <c r="A479" s="28"/>
      <c r="B479" s="28" t="s">
        <v>384</v>
      </c>
      <c r="C479" s="30">
        <v>0</v>
      </c>
      <c r="D479" s="30">
        <f t="shared" si="45"/>
        <v>0</v>
      </c>
      <c r="E479" s="30">
        <f t="shared" si="45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45"/>
        <v>0</v>
      </c>
      <c r="E480" s="5">
        <f t="shared" si="45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45"/>
        <v>0</v>
      </c>
      <c r="E481" s="5">
        <f t="shared" si="45"/>
        <v>0</v>
      </c>
    </row>
    <row r="482" spans="1:10">
      <c r="A482" s="208" t="s">
        <v>388</v>
      </c>
      <c r="B482" s="209"/>
      <c r="C482" s="32">
        <v>0</v>
      </c>
      <c r="D482" s="32">
        <v>0</v>
      </c>
      <c r="E482" s="32">
        <v>0</v>
      </c>
    </row>
    <row r="483" spans="1:10">
      <c r="A483" s="214" t="s">
        <v>389</v>
      </c>
      <c r="B483" s="215"/>
      <c r="C483" s="35">
        <f>C484+C504+C509+C522+C528+C538</f>
        <v>66.349999999999994</v>
      </c>
      <c r="D483" s="35">
        <f>D484+D504+D509+D522+D528+D538</f>
        <v>66.349999999999994</v>
      </c>
      <c r="E483" s="35">
        <f>E484+E504+E509+E522+E528+E538</f>
        <v>66.349999999999994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208" t="s">
        <v>390</v>
      </c>
      <c r="B484" s="209"/>
      <c r="C484" s="32">
        <f>C485+C486+C490+C491+C494+C497+C500+C501+C502+C503</f>
        <v>20</v>
      </c>
      <c r="D484" s="32">
        <f>D485+D486+D490+D491+D494+D497+D500+D501+D502+D503</f>
        <v>20</v>
      </c>
      <c r="E484" s="32">
        <f>E485+E486+E490+E491+E494+E497+E500+E501+E502+E503</f>
        <v>20</v>
      </c>
    </row>
    <row r="485" spans="1:10">
      <c r="A485" s="6">
        <v>3302</v>
      </c>
      <c r="B485" s="4" t="s">
        <v>391</v>
      </c>
      <c r="C485" s="5">
        <v>2</v>
      </c>
      <c r="D485" s="5">
        <f>C485</f>
        <v>2</v>
      </c>
      <c r="E485" s="5">
        <f>D485</f>
        <v>2</v>
      </c>
    </row>
    <row r="486" spans="1:10">
      <c r="A486" s="6">
        <v>3302</v>
      </c>
      <c r="B486" s="4" t="s">
        <v>392</v>
      </c>
      <c r="C486" s="5">
        <f>SUM(C487:C489)</f>
        <v>1</v>
      </c>
      <c r="D486" s="5">
        <f>SUM(D487:D489)</f>
        <v>1</v>
      </c>
      <c r="E486" s="5">
        <f>SUM(E487:E489)</f>
        <v>1</v>
      </c>
    </row>
    <row r="487" spans="1:10">
      <c r="A487" s="28"/>
      <c r="B487" s="28" t="s">
        <v>393</v>
      </c>
      <c r="C487" s="30">
        <v>0</v>
      </c>
      <c r="D487" s="30">
        <f t="shared" ref="D487:E490" si="46">C487</f>
        <v>0</v>
      </c>
      <c r="E487" s="30">
        <f t="shared" si="46"/>
        <v>0</v>
      </c>
    </row>
    <row r="488" spans="1:10">
      <c r="A488" s="28"/>
      <c r="B488" s="28" t="s">
        <v>394</v>
      </c>
      <c r="C488" s="30">
        <v>1</v>
      </c>
      <c r="D488" s="30">
        <f t="shared" si="46"/>
        <v>1</v>
      </c>
      <c r="E488" s="30">
        <f t="shared" si="46"/>
        <v>1</v>
      </c>
    </row>
    <row r="489" spans="1:10">
      <c r="A489" s="28"/>
      <c r="B489" s="28" t="s">
        <v>395</v>
      </c>
      <c r="C489" s="30">
        <v>0</v>
      </c>
      <c r="D489" s="30">
        <f t="shared" si="46"/>
        <v>0</v>
      </c>
      <c r="E489" s="30">
        <f t="shared" si="46"/>
        <v>0</v>
      </c>
    </row>
    <row r="490" spans="1:10">
      <c r="A490" s="6">
        <v>3302</v>
      </c>
      <c r="B490" s="4" t="s">
        <v>396</v>
      </c>
      <c r="C490" s="5"/>
      <c r="D490" s="5">
        <f t="shared" si="46"/>
        <v>0</v>
      </c>
      <c r="E490" s="5">
        <f t="shared" si="46"/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</v>
      </c>
      <c r="D494" s="5">
        <f>SUM(D495:D496)</f>
        <v>1</v>
      </c>
      <c r="E494" s="5">
        <f>SUM(E495:E496)</f>
        <v>1</v>
      </c>
    </row>
    <row r="495" spans="1:10">
      <c r="A495" s="28"/>
      <c r="B495" s="28" t="s">
        <v>401</v>
      </c>
      <c r="C495" s="30">
        <v>1</v>
      </c>
      <c r="D495" s="30">
        <f>C495</f>
        <v>1</v>
      </c>
      <c r="E495" s="30">
        <f>D495</f>
        <v>1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1</v>
      </c>
      <c r="D497" s="5">
        <f>SUM(D498:D499)</f>
        <v>1</v>
      </c>
      <c r="E497" s="5">
        <f>SUM(E498:E499)</f>
        <v>1</v>
      </c>
    </row>
    <row r="498" spans="1:6">
      <c r="A498" s="28"/>
      <c r="B498" s="28" t="s">
        <v>404</v>
      </c>
      <c r="C498" s="30"/>
      <c r="D498" s="30">
        <f t="shared" ref="D498:E503" si="47">C498</f>
        <v>0</v>
      </c>
      <c r="E498" s="30">
        <f t="shared" si="47"/>
        <v>0</v>
      </c>
    </row>
    <row r="499" spans="1:6">
      <c r="A499" s="28"/>
      <c r="B499" s="28" t="s">
        <v>405</v>
      </c>
      <c r="C499" s="30">
        <v>1</v>
      </c>
      <c r="D499" s="30">
        <f t="shared" si="47"/>
        <v>1</v>
      </c>
      <c r="E499" s="30">
        <f t="shared" si="47"/>
        <v>1</v>
      </c>
    </row>
    <row r="500" spans="1:6">
      <c r="A500" s="6">
        <v>3302</v>
      </c>
      <c r="B500" s="4" t="s">
        <v>406</v>
      </c>
      <c r="C500" s="5">
        <v>14</v>
      </c>
      <c r="D500" s="5">
        <f t="shared" si="47"/>
        <v>14</v>
      </c>
      <c r="E500" s="5">
        <f t="shared" si="47"/>
        <v>14</v>
      </c>
    </row>
    <row r="501" spans="1:6">
      <c r="A501" s="6">
        <v>3302</v>
      </c>
      <c r="B501" s="4" t="s">
        <v>407</v>
      </c>
      <c r="C501" s="5"/>
      <c r="D501" s="5">
        <f t="shared" si="47"/>
        <v>0</v>
      </c>
      <c r="E501" s="5">
        <f t="shared" si="47"/>
        <v>0</v>
      </c>
    </row>
    <row r="502" spans="1:6">
      <c r="A502" s="6">
        <v>3302</v>
      </c>
      <c r="B502" s="4" t="s">
        <v>408</v>
      </c>
      <c r="C502" s="5"/>
      <c r="D502" s="5">
        <f t="shared" si="47"/>
        <v>0</v>
      </c>
      <c r="E502" s="5">
        <f t="shared" si="47"/>
        <v>0</v>
      </c>
    </row>
    <row r="503" spans="1:6">
      <c r="A503" s="6">
        <v>3302</v>
      </c>
      <c r="B503" s="4" t="s">
        <v>409</v>
      </c>
      <c r="C503" s="5">
        <v>1</v>
      </c>
      <c r="D503" s="5">
        <f t="shared" si="47"/>
        <v>1</v>
      </c>
      <c r="E503" s="5">
        <f t="shared" si="47"/>
        <v>1</v>
      </c>
    </row>
    <row r="504" spans="1:6">
      <c r="A504" s="208" t="s">
        <v>410</v>
      </c>
      <c r="B504" s="209"/>
      <c r="C504" s="32">
        <f>SUM(C505:C508)</f>
        <v>39.25</v>
      </c>
      <c r="D504" s="32">
        <f>SUM(D505:D508)</f>
        <v>39.25</v>
      </c>
      <c r="E504" s="32">
        <f>SUM(E505:E508)</f>
        <v>39.25</v>
      </c>
    </row>
    <row r="505" spans="1:6">
      <c r="A505" s="6">
        <v>3303</v>
      </c>
      <c r="B505" s="4" t="s">
        <v>411</v>
      </c>
      <c r="C505" s="5">
        <v>4.25</v>
      </c>
      <c r="D505" s="5">
        <f t="shared" ref="D505:E508" si="48">C505</f>
        <v>4.25</v>
      </c>
      <c r="E505" s="5">
        <f t="shared" si="48"/>
        <v>4.25</v>
      </c>
    </row>
    <row r="506" spans="1:6">
      <c r="A506" s="6">
        <v>3303</v>
      </c>
      <c r="B506" s="4" t="s">
        <v>412</v>
      </c>
      <c r="C506" s="5">
        <v>0</v>
      </c>
      <c r="D506" s="5">
        <f t="shared" si="48"/>
        <v>0</v>
      </c>
      <c r="E506" s="5">
        <f t="shared" si="48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48"/>
        <v>0</v>
      </c>
      <c r="E507" s="5">
        <f t="shared" si="48"/>
        <v>0</v>
      </c>
    </row>
    <row r="508" spans="1:6">
      <c r="A508" s="6">
        <v>3303</v>
      </c>
      <c r="B508" s="4" t="s">
        <v>409</v>
      </c>
      <c r="C508" s="5">
        <v>35</v>
      </c>
      <c r="D508" s="5">
        <f t="shared" si="48"/>
        <v>35</v>
      </c>
      <c r="E508" s="5">
        <f t="shared" si="48"/>
        <v>35</v>
      </c>
    </row>
    <row r="509" spans="1:6">
      <c r="A509" s="208" t="s">
        <v>414</v>
      </c>
      <c r="B509" s="209"/>
      <c r="C509" s="32">
        <f>C510+C511+C512+C513+C517+C518+C519+C520+C521</f>
        <v>6</v>
      </c>
      <c r="D509" s="32">
        <f>D510+D511+D512+D513+D517+D518+D519+D520+D521</f>
        <v>6</v>
      </c>
      <c r="E509" s="32">
        <f>E510+E511+E512+E513+E517+E518+E519+E520+E521</f>
        <v>6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 t="shared" ref="D510:E512" si="49">C510</f>
        <v>0</v>
      </c>
      <c r="E510" s="5">
        <f t="shared" si="49"/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si="49"/>
        <v>0</v>
      </c>
      <c r="E511" s="5">
        <f t="shared" si="49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49"/>
        <v>0</v>
      </c>
      <c r="E512" s="5">
        <f t="shared" si="49"/>
        <v>0</v>
      </c>
    </row>
    <row r="513" spans="1:5">
      <c r="A513" s="6">
        <v>3305</v>
      </c>
      <c r="B513" s="4" t="s">
        <v>418</v>
      </c>
      <c r="C513" s="5">
        <f>SUM(C514:C516)</f>
        <v>1</v>
      </c>
      <c r="D513" s="5">
        <f>SUM(D514:D516)</f>
        <v>1</v>
      </c>
      <c r="E513" s="5">
        <f>SUM(E514:E516)</f>
        <v>1</v>
      </c>
    </row>
    <row r="514" spans="1:5">
      <c r="A514" s="29"/>
      <c r="B514" s="28" t="s">
        <v>419</v>
      </c>
      <c r="C514" s="30">
        <v>1</v>
      </c>
      <c r="D514" s="30">
        <f t="shared" ref="D514:E521" si="50">C514</f>
        <v>1</v>
      </c>
      <c r="E514" s="30">
        <f t="shared" si="50"/>
        <v>1</v>
      </c>
    </row>
    <row r="515" spans="1:5">
      <c r="A515" s="29"/>
      <c r="B515" s="28" t="s">
        <v>420</v>
      </c>
      <c r="C515" s="30">
        <v>0</v>
      </c>
      <c r="D515" s="30">
        <f t="shared" si="50"/>
        <v>0</v>
      </c>
      <c r="E515" s="30">
        <f t="shared" si="50"/>
        <v>0</v>
      </c>
    </row>
    <row r="516" spans="1:5">
      <c r="A516" s="29"/>
      <c r="B516" s="28" t="s">
        <v>421</v>
      </c>
      <c r="C516" s="30">
        <v>0</v>
      </c>
      <c r="D516" s="30">
        <f t="shared" si="50"/>
        <v>0</v>
      </c>
      <c r="E516" s="30">
        <f t="shared" si="50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0"/>
        <v>0</v>
      </c>
      <c r="E517" s="5">
        <f t="shared" si="50"/>
        <v>0</v>
      </c>
    </row>
    <row r="518" spans="1:5">
      <c r="A518" s="6">
        <v>3305</v>
      </c>
      <c r="B518" s="4" t="s">
        <v>423</v>
      </c>
      <c r="C518" s="5">
        <v>1</v>
      </c>
      <c r="D518" s="5">
        <f t="shared" si="50"/>
        <v>1</v>
      </c>
      <c r="E518" s="5">
        <f t="shared" si="50"/>
        <v>1</v>
      </c>
    </row>
    <row r="519" spans="1:5">
      <c r="A519" s="6">
        <v>3305</v>
      </c>
      <c r="B519" s="4" t="s">
        <v>424</v>
      </c>
      <c r="C519" s="5">
        <v>0</v>
      </c>
      <c r="D519" s="5">
        <f t="shared" si="50"/>
        <v>0</v>
      </c>
      <c r="E519" s="5">
        <f t="shared" si="50"/>
        <v>0</v>
      </c>
    </row>
    <row r="520" spans="1:5">
      <c r="A520" s="6">
        <v>3305</v>
      </c>
      <c r="B520" s="4" t="s">
        <v>425</v>
      </c>
      <c r="C520" s="5">
        <v>4</v>
      </c>
      <c r="D520" s="5">
        <f t="shared" si="50"/>
        <v>4</v>
      </c>
      <c r="E520" s="5">
        <f t="shared" si="50"/>
        <v>4</v>
      </c>
    </row>
    <row r="521" spans="1:5">
      <c r="A521" s="6">
        <v>3305</v>
      </c>
      <c r="B521" s="4" t="s">
        <v>409</v>
      </c>
      <c r="C521" s="5">
        <v>0</v>
      </c>
      <c r="D521" s="5">
        <f t="shared" si="50"/>
        <v>0</v>
      </c>
      <c r="E521" s="5">
        <f t="shared" si="50"/>
        <v>0</v>
      </c>
    </row>
    <row r="522" spans="1:5">
      <c r="A522" s="208" t="s">
        <v>426</v>
      </c>
      <c r="B522" s="20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 t="shared" ref="D523:E527" si="51">C523</f>
        <v>0</v>
      </c>
      <c r="E523" s="5">
        <f t="shared" si="51"/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si="51"/>
        <v>0</v>
      </c>
      <c r="E524" s="5">
        <f t="shared" si="51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1"/>
        <v>0</v>
      </c>
      <c r="E525" s="5">
        <f t="shared" si="51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1"/>
        <v>0</v>
      </c>
      <c r="E526" s="5">
        <f t="shared" si="51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1"/>
        <v>0</v>
      </c>
      <c r="E527" s="5">
        <f t="shared" si="51"/>
        <v>0</v>
      </c>
    </row>
    <row r="528" spans="1:5">
      <c r="A528" s="208" t="s">
        <v>432</v>
      </c>
      <c r="B528" s="20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 t="shared" ref="D532:E537" si="52">C532</f>
        <v>0</v>
      </c>
      <c r="E532" s="30">
        <f t="shared" si="52"/>
        <v>0</v>
      </c>
    </row>
    <row r="533" spans="1:5">
      <c r="A533" s="29"/>
      <c r="B533" s="28" t="s">
        <v>436</v>
      </c>
      <c r="C533" s="30">
        <v>0</v>
      </c>
      <c r="D533" s="30">
        <f t="shared" si="52"/>
        <v>0</v>
      </c>
      <c r="E533" s="30">
        <f t="shared" si="52"/>
        <v>0</v>
      </c>
    </row>
    <row r="534" spans="1:5">
      <c r="A534" s="29"/>
      <c r="B534" s="28" t="s">
        <v>437</v>
      </c>
      <c r="C534" s="30">
        <v>0</v>
      </c>
      <c r="D534" s="30">
        <f t="shared" si="52"/>
        <v>0</v>
      </c>
      <c r="E534" s="30">
        <f t="shared" si="52"/>
        <v>0</v>
      </c>
    </row>
    <row r="535" spans="1:5">
      <c r="A535" s="29"/>
      <c r="B535" s="28" t="s">
        <v>438</v>
      </c>
      <c r="C535" s="30">
        <v>0</v>
      </c>
      <c r="D535" s="30">
        <f t="shared" si="52"/>
        <v>0</v>
      </c>
      <c r="E535" s="30">
        <f t="shared" si="52"/>
        <v>0</v>
      </c>
    </row>
    <row r="536" spans="1:5">
      <c r="A536" s="29"/>
      <c r="B536" s="28" t="s">
        <v>439</v>
      </c>
      <c r="C536" s="30">
        <v>0</v>
      </c>
      <c r="D536" s="30">
        <f t="shared" si="52"/>
        <v>0</v>
      </c>
      <c r="E536" s="30">
        <f t="shared" si="52"/>
        <v>0</v>
      </c>
    </row>
    <row r="537" spans="1:5">
      <c r="A537" s="6">
        <v>3307</v>
      </c>
      <c r="B537" s="4" t="s">
        <v>440</v>
      </c>
      <c r="C537" s="5">
        <v>0</v>
      </c>
      <c r="D537" s="5">
        <f t="shared" si="52"/>
        <v>0</v>
      </c>
      <c r="E537" s="5">
        <f t="shared" si="52"/>
        <v>0</v>
      </c>
    </row>
    <row r="538" spans="1:5">
      <c r="A538" s="208" t="s">
        <v>441</v>
      </c>
      <c r="B538" s="209"/>
      <c r="C538" s="32">
        <f>SUM(C539:C544)</f>
        <v>1.1000000000000001</v>
      </c>
      <c r="D538" s="32">
        <f>SUM(D539:D544)</f>
        <v>1.1000000000000001</v>
      </c>
      <c r="E538" s="32">
        <f>SUM(E539:E544)</f>
        <v>1.1000000000000001</v>
      </c>
    </row>
    <row r="539" spans="1:5">
      <c r="A539" s="6">
        <v>3310</v>
      </c>
      <c r="B539" s="4" t="s">
        <v>443</v>
      </c>
      <c r="C539" s="5">
        <v>0</v>
      </c>
      <c r="D539" s="5">
        <f t="shared" ref="D539:E543" si="53">C539</f>
        <v>0</v>
      </c>
      <c r="E539" s="5">
        <f t="shared" si="53"/>
        <v>0</v>
      </c>
    </row>
    <row r="540" spans="1:5">
      <c r="A540" s="6">
        <v>3310</v>
      </c>
      <c r="B540" s="4" t="s">
        <v>52</v>
      </c>
      <c r="C540" s="5">
        <v>1.1000000000000001</v>
      </c>
      <c r="D540" s="5">
        <f t="shared" si="53"/>
        <v>1.1000000000000001</v>
      </c>
      <c r="E540" s="5">
        <f t="shared" si="53"/>
        <v>1.1000000000000001</v>
      </c>
    </row>
    <row r="541" spans="1:5">
      <c r="A541" s="6">
        <v>3310</v>
      </c>
      <c r="B541" s="4" t="s">
        <v>444</v>
      </c>
      <c r="C541" s="5">
        <v>0</v>
      </c>
      <c r="D541" s="5">
        <f t="shared" si="53"/>
        <v>0</v>
      </c>
      <c r="E541" s="5">
        <f t="shared" si="53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3"/>
        <v>0</v>
      </c>
      <c r="E542" s="5">
        <f t="shared" si="53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3"/>
        <v>0</v>
      </c>
      <c r="E543" s="5">
        <f t="shared" si="53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2" t="s">
        <v>449</v>
      </c>
      <c r="B547" s="21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208" t="s">
        <v>450</v>
      </c>
      <c r="B548" s="209"/>
      <c r="C548" s="32"/>
      <c r="D548" s="32">
        <f>C548</f>
        <v>0</v>
      </c>
      <c r="E548" s="32">
        <f>D548</f>
        <v>0</v>
      </c>
    </row>
    <row r="549" spans="1:10">
      <c r="A549" s="208" t="s">
        <v>451</v>
      </c>
      <c r="B549" s="209"/>
      <c r="C549" s="32">
        <v>0</v>
      </c>
      <c r="D549" s="32">
        <f>C549</f>
        <v>0</v>
      </c>
      <c r="E549" s="32">
        <f>D549</f>
        <v>0</v>
      </c>
    </row>
    <row r="550" spans="1:10">
      <c r="A550" s="206" t="s">
        <v>455</v>
      </c>
      <c r="B550" s="20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208" t="s">
        <v>457</v>
      </c>
      <c r="B552" s="20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4">C553</f>
        <v>0</v>
      </c>
      <c r="E553" s="5">
        <f t="shared" si="54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4"/>
        <v>0</v>
      </c>
      <c r="E554" s="5">
        <f t="shared" si="54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4"/>
        <v>0</v>
      </c>
      <c r="E555" s="5">
        <f t="shared" si="54"/>
        <v>0</v>
      </c>
    </row>
    <row r="556" spans="1:10">
      <c r="A556" s="208" t="s">
        <v>461</v>
      </c>
      <c r="B556" s="20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10" t="s">
        <v>62</v>
      </c>
      <c r="B559" s="211"/>
      <c r="C559" s="37">
        <f>C560+C716+C725</f>
        <v>802</v>
      </c>
      <c r="D559" s="37">
        <f>D560+D716+D725</f>
        <v>802</v>
      </c>
      <c r="E559" s="37">
        <f>E560+E716+E725</f>
        <v>802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6" t="s">
        <v>464</v>
      </c>
      <c r="B560" s="207"/>
      <c r="C560" s="36">
        <f>C561+C638+C642+C645</f>
        <v>678</v>
      </c>
      <c r="D560" s="36">
        <f>D561+D638+D642+D645</f>
        <v>678</v>
      </c>
      <c r="E560" s="36">
        <f>E561+E638+E642+E645</f>
        <v>678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673</v>
      </c>
      <c r="D561" s="38">
        <f>D562+D567+D568+D569+D576+D577+D581+D584+D585+D586+D587+D592+D595+D599+D603+D610+D616+D628</f>
        <v>673</v>
      </c>
      <c r="E561" s="38">
        <f>E562+E567+E568+E569+E576+E577+E581+E584+E585+E586+E587+E592+E595+E599+E603+E610+E616+E628</f>
        <v>673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208" t="s">
        <v>466</v>
      </c>
      <c r="B562" s="209"/>
      <c r="C562" s="32">
        <f>SUM(C563:C566)</f>
        <v>11.2</v>
      </c>
      <c r="D562" s="32">
        <f>SUM(D563:D566)</f>
        <v>11.2</v>
      </c>
      <c r="E562" s="32">
        <f>SUM(E563:E566)</f>
        <v>11.2</v>
      </c>
    </row>
    <row r="563" spans="1:10">
      <c r="A563" s="7">
        <v>6600</v>
      </c>
      <c r="B563" s="4" t="s">
        <v>468</v>
      </c>
      <c r="C563" s="5">
        <v>0</v>
      </c>
      <c r="D563" s="5">
        <f t="shared" ref="D563:E568" si="55">C563</f>
        <v>0</v>
      </c>
      <c r="E563" s="5">
        <f t="shared" si="55"/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si="55"/>
        <v>0</v>
      </c>
      <c r="E564" s="5">
        <f t="shared" si="55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55"/>
        <v>0</v>
      </c>
      <c r="E565" s="5">
        <f t="shared" si="55"/>
        <v>0</v>
      </c>
    </row>
    <row r="566" spans="1:10">
      <c r="A566" s="6">
        <v>6600</v>
      </c>
      <c r="B566" s="4" t="s">
        <v>471</v>
      </c>
      <c r="C566" s="5">
        <v>11.2</v>
      </c>
      <c r="D566" s="5">
        <f t="shared" si="55"/>
        <v>11.2</v>
      </c>
      <c r="E566" s="5">
        <f t="shared" si="55"/>
        <v>11.2</v>
      </c>
    </row>
    <row r="567" spans="1:10">
      <c r="A567" s="208" t="s">
        <v>467</v>
      </c>
      <c r="B567" s="209"/>
      <c r="C567" s="31">
        <v>0</v>
      </c>
      <c r="D567" s="31">
        <f t="shared" si="55"/>
        <v>0</v>
      </c>
      <c r="E567" s="31">
        <f t="shared" si="55"/>
        <v>0</v>
      </c>
    </row>
    <row r="568" spans="1:10">
      <c r="A568" s="208" t="s">
        <v>472</v>
      </c>
      <c r="B568" s="209"/>
      <c r="C568" s="32">
        <v>0</v>
      </c>
      <c r="D568" s="32">
        <f t="shared" si="55"/>
        <v>0</v>
      </c>
      <c r="E568" s="32">
        <f t="shared" si="55"/>
        <v>0</v>
      </c>
    </row>
    <row r="569" spans="1:10">
      <c r="A569" s="208" t="s">
        <v>473</v>
      </c>
      <c r="B569" s="209"/>
      <c r="C569" s="32">
        <f>SUM(C570:C575)</f>
        <v>33.9</v>
      </c>
      <c r="D569" s="32">
        <f>SUM(D570:D575)</f>
        <v>33.9</v>
      </c>
      <c r="E569" s="32">
        <f>SUM(E570:E575)</f>
        <v>33.9</v>
      </c>
    </row>
    <row r="570" spans="1:10">
      <c r="A570" s="7">
        <v>6603</v>
      </c>
      <c r="B570" s="4" t="s">
        <v>474</v>
      </c>
      <c r="C570" s="5">
        <v>33.9</v>
      </c>
      <c r="D570" s="5">
        <f t="shared" ref="D570:E576" si="56">C570</f>
        <v>33.9</v>
      </c>
      <c r="E570" s="5">
        <f t="shared" si="56"/>
        <v>33.9</v>
      </c>
    </row>
    <row r="571" spans="1:10">
      <c r="A571" s="7">
        <v>6603</v>
      </c>
      <c r="B571" s="4" t="s">
        <v>475</v>
      </c>
      <c r="C571" s="5">
        <v>0</v>
      </c>
      <c r="D571" s="5">
        <f t="shared" si="56"/>
        <v>0</v>
      </c>
      <c r="E571" s="5">
        <f t="shared" si="56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56"/>
        <v>0</v>
      </c>
      <c r="E572" s="5">
        <f t="shared" si="56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56"/>
        <v>0</v>
      </c>
      <c r="E573" s="5">
        <f t="shared" si="56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56"/>
        <v>0</v>
      </c>
      <c r="E574" s="5">
        <f t="shared" si="56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56"/>
        <v>0</v>
      </c>
      <c r="E575" s="5">
        <f t="shared" si="56"/>
        <v>0</v>
      </c>
    </row>
    <row r="576" spans="1:10">
      <c r="A576" s="208" t="s">
        <v>480</v>
      </c>
      <c r="B576" s="209"/>
      <c r="C576" s="32">
        <v>0</v>
      </c>
      <c r="D576" s="32">
        <f t="shared" si="56"/>
        <v>0</v>
      </c>
      <c r="E576" s="32">
        <f t="shared" si="56"/>
        <v>0</v>
      </c>
    </row>
    <row r="577" spans="1:5">
      <c r="A577" s="208" t="s">
        <v>481</v>
      </c>
      <c r="B577" s="20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57">C578</f>
        <v>0</v>
      </c>
      <c r="E578" s="5">
        <f t="shared" si="57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57"/>
        <v>0</v>
      </c>
      <c r="E579" s="5">
        <f t="shared" si="57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57"/>
        <v>0</v>
      </c>
      <c r="E580" s="5">
        <f t="shared" si="57"/>
        <v>0</v>
      </c>
    </row>
    <row r="581" spans="1:5">
      <c r="A581" s="208" t="s">
        <v>485</v>
      </c>
      <c r="B581" s="209"/>
      <c r="C581" s="32">
        <f>SUM(C582:C583)</f>
        <v>77.599999999999994</v>
      </c>
      <c r="D581" s="32">
        <f>SUM(D582:D583)</f>
        <v>77.599999999999994</v>
      </c>
      <c r="E581" s="32">
        <f>SUM(E582:E583)</f>
        <v>77.599999999999994</v>
      </c>
    </row>
    <row r="582" spans="1:5">
      <c r="A582" s="7">
        <v>6606</v>
      </c>
      <c r="B582" s="4" t="s">
        <v>486</v>
      </c>
      <c r="C582" s="5">
        <v>77.599999999999994</v>
      </c>
      <c r="D582" s="5">
        <f t="shared" ref="D582:E586" si="58">C582</f>
        <v>77.599999999999994</v>
      </c>
      <c r="E582" s="5">
        <f t="shared" si="58"/>
        <v>77.599999999999994</v>
      </c>
    </row>
    <row r="583" spans="1:5">
      <c r="A583" s="7">
        <v>6606</v>
      </c>
      <c r="B583" s="4" t="s">
        <v>487</v>
      </c>
      <c r="C583" s="5">
        <v>0</v>
      </c>
      <c r="D583" s="5">
        <f t="shared" si="58"/>
        <v>0</v>
      </c>
      <c r="E583" s="5">
        <f t="shared" si="58"/>
        <v>0</v>
      </c>
    </row>
    <row r="584" spans="1:5">
      <c r="A584" s="208" t="s">
        <v>488</v>
      </c>
      <c r="B584" s="209"/>
      <c r="C584" s="32">
        <v>0</v>
      </c>
      <c r="D584" s="32">
        <f t="shared" si="58"/>
        <v>0</v>
      </c>
      <c r="E584" s="32">
        <f t="shared" si="58"/>
        <v>0</v>
      </c>
    </row>
    <row r="585" spans="1:5">
      <c r="A585" s="208" t="s">
        <v>489</v>
      </c>
      <c r="B585" s="209"/>
      <c r="C585" s="32">
        <v>0</v>
      </c>
      <c r="D585" s="32">
        <f t="shared" si="58"/>
        <v>0</v>
      </c>
      <c r="E585" s="32">
        <f t="shared" si="58"/>
        <v>0</v>
      </c>
    </row>
    <row r="586" spans="1:5">
      <c r="A586" s="208" t="s">
        <v>490</v>
      </c>
      <c r="B586" s="209"/>
      <c r="C586" s="32">
        <v>0</v>
      </c>
      <c r="D586" s="32">
        <f t="shared" si="58"/>
        <v>0</v>
      </c>
      <c r="E586" s="32">
        <f t="shared" si="58"/>
        <v>0</v>
      </c>
    </row>
    <row r="587" spans="1:5">
      <c r="A587" s="208" t="s">
        <v>491</v>
      </c>
      <c r="B587" s="20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 t="shared" ref="D588:E591" si="59">C588</f>
        <v>0</v>
      </c>
      <c r="E588" s="5">
        <f t="shared" si="59"/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si="59"/>
        <v>0</v>
      </c>
      <c r="E589" s="5">
        <f t="shared" si="59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59"/>
        <v>0</v>
      </c>
      <c r="E590" s="5">
        <f t="shared" si="59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59"/>
        <v>0</v>
      </c>
      <c r="E591" s="5">
        <f t="shared" si="59"/>
        <v>0</v>
      </c>
    </row>
    <row r="592" spans="1:5">
      <c r="A592" s="208" t="s">
        <v>498</v>
      </c>
      <c r="B592" s="20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08" t="s">
        <v>502</v>
      </c>
      <c r="B595" s="20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 t="shared" ref="D596:E598" si="60">C596</f>
        <v>0</v>
      </c>
      <c r="E596" s="5">
        <f t="shared" si="60"/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si="60"/>
        <v>0</v>
      </c>
      <c r="E597" s="5">
        <f t="shared" si="60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0"/>
        <v>0</v>
      </c>
      <c r="E598" s="5">
        <f t="shared" si="60"/>
        <v>0</v>
      </c>
    </row>
    <row r="599" spans="1:5">
      <c r="A599" s="208" t="s">
        <v>503</v>
      </c>
      <c r="B599" s="209"/>
      <c r="C599" s="32">
        <f>SUM(C600:C602)</f>
        <v>50.3</v>
      </c>
      <c r="D599" s="32">
        <f>SUM(D600:D602)</f>
        <v>50.3</v>
      </c>
      <c r="E599" s="32">
        <f>SUM(E600:E602)</f>
        <v>50.3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1">C600</f>
        <v>0</v>
      </c>
      <c r="E600" s="5">
        <f t="shared" si="61"/>
        <v>0</v>
      </c>
    </row>
    <row r="601" spans="1:5">
      <c r="A601" s="7">
        <v>6613</v>
      </c>
      <c r="B601" s="4" t="s">
        <v>505</v>
      </c>
      <c r="C601" s="5">
        <v>50.3</v>
      </c>
      <c r="D601" s="5">
        <f t="shared" si="61"/>
        <v>50.3</v>
      </c>
      <c r="E601" s="5">
        <f t="shared" si="61"/>
        <v>50.3</v>
      </c>
    </row>
    <row r="602" spans="1:5">
      <c r="A602" s="7">
        <v>6613</v>
      </c>
      <c r="B602" s="4" t="s">
        <v>501</v>
      </c>
      <c r="C602" s="5">
        <v>0</v>
      </c>
      <c r="D602" s="5">
        <f t="shared" si="61"/>
        <v>0</v>
      </c>
      <c r="E602" s="5">
        <f t="shared" si="61"/>
        <v>0</v>
      </c>
    </row>
    <row r="603" spans="1:5">
      <c r="A603" s="208" t="s">
        <v>506</v>
      </c>
      <c r="B603" s="209"/>
      <c r="C603" s="32">
        <f>SUM(C604:C609)</f>
        <v>500</v>
      </c>
      <c r="D603" s="32">
        <f>SUM(D604:D609)</f>
        <v>500</v>
      </c>
      <c r="E603" s="32">
        <f>SUM(E604:E609)</f>
        <v>500</v>
      </c>
    </row>
    <row r="604" spans="1:5">
      <c r="A604" s="7">
        <v>6614</v>
      </c>
      <c r="B604" s="4" t="s">
        <v>507</v>
      </c>
      <c r="C604" s="5">
        <v>0</v>
      </c>
      <c r="D604" s="5">
        <f t="shared" ref="D604:E609" si="62">C604</f>
        <v>0</v>
      </c>
      <c r="E604" s="5">
        <f t="shared" si="62"/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si="62"/>
        <v>0</v>
      </c>
      <c r="E605" s="5">
        <f t="shared" si="62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2"/>
        <v>0</v>
      </c>
      <c r="E606" s="5">
        <f t="shared" si="62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2"/>
        <v>0</v>
      </c>
      <c r="E607" s="5">
        <f t="shared" si="62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2"/>
        <v>0</v>
      </c>
      <c r="E608" s="5">
        <f t="shared" si="62"/>
        <v>0</v>
      </c>
    </row>
    <row r="609" spans="1:5">
      <c r="A609" s="7">
        <v>6614</v>
      </c>
      <c r="B609" s="4" t="s">
        <v>512</v>
      </c>
      <c r="C609" s="5">
        <v>500</v>
      </c>
      <c r="D609" s="5">
        <f t="shared" si="62"/>
        <v>500</v>
      </c>
      <c r="E609" s="5">
        <f t="shared" si="62"/>
        <v>500</v>
      </c>
    </row>
    <row r="610" spans="1:5">
      <c r="A610" s="208" t="s">
        <v>513</v>
      </c>
      <c r="B610" s="20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 t="shared" ref="D611:E615" si="63">C611</f>
        <v>0</v>
      </c>
      <c r="E611" s="5">
        <f t="shared" si="63"/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si="63"/>
        <v>0</v>
      </c>
      <c r="E612" s="5">
        <f t="shared" si="63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3"/>
        <v>0</v>
      </c>
      <c r="E613" s="5">
        <f t="shared" si="63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3"/>
        <v>0</v>
      </c>
      <c r="E614" s="5">
        <f t="shared" si="63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3"/>
        <v>0</v>
      </c>
      <c r="E615" s="5">
        <f t="shared" si="63"/>
        <v>0</v>
      </c>
    </row>
    <row r="616" spans="1:5">
      <c r="A616" s="208" t="s">
        <v>519</v>
      </c>
      <c r="B616" s="20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 t="shared" ref="D617:E627" si="64">C617</f>
        <v>0</v>
      </c>
      <c r="E617" s="5">
        <f t="shared" si="64"/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si="64"/>
        <v>0</v>
      </c>
      <c r="E618" s="5">
        <f t="shared" si="64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4"/>
        <v>0</v>
      </c>
      <c r="E619" s="5">
        <f t="shared" si="64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4"/>
        <v>0</v>
      </c>
      <c r="E620" s="5">
        <f t="shared" si="64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4"/>
        <v>0</v>
      </c>
      <c r="E621" s="5">
        <f t="shared" si="64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4"/>
        <v>0</v>
      </c>
      <c r="E622" s="5">
        <f t="shared" si="64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4"/>
        <v>0</v>
      </c>
      <c r="E623" s="5">
        <f t="shared" si="64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4"/>
        <v>0</v>
      </c>
      <c r="E624" s="5">
        <f t="shared" si="64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4"/>
        <v>0</v>
      </c>
      <c r="E625" s="5">
        <f t="shared" si="64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4"/>
        <v>0</v>
      </c>
      <c r="E626" s="5">
        <f t="shared" si="64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4"/>
        <v>0</v>
      </c>
      <c r="E627" s="5">
        <f t="shared" si="64"/>
        <v>0</v>
      </c>
    </row>
    <row r="628" spans="1:10">
      <c r="A628" s="208" t="s">
        <v>531</v>
      </c>
      <c r="B628" s="20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 t="shared" ref="D629:E637" si="65">C629</f>
        <v>0</v>
      </c>
      <c r="E629" s="5">
        <f t="shared" si="65"/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si="65"/>
        <v>0</v>
      </c>
      <c r="E630" s="5">
        <f t="shared" si="65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65"/>
        <v>0</v>
      </c>
      <c r="E631" s="5">
        <f t="shared" si="65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65"/>
        <v>0</v>
      </c>
      <c r="E632" s="5">
        <f t="shared" si="65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65"/>
        <v>0</v>
      </c>
      <c r="E633" s="5">
        <f t="shared" si="65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65"/>
        <v>0</v>
      </c>
      <c r="E634" s="5">
        <f t="shared" si="65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65"/>
        <v>0</v>
      </c>
      <c r="E635" s="5">
        <f t="shared" si="65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65"/>
        <v>0</v>
      </c>
      <c r="E636" s="5">
        <f t="shared" si="65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65"/>
        <v>0</v>
      </c>
      <c r="E637" s="5">
        <f t="shared" si="65"/>
        <v>0</v>
      </c>
    </row>
    <row r="638" spans="1:10">
      <c r="A638" s="204" t="s">
        <v>541</v>
      </c>
      <c r="B638" s="205"/>
      <c r="C638" s="38">
        <f>C639+C640+C641</f>
        <v>5</v>
      </c>
      <c r="D638" s="38">
        <f>D639+D640+D641</f>
        <v>5</v>
      </c>
      <c r="E638" s="38">
        <f>E639+E640+E641</f>
        <v>5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208" t="s">
        <v>542</v>
      </c>
      <c r="B639" s="209"/>
      <c r="C639" s="32">
        <v>0</v>
      </c>
      <c r="D639" s="32">
        <f t="shared" ref="D639:E641" si="66">C639</f>
        <v>0</v>
      </c>
      <c r="E639" s="32">
        <f t="shared" si="66"/>
        <v>0</v>
      </c>
    </row>
    <row r="640" spans="1:10">
      <c r="A640" s="208" t="s">
        <v>543</v>
      </c>
      <c r="B640" s="209"/>
      <c r="C640" s="32">
        <v>0</v>
      </c>
      <c r="D640" s="32">
        <f t="shared" si="66"/>
        <v>0</v>
      </c>
      <c r="E640" s="32">
        <f t="shared" si="66"/>
        <v>0</v>
      </c>
    </row>
    <row r="641" spans="1:10">
      <c r="A641" s="208" t="s">
        <v>544</v>
      </c>
      <c r="B641" s="209"/>
      <c r="C641" s="32">
        <v>5</v>
      </c>
      <c r="D641" s="32">
        <f t="shared" si="66"/>
        <v>5</v>
      </c>
      <c r="E641" s="32">
        <f t="shared" si="66"/>
        <v>5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208" t="s">
        <v>546</v>
      </c>
      <c r="B643" s="209"/>
      <c r="C643" s="32">
        <v>0</v>
      </c>
      <c r="D643" s="32">
        <f>C643</f>
        <v>0</v>
      </c>
      <c r="E643" s="32">
        <f>D643</f>
        <v>0</v>
      </c>
    </row>
    <row r="644" spans="1:10">
      <c r="A644" s="208" t="s">
        <v>547</v>
      </c>
      <c r="B644" s="209"/>
      <c r="C644" s="32">
        <v>0</v>
      </c>
      <c r="D644" s="32">
        <f>C644</f>
        <v>0</v>
      </c>
      <c r="E644" s="32">
        <f>D644</f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208" t="s">
        <v>549</v>
      </c>
      <c r="B646" s="20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 t="shared" ref="D647:E652" si="67">C647</f>
        <v>0</v>
      </c>
      <c r="E647" s="5">
        <f t="shared" si="67"/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si="67"/>
        <v>0</v>
      </c>
      <c r="E648" s="5">
        <f t="shared" si="67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67"/>
        <v>0</v>
      </c>
      <c r="E649" s="5">
        <f t="shared" si="67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67"/>
        <v>0</v>
      </c>
      <c r="E650" s="5">
        <f t="shared" si="67"/>
        <v>0</v>
      </c>
    </row>
    <row r="651" spans="1:10">
      <c r="A651" s="208" t="s">
        <v>550</v>
      </c>
      <c r="B651" s="209"/>
      <c r="C651" s="31">
        <v>0</v>
      </c>
      <c r="D651" s="31">
        <f t="shared" si="67"/>
        <v>0</v>
      </c>
      <c r="E651" s="31">
        <f t="shared" si="67"/>
        <v>0</v>
      </c>
    </row>
    <row r="652" spans="1:10">
      <c r="A652" s="208" t="s">
        <v>551</v>
      </c>
      <c r="B652" s="209"/>
      <c r="C652" s="32">
        <v>0</v>
      </c>
      <c r="D652" s="32">
        <f t="shared" si="67"/>
        <v>0</v>
      </c>
      <c r="E652" s="32">
        <f t="shared" si="67"/>
        <v>0</v>
      </c>
    </row>
    <row r="653" spans="1:10">
      <c r="A653" s="208" t="s">
        <v>552</v>
      </c>
      <c r="B653" s="20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 t="shared" ref="D654:E660" si="68">C654</f>
        <v>0</v>
      </c>
      <c r="E654" s="5">
        <f t="shared" si="68"/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si="68"/>
        <v>0</v>
      </c>
      <c r="E655" s="5">
        <f t="shared" si="68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68"/>
        <v>0</v>
      </c>
      <c r="E656" s="5">
        <f t="shared" si="68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68"/>
        <v>0</v>
      </c>
      <c r="E657" s="5">
        <f t="shared" si="68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68"/>
        <v>0</v>
      </c>
      <c r="E658" s="5">
        <f t="shared" si="68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68"/>
        <v>0</v>
      </c>
      <c r="E659" s="5">
        <f t="shared" si="68"/>
        <v>0</v>
      </c>
    </row>
    <row r="660" spans="1:5">
      <c r="A660" s="208" t="s">
        <v>553</v>
      </c>
      <c r="B660" s="209"/>
      <c r="C660" s="32">
        <v>0</v>
      </c>
      <c r="D660" s="32">
        <f t="shared" si="68"/>
        <v>0</v>
      </c>
      <c r="E660" s="32">
        <f t="shared" si="68"/>
        <v>0</v>
      </c>
    </row>
    <row r="661" spans="1:5">
      <c r="A661" s="208" t="s">
        <v>554</v>
      </c>
      <c r="B661" s="20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69">C662</f>
        <v>0</v>
      </c>
      <c r="E662" s="5">
        <f t="shared" si="69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69"/>
        <v>0</v>
      </c>
      <c r="E663" s="5">
        <f t="shared" si="69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69"/>
        <v>0</v>
      </c>
      <c r="E664" s="5">
        <f t="shared" si="69"/>
        <v>0</v>
      </c>
    </row>
    <row r="665" spans="1:5">
      <c r="A665" s="208" t="s">
        <v>555</v>
      </c>
      <c r="B665" s="20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0">C666</f>
        <v>0</v>
      </c>
      <c r="E666" s="5">
        <f t="shared" si="70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0"/>
        <v>0</v>
      </c>
      <c r="E667" s="5">
        <f t="shared" si="70"/>
        <v>0</v>
      </c>
    </row>
    <row r="668" spans="1:5">
      <c r="A668" s="208" t="s">
        <v>556</v>
      </c>
      <c r="B668" s="209"/>
      <c r="C668" s="32">
        <v>0</v>
      </c>
      <c r="D668" s="32">
        <f t="shared" si="70"/>
        <v>0</v>
      </c>
      <c r="E668" s="32">
        <f t="shared" si="70"/>
        <v>0</v>
      </c>
    </row>
    <row r="669" spans="1:5">
      <c r="A669" s="208" t="s">
        <v>557</v>
      </c>
      <c r="B669" s="209"/>
      <c r="C669" s="32">
        <v>0</v>
      </c>
      <c r="D669" s="32">
        <f t="shared" si="70"/>
        <v>0</v>
      </c>
      <c r="E669" s="32">
        <f t="shared" si="70"/>
        <v>0</v>
      </c>
    </row>
    <row r="670" spans="1:5">
      <c r="A670" s="208" t="s">
        <v>558</v>
      </c>
      <c r="B670" s="209"/>
      <c r="C670" s="32">
        <v>0</v>
      </c>
      <c r="D670" s="32">
        <f t="shared" si="70"/>
        <v>0</v>
      </c>
      <c r="E670" s="32">
        <f t="shared" si="70"/>
        <v>0</v>
      </c>
    </row>
    <row r="671" spans="1:5">
      <c r="A671" s="208" t="s">
        <v>559</v>
      </c>
      <c r="B671" s="20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 t="shared" ref="D672:E675" si="71">C672</f>
        <v>0</v>
      </c>
      <c r="E672" s="5">
        <f t="shared" si="71"/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si="71"/>
        <v>0</v>
      </c>
      <c r="E673" s="5">
        <f t="shared" si="71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1"/>
        <v>0</v>
      </c>
      <c r="E674" s="5">
        <f t="shared" si="71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1"/>
        <v>0</v>
      </c>
      <c r="E675" s="5">
        <f t="shared" si="71"/>
        <v>0</v>
      </c>
    </row>
    <row r="676" spans="1:5">
      <c r="A676" s="208" t="s">
        <v>560</v>
      </c>
      <c r="B676" s="20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08" t="s">
        <v>561</v>
      </c>
      <c r="B679" s="20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 t="shared" ref="D680:E682" si="72">C680</f>
        <v>0</v>
      </c>
      <c r="E680" s="5">
        <f t="shared" si="72"/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si="72"/>
        <v>0</v>
      </c>
      <c r="E681" s="5">
        <f t="shared" si="72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2"/>
        <v>0</v>
      </c>
      <c r="E682" s="5">
        <f t="shared" si="72"/>
        <v>0</v>
      </c>
    </row>
    <row r="683" spans="1:5">
      <c r="A683" s="208" t="s">
        <v>562</v>
      </c>
      <c r="B683" s="20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3">C684</f>
        <v>0</v>
      </c>
      <c r="E684" s="5">
        <f t="shared" si="73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3"/>
        <v>0</v>
      </c>
      <c r="E685" s="5">
        <f t="shared" si="73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3"/>
        <v>0</v>
      </c>
      <c r="E686" s="5">
        <f t="shared" si="73"/>
        <v>0</v>
      </c>
    </row>
    <row r="687" spans="1:5">
      <c r="A687" s="208" t="s">
        <v>563</v>
      </c>
      <c r="B687" s="20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 t="shared" ref="D688:E693" si="74">C688</f>
        <v>0</v>
      </c>
      <c r="E688" s="5">
        <f t="shared" si="74"/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si="74"/>
        <v>0</v>
      </c>
      <c r="E689" s="5">
        <f t="shared" si="74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4"/>
        <v>0</v>
      </c>
      <c r="E690" s="5">
        <f t="shared" si="74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4"/>
        <v>0</v>
      </c>
      <c r="E691" s="5">
        <f t="shared" si="74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4"/>
        <v>0</v>
      </c>
      <c r="E692" s="5">
        <f t="shared" si="74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4"/>
        <v>0</v>
      </c>
      <c r="E693" s="5">
        <f t="shared" si="74"/>
        <v>0</v>
      </c>
    </row>
    <row r="694" spans="1:5">
      <c r="A694" s="208" t="s">
        <v>564</v>
      </c>
      <c r="B694" s="20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 t="shared" ref="D695:E699" si="75">C695</f>
        <v>0</v>
      </c>
      <c r="E695" s="5">
        <f t="shared" si="75"/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si="75"/>
        <v>0</v>
      </c>
      <c r="E696" s="5">
        <f t="shared" si="75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75"/>
        <v>0</v>
      </c>
      <c r="E697" s="5">
        <f t="shared" si="75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75"/>
        <v>0</v>
      </c>
      <c r="E698" s="5">
        <f t="shared" si="75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75"/>
        <v>0</v>
      </c>
      <c r="E699" s="5">
        <f t="shared" si="75"/>
        <v>0</v>
      </c>
    </row>
    <row r="700" spans="1:5">
      <c r="A700" s="208" t="s">
        <v>565</v>
      </c>
      <c r="B700" s="20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 t="shared" ref="D701:E715" si="76">C701</f>
        <v>0</v>
      </c>
      <c r="E701" s="5">
        <f t="shared" si="76"/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si="76"/>
        <v>0</v>
      </c>
      <c r="E702" s="5">
        <f t="shared" si="76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76"/>
        <v>0</v>
      </c>
      <c r="E703" s="5">
        <f t="shared" si="76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76"/>
        <v>0</v>
      </c>
      <c r="E704" s="5">
        <f t="shared" si="76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76"/>
        <v>0</v>
      </c>
      <c r="E705" s="5">
        <f t="shared" si="76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76"/>
        <v>0</v>
      </c>
      <c r="E706" s="5">
        <f t="shared" si="76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76"/>
        <v>0</v>
      </c>
      <c r="E707" s="5">
        <f t="shared" si="76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76"/>
        <v>0</v>
      </c>
      <c r="E708" s="5">
        <f t="shared" si="76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76"/>
        <v>0</v>
      </c>
      <c r="E709" s="5">
        <f t="shared" si="76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76"/>
        <v>0</v>
      </c>
      <c r="E710" s="5">
        <f t="shared" si="76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76"/>
        <v>0</v>
      </c>
      <c r="E711" s="5">
        <f t="shared" si="76"/>
        <v>0</v>
      </c>
    </row>
    <row r="712" spans="1:10">
      <c r="A712" s="208" t="s">
        <v>566</v>
      </c>
      <c r="B712" s="209"/>
      <c r="C712" s="31">
        <v>0</v>
      </c>
      <c r="D712" s="31">
        <f t="shared" si="76"/>
        <v>0</v>
      </c>
      <c r="E712" s="31">
        <f t="shared" si="76"/>
        <v>0</v>
      </c>
    </row>
    <row r="713" spans="1:10">
      <c r="A713" s="208" t="s">
        <v>567</v>
      </c>
      <c r="B713" s="209"/>
      <c r="C713" s="32">
        <v>0</v>
      </c>
      <c r="D713" s="31">
        <f t="shared" si="76"/>
        <v>0</v>
      </c>
      <c r="E713" s="31">
        <f t="shared" si="76"/>
        <v>0</v>
      </c>
    </row>
    <row r="714" spans="1:10">
      <c r="A714" s="208" t="s">
        <v>568</v>
      </c>
      <c r="B714" s="209"/>
      <c r="C714" s="32">
        <v>0</v>
      </c>
      <c r="D714" s="31">
        <f t="shared" si="76"/>
        <v>0</v>
      </c>
      <c r="E714" s="31">
        <f t="shared" si="76"/>
        <v>0</v>
      </c>
    </row>
    <row r="715" spans="1:10">
      <c r="A715" s="208" t="s">
        <v>569</v>
      </c>
      <c r="B715" s="209"/>
      <c r="C715" s="32">
        <v>0</v>
      </c>
      <c r="D715" s="31">
        <f t="shared" si="76"/>
        <v>0</v>
      </c>
      <c r="E715" s="31">
        <f t="shared" si="76"/>
        <v>0</v>
      </c>
    </row>
    <row r="716" spans="1:10">
      <c r="A716" s="206" t="s">
        <v>570</v>
      </c>
      <c r="B716" s="207"/>
      <c r="C716" s="36">
        <f>C717</f>
        <v>25</v>
      </c>
      <c r="D716" s="36">
        <f>D717</f>
        <v>25</v>
      </c>
      <c r="E716" s="36">
        <f>E717</f>
        <v>25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25</v>
      </c>
      <c r="D717" s="33">
        <f>D718+D722</f>
        <v>25</v>
      </c>
      <c r="E717" s="33">
        <f>E718+E722</f>
        <v>25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202" t="s">
        <v>851</v>
      </c>
      <c r="B718" s="203"/>
      <c r="C718" s="31">
        <f>SUM(C719:C721)</f>
        <v>25</v>
      </c>
      <c r="D718" s="31">
        <f>SUM(D719:D721)</f>
        <v>25</v>
      </c>
      <c r="E718" s="31">
        <f>SUM(E719:E721)</f>
        <v>25</v>
      </c>
    </row>
    <row r="719" spans="1:10">
      <c r="A719" s="6">
        <v>10950</v>
      </c>
      <c r="B719" s="4" t="s">
        <v>572</v>
      </c>
      <c r="C719" s="5">
        <v>25</v>
      </c>
      <c r="D719" s="5">
        <f t="shared" ref="D719:E721" si="77">C719</f>
        <v>25</v>
      </c>
      <c r="E719" s="5">
        <f t="shared" si="77"/>
        <v>25</v>
      </c>
    </row>
    <row r="720" spans="1:10">
      <c r="A720" s="6">
        <v>10950</v>
      </c>
      <c r="B720" s="4" t="s">
        <v>573</v>
      </c>
      <c r="C720" s="5">
        <v>0</v>
      </c>
      <c r="D720" s="5">
        <f t="shared" si="77"/>
        <v>0</v>
      </c>
      <c r="E720" s="5">
        <f t="shared" si="77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77"/>
        <v>0</v>
      </c>
      <c r="E721" s="5">
        <f t="shared" si="77"/>
        <v>0</v>
      </c>
    </row>
    <row r="722" spans="1:10">
      <c r="A722" s="202" t="s">
        <v>850</v>
      </c>
      <c r="B722" s="20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6" t="s">
        <v>577</v>
      </c>
      <c r="B725" s="207"/>
      <c r="C725" s="36">
        <f>C726</f>
        <v>99</v>
      </c>
      <c r="D725" s="36">
        <f>D726</f>
        <v>99</v>
      </c>
      <c r="E725" s="36">
        <f>E726</f>
        <v>99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99</v>
      </c>
      <c r="D726" s="33">
        <f>D727+D730+D733+D739+D741+D743+D750+D755+D760+D765+D767+D771+D777</f>
        <v>99</v>
      </c>
      <c r="E726" s="33">
        <f>E727+E730+E733+E739+E741+E743+E750+E755+E760+E765+E767+E771+E777</f>
        <v>99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202" t="s">
        <v>849</v>
      </c>
      <c r="B727" s="20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202" t="s">
        <v>848</v>
      </c>
      <c r="B730" s="203"/>
      <c r="C730" s="31">
        <f t="shared" ref="C730:E731" si="78">C731</f>
        <v>0</v>
      </c>
      <c r="D730" s="31">
        <f t="shared" si="78"/>
        <v>0</v>
      </c>
      <c r="E730" s="31">
        <f t="shared" si="78"/>
        <v>0</v>
      </c>
    </row>
    <row r="731" spans="1:10">
      <c r="A731" s="6">
        <v>2</v>
      </c>
      <c r="B731" s="4" t="s">
        <v>822</v>
      </c>
      <c r="C731" s="5">
        <f t="shared" si="78"/>
        <v>0</v>
      </c>
      <c r="D731" s="5">
        <f t="shared" si="78"/>
        <v>0</v>
      </c>
      <c r="E731" s="5">
        <f t="shared" si="78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202" t="s">
        <v>846</v>
      </c>
      <c r="B733" s="20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79">C735</f>
        <v>0</v>
      </c>
      <c r="E735" s="30">
        <f t="shared" si="79"/>
        <v>0</v>
      </c>
    </row>
    <row r="736" spans="1:10">
      <c r="A736" s="29"/>
      <c r="B736" s="28" t="s">
        <v>844</v>
      </c>
      <c r="C736" s="30">
        <v>0</v>
      </c>
      <c r="D736" s="30">
        <f t="shared" si="79"/>
        <v>0</v>
      </c>
      <c r="E736" s="30">
        <f t="shared" si="79"/>
        <v>0</v>
      </c>
    </row>
    <row r="737" spans="1:11">
      <c r="A737" s="6">
        <v>3</v>
      </c>
      <c r="B737" s="4" t="s">
        <v>827</v>
      </c>
      <c r="C737" s="5"/>
      <c r="D737" s="5">
        <f t="shared" si="79"/>
        <v>0</v>
      </c>
      <c r="E737" s="5">
        <f t="shared" si="79"/>
        <v>0</v>
      </c>
    </row>
    <row r="738" spans="1:11">
      <c r="A738" s="6">
        <v>4</v>
      </c>
      <c r="B738" s="4" t="s">
        <v>837</v>
      </c>
      <c r="C738" s="5"/>
      <c r="D738" s="5">
        <f t="shared" si="79"/>
        <v>0</v>
      </c>
      <c r="E738" s="5">
        <f t="shared" si="79"/>
        <v>0</v>
      </c>
    </row>
    <row r="739" spans="1:11">
      <c r="A739" s="202" t="s">
        <v>843</v>
      </c>
      <c r="B739" s="203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202" t="s">
        <v>842</v>
      </c>
      <c r="B741" s="203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202" t="s">
        <v>841</v>
      </c>
      <c r="B743" s="20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0">C747</f>
        <v>0</v>
      </c>
      <c r="E747" s="30">
        <f t="shared" si="80"/>
        <v>0</v>
      </c>
    </row>
    <row r="748" spans="1:11">
      <c r="A748" s="6">
        <v>3</v>
      </c>
      <c r="B748" s="4" t="s">
        <v>827</v>
      </c>
      <c r="C748" s="5"/>
      <c r="D748" s="5">
        <f t="shared" si="80"/>
        <v>0</v>
      </c>
      <c r="E748" s="5">
        <f t="shared" si="80"/>
        <v>0</v>
      </c>
    </row>
    <row r="749" spans="1:11">
      <c r="A749" s="6">
        <v>4</v>
      </c>
      <c r="B749" s="4" t="s">
        <v>837</v>
      </c>
      <c r="C749" s="5"/>
      <c r="D749" s="5">
        <f t="shared" si="80"/>
        <v>0</v>
      </c>
      <c r="E749" s="5">
        <f t="shared" si="80"/>
        <v>0</v>
      </c>
    </row>
    <row r="750" spans="1:11">
      <c r="A750" s="202" t="s">
        <v>836</v>
      </c>
      <c r="B750" s="203"/>
      <c r="C750" s="31">
        <f>C754++C751</f>
        <v>99</v>
      </c>
      <c r="D750" s="31">
        <f>D754++D751</f>
        <v>99</v>
      </c>
      <c r="E750" s="31">
        <f>E754++E751</f>
        <v>99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1">C752</f>
        <v>0</v>
      </c>
      <c r="E752" s="124">
        <f t="shared" si="81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1"/>
        <v>0</v>
      </c>
      <c r="E753" s="124">
        <f t="shared" si="81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>
        <v>99</v>
      </c>
      <c r="D754" s="5">
        <f t="shared" si="81"/>
        <v>99</v>
      </c>
      <c r="E754" s="5">
        <f t="shared" si="81"/>
        <v>99</v>
      </c>
    </row>
    <row r="755" spans="1:11">
      <c r="A755" s="202" t="s">
        <v>834</v>
      </c>
      <c r="B755" s="203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 t="shared" ref="D757:E759" si="82">C757</f>
        <v>0</v>
      </c>
      <c r="E757" s="30">
        <f t="shared" si="82"/>
        <v>0</v>
      </c>
    </row>
    <row r="758" spans="1:11">
      <c r="A758" s="29"/>
      <c r="B758" s="28" t="s">
        <v>832</v>
      </c>
      <c r="C758" s="30"/>
      <c r="D758" s="30">
        <f t="shared" si="82"/>
        <v>0</v>
      </c>
      <c r="E758" s="30">
        <f t="shared" si="82"/>
        <v>0</v>
      </c>
    </row>
    <row r="759" spans="1:11">
      <c r="A759" s="29"/>
      <c r="B759" s="28" t="s">
        <v>831</v>
      </c>
      <c r="C759" s="30"/>
      <c r="D759" s="30">
        <f t="shared" si="82"/>
        <v>0</v>
      </c>
      <c r="E759" s="30">
        <f t="shared" si="82"/>
        <v>0</v>
      </c>
    </row>
    <row r="760" spans="1:11">
      <c r="A760" s="202" t="s">
        <v>830</v>
      </c>
      <c r="B760" s="203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3">C762</f>
        <v>0</v>
      </c>
      <c r="E762" s="30">
        <f t="shared" si="83"/>
        <v>0</v>
      </c>
    </row>
    <row r="763" spans="1:11">
      <c r="A763" s="29"/>
      <c r="B763" s="28" t="s">
        <v>819</v>
      </c>
      <c r="C763" s="30"/>
      <c r="D763" s="30">
        <f t="shared" si="83"/>
        <v>0</v>
      </c>
      <c r="E763" s="30">
        <f t="shared" si="83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3"/>
        <v>0</v>
      </c>
      <c r="E764" s="5">
        <f t="shared" si="83"/>
        <v>0</v>
      </c>
    </row>
    <row r="765" spans="1:11">
      <c r="A765" s="202" t="s">
        <v>828</v>
      </c>
      <c r="B765" s="203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202" t="s">
        <v>826</v>
      </c>
      <c r="B767" s="203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202" t="s">
        <v>823</v>
      </c>
      <c r="B771" s="203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 t="shared" ref="D773:E776" si="84">C773</f>
        <v>0</v>
      </c>
      <c r="E773" s="30">
        <f t="shared" si="84"/>
        <v>0</v>
      </c>
    </row>
    <row r="774" spans="1:5">
      <c r="A774" s="29"/>
      <c r="B774" s="28" t="s">
        <v>820</v>
      </c>
      <c r="C774" s="30"/>
      <c r="D774" s="30">
        <f t="shared" si="84"/>
        <v>0</v>
      </c>
      <c r="E774" s="30">
        <f t="shared" si="84"/>
        <v>0</v>
      </c>
    </row>
    <row r="775" spans="1:5">
      <c r="A775" s="29"/>
      <c r="B775" s="28" t="s">
        <v>819</v>
      </c>
      <c r="C775" s="30"/>
      <c r="D775" s="30">
        <f t="shared" si="84"/>
        <v>0</v>
      </c>
      <c r="E775" s="30">
        <f t="shared" si="84"/>
        <v>0</v>
      </c>
    </row>
    <row r="776" spans="1:5">
      <c r="A776" s="29"/>
      <c r="B776" s="28" t="s">
        <v>818</v>
      </c>
      <c r="C776" s="30"/>
      <c r="D776" s="30">
        <f t="shared" si="84"/>
        <v>0</v>
      </c>
      <c r="E776" s="30">
        <f t="shared" si="84"/>
        <v>0</v>
      </c>
    </row>
    <row r="777" spans="1:5">
      <c r="A777" s="202" t="s">
        <v>817</v>
      </c>
      <c r="B777" s="203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</mergeCells>
  <dataValidations count="14">
    <dataValidation type="custom" allowBlank="1" showInputMessage="1" showErrorMessage="1" sqref="J114:J116" xr:uid="{00000000-0002-0000-0600-00000D000000}">
      <formula1>C115+C340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rightToLeft="1" zoomScale="130" zoomScaleNormal="130" workbookViewId="0">
      <selection activeCell="A6" sqref="A6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864</v>
      </c>
      <c r="B2" s="135"/>
      <c r="C2" s="96"/>
      <c r="D2" s="96"/>
    </row>
    <row r="3" spans="1:4" customFormat="1">
      <c r="A3" s="102" t="s">
        <v>865</v>
      </c>
      <c r="B3" s="135"/>
      <c r="C3" s="96"/>
      <c r="D3" s="96"/>
    </row>
    <row r="4" spans="1:4" customFormat="1" ht="28">
      <c r="A4" s="102" t="s">
        <v>866</v>
      </c>
      <c r="B4" s="135"/>
      <c r="C4" s="96"/>
      <c r="D4" s="96"/>
    </row>
    <row r="5" spans="1:4" customFormat="1">
      <c r="A5" s="136" t="s">
        <v>867</v>
      </c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52" t="s">
        <v>68</v>
      </c>
      <c r="B1" s="252" t="s">
        <v>793</v>
      </c>
      <c r="C1" s="252" t="s">
        <v>794</v>
      </c>
      <c r="D1" s="253" t="s">
        <v>792</v>
      </c>
      <c r="E1" s="255" t="s">
        <v>739</v>
      </c>
      <c r="F1" s="256"/>
      <c r="G1" s="256"/>
      <c r="H1" s="257"/>
      <c r="I1" s="252" t="s">
        <v>799</v>
      </c>
    </row>
    <row r="2" spans="1:9" s="113" customFormat="1" ht="23.25" customHeight="1">
      <c r="A2" s="252"/>
      <c r="B2" s="252"/>
      <c r="C2" s="252"/>
      <c r="D2" s="254"/>
      <c r="E2" s="114" t="s">
        <v>788</v>
      </c>
      <c r="F2" s="114" t="s">
        <v>789</v>
      </c>
      <c r="G2" s="114" t="s">
        <v>790</v>
      </c>
      <c r="H2" s="114" t="s">
        <v>791</v>
      </c>
      <c r="I2" s="252"/>
    </row>
    <row r="3" spans="1:9" s="113" customFormat="1">
      <c r="A3" s="137" t="s">
        <v>906</v>
      </c>
      <c r="B3" s="101" t="s">
        <v>911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907</v>
      </c>
      <c r="B4" s="103" t="s">
        <v>912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908</v>
      </c>
      <c r="B5" s="103" t="s">
        <v>912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909</v>
      </c>
      <c r="B6" s="104" t="s">
        <v>678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910</v>
      </c>
      <c r="B7" s="104" t="s">
        <v>913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7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7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7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7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7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700-000006000000}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2018-05-15T16:39:52Z</dcterms:modified>
</cp:coreProperties>
</file>