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 (Al Bawsala)\old dropbox rym\Baladia\Access to Information\Saisie\سليانة\"/>
    </mc:Choice>
  </mc:AlternateContent>
  <bookViews>
    <workbookView xWindow="10455" yWindow="30" windowWidth="10170" windowHeight="7755" tabRatio="963"/>
  </bookViews>
  <sheets>
    <sheet name="مرافق البلدية " sheetId="22" r:id="rId1"/>
    <sheet name="ميزانية 2012" sheetId="16" r:id="rId2"/>
    <sheet name="ميزانية 2013" sheetId="20" r:id="rId3"/>
    <sheet name="ميزانية 2014" sheetId="21" r:id="rId4"/>
    <sheet name="ميزانية 2015" sheetId="17" r:id="rId5"/>
    <sheet name="وسائل النقل" sheetId="15" r:id="rId6"/>
    <sheet name="قائمة في العملة" sheetId="18" r:id="rId7"/>
    <sheet name="قائمة في الأعوان" sheetId="3" r:id="rId8"/>
    <sheet name="المجلس البلدي" sheetId="5" r:id="rId9"/>
    <sheet name="النشاط البلدي" sheetId="6" r:id="rId10"/>
    <sheet name="المنشئات العمومية" sheetId="7" r:id="rId11"/>
    <sheet name="التنظيم الهيكلي " sheetId="19" r:id="rId12"/>
    <sheet name="التنظيم الهيكلي" sheetId="8" r:id="rId13"/>
    <sheet name="الأحياء" sheetId="12" r:id="rId14"/>
    <sheet name="المشاريع" sheetId="13" r:id="rId15"/>
    <sheet name="الديون" sheetId="14" r:id="rId16"/>
  </sheets>
  <externalReferences>
    <externalReference r:id="rId17"/>
  </externalReferences>
  <definedNames>
    <definedName name="_xlnm.Print_Area" localSheetId="6">'قائمة في العملة'!$A$1:$C$26</definedName>
  </definedNames>
  <calcPr calcId="162913"/>
</workbook>
</file>

<file path=xl/calcChain.xml><?xml version="1.0" encoding="utf-8"?>
<calcChain xmlns="http://schemas.openxmlformats.org/spreadsheetml/2006/main">
  <c r="C19" i="22" l="1"/>
  <c r="C17" i="22"/>
  <c r="C15" i="22"/>
  <c r="C12" i="22"/>
  <c r="C9" i="22"/>
  <c r="C6" i="22"/>
  <c r="C722" i="20"/>
  <c r="C718" i="20"/>
  <c r="C717" i="20" s="1"/>
  <c r="C700" i="20"/>
  <c r="C694" i="20"/>
  <c r="C687" i="20"/>
  <c r="C683" i="20"/>
  <c r="C679" i="20"/>
  <c r="C676" i="20"/>
  <c r="C671" i="20"/>
  <c r="C665" i="20"/>
  <c r="C661" i="20"/>
  <c r="C653" i="20"/>
  <c r="C646" i="20"/>
  <c r="C642" i="20"/>
  <c r="C638" i="20"/>
  <c r="C628" i="20"/>
  <c r="C616" i="20"/>
  <c r="C610" i="20"/>
  <c r="C603" i="20"/>
  <c r="C599" i="20"/>
  <c r="C595" i="20"/>
  <c r="C592" i="20"/>
  <c r="C587" i="20"/>
  <c r="C581" i="20"/>
  <c r="C577" i="20"/>
  <c r="C569" i="20"/>
  <c r="C562" i="20"/>
  <c r="C556" i="20"/>
  <c r="C552" i="20"/>
  <c r="C551" i="20" s="1"/>
  <c r="C550" i="20" s="1"/>
  <c r="H550" i="20" s="1"/>
  <c r="J550" i="20" s="1"/>
  <c r="C547" i="20"/>
  <c r="C544" i="20"/>
  <c r="C538" i="20"/>
  <c r="C531" i="20"/>
  <c r="C529" i="20"/>
  <c r="C528" i="20" s="1"/>
  <c r="H528" i="20" s="1"/>
  <c r="C522" i="20"/>
  <c r="C513" i="20"/>
  <c r="C509" i="20" s="1"/>
  <c r="H509" i="20" s="1"/>
  <c r="C504" i="20"/>
  <c r="C497" i="20"/>
  <c r="C494" i="20"/>
  <c r="C491" i="20"/>
  <c r="C484" i="20" s="1"/>
  <c r="C486" i="20"/>
  <c r="C477" i="20"/>
  <c r="C474" i="20"/>
  <c r="C468" i="20"/>
  <c r="C463" i="20"/>
  <c r="C459" i="20"/>
  <c r="C455" i="20"/>
  <c r="C450" i="20"/>
  <c r="C445" i="20"/>
  <c r="C416" i="20"/>
  <c r="C409" i="20"/>
  <c r="C399" i="20"/>
  <c r="C395" i="20"/>
  <c r="C388" i="20"/>
  <c r="C382" i="20"/>
  <c r="C378" i="20"/>
  <c r="C373" i="20"/>
  <c r="C368" i="20"/>
  <c r="C362" i="20"/>
  <c r="C357" i="20"/>
  <c r="C353" i="20"/>
  <c r="C348" i="20"/>
  <c r="C344" i="20"/>
  <c r="C340" i="20" s="1"/>
  <c r="C331" i="20"/>
  <c r="C328" i="20"/>
  <c r="C325" i="20"/>
  <c r="C315" i="20"/>
  <c r="C314" i="20" s="1"/>
  <c r="H314" i="20" s="1"/>
  <c r="C308" i="20"/>
  <c r="C305" i="20"/>
  <c r="C302" i="20"/>
  <c r="C298" i="20"/>
  <c r="C296" i="20"/>
  <c r="C289" i="20"/>
  <c r="C260" i="20"/>
  <c r="C97" i="20"/>
  <c r="C67" i="20" s="1"/>
  <c r="H67" i="20" s="1"/>
  <c r="J67" i="20" s="1"/>
  <c r="C68" i="20"/>
  <c r="C61" i="20"/>
  <c r="C38" i="20"/>
  <c r="C11" i="20"/>
  <c r="C4" i="20"/>
  <c r="D778" i="21"/>
  <c r="D777" i="21" s="1"/>
  <c r="C777" i="21"/>
  <c r="E776" i="21"/>
  <c r="D776" i="21"/>
  <c r="E775" i="21"/>
  <c r="D775" i="21"/>
  <c r="E774" i="21"/>
  <c r="D774" i="21"/>
  <c r="E773" i="21"/>
  <c r="D773" i="21"/>
  <c r="E772" i="21"/>
  <c r="E771" i="21" s="1"/>
  <c r="D772" i="21"/>
  <c r="D771" i="21" s="1"/>
  <c r="C772" i="21"/>
  <c r="C771" i="21" s="1"/>
  <c r="E770" i="21"/>
  <c r="D770" i="21"/>
  <c r="E769" i="21"/>
  <c r="D769" i="21"/>
  <c r="D768" i="21" s="1"/>
  <c r="D767" i="21" s="1"/>
  <c r="E768" i="21"/>
  <c r="E767" i="21" s="1"/>
  <c r="C768" i="21"/>
  <c r="C767" i="21" s="1"/>
  <c r="E766" i="21"/>
  <c r="D766" i="21"/>
  <c r="E765" i="21"/>
  <c r="D765" i="21"/>
  <c r="C765" i="21"/>
  <c r="D764" i="21"/>
  <c r="E764" i="21" s="1"/>
  <c r="D763" i="21"/>
  <c r="D762" i="21"/>
  <c r="E762" i="21" s="1"/>
  <c r="C761" i="21"/>
  <c r="C760" i="21"/>
  <c r="D759" i="21"/>
  <c r="E759" i="21" s="1"/>
  <c r="D758" i="21"/>
  <c r="E758" i="21" s="1"/>
  <c r="D757" i="21"/>
  <c r="E757" i="21" s="1"/>
  <c r="D756" i="21"/>
  <c r="D755" i="21" s="1"/>
  <c r="C756" i="21"/>
  <c r="C755" i="21"/>
  <c r="D754" i="21"/>
  <c r="E754" i="21" s="1"/>
  <c r="D753" i="21"/>
  <c r="D752" i="21"/>
  <c r="E752" i="21" s="1"/>
  <c r="C751" i="21"/>
  <c r="C750" i="21"/>
  <c r="D749" i="21"/>
  <c r="E749" i="21" s="1"/>
  <c r="D748" i="21"/>
  <c r="E748" i="21" s="1"/>
  <c r="D747" i="21"/>
  <c r="E747" i="21" s="1"/>
  <c r="E746" i="21" s="1"/>
  <c r="D746" i="21"/>
  <c r="C746" i="21"/>
  <c r="E745" i="21"/>
  <c r="D745" i="21"/>
  <c r="D744" i="21" s="1"/>
  <c r="D743" i="21" s="1"/>
  <c r="E744" i="21"/>
  <c r="C744" i="21"/>
  <c r="C743" i="21" s="1"/>
  <c r="E742" i="21"/>
  <c r="E741" i="21" s="1"/>
  <c r="D742" i="21"/>
  <c r="D741" i="21"/>
  <c r="C741" i="21"/>
  <c r="D740" i="21"/>
  <c r="D739" i="21" s="1"/>
  <c r="C739" i="21"/>
  <c r="D738" i="21"/>
  <c r="E738" i="21" s="1"/>
  <c r="D737" i="21"/>
  <c r="E737" i="21" s="1"/>
  <c r="D736" i="21"/>
  <c r="D735" i="21"/>
  <c r="E735" i="21" s="1"/>
  <c r="C734" i="21"/>
  <c r="C733" i="21" s="1"/>
  <c r="D732" i="21"/>
  <c r="C731" i="21"/>
  <c r="C730" i="21" s="1"/>
  <c r="D729" i="21"/>
  <c r="E729" i="21" s="1"/>
  <c r="D728" i="21"/>
  <c r="C727" i="21"/>
  <c r="H724" i="21"/>
  <c r="E724" i="21"/>
  <c r="D724" i="21"/>
  <c r="H723" i="21"/>
  <c r="D723" i="21"/>
  <c r="E723" i="21" s="1"/>
  <c r="C722" i="21"/>
  <c r="H722" i="21" s="1"/>
  <c r="H721" i="21"/>
  <c r="E721" i="21"/>
  <c r="D721" i="21"/>
  <c r="H720" i="21"/>
  <c r="D720" i="21"/>
  <c r="E720" i="21" s="1"/>
  <c r="H719" i="21"/>
  <c r="D719" i="21"/>
  <c r="C718" i="21"/>
  <c r="H718" i="21" s="1"/>
  <c r="C717" i="21"/>
  <c r="H717" i="21" s="1"/>
  <c r="J717" i="21" s="1"/>
  <c r="H715" i="21"/>
  <c r="D715" i="21"/>
  <c r="E715" i="21" s="1"/>
  <c r="H714" i="21"/>
  <c r="E714" i="21"/>
  <c r="D714" i="21"/>
  <c r="H713" i="21"/>
  <c r="D713" i="21"/>
  <c r="E713" i="21" s="1"/>
  <c r="H712" i="21"/>
  <c r="D712" i="21"/>
  <c r="E712" i="21" s="1"/>
  <c r="H711" i="21"/>
  <c r="D711" i="21"/>
  <c r="E711" i="21" s="1"/>
  <c r="H710" i="21"/>
  <c r="E710" i="21"/>
  <c r="D710" i="21"/>
  <c r="H709" i="21"/>
  <c r="D709" i="21"/>
  <c r="E709" i="21" s="1"/>
  <c r="H708" i="21"/>
  <c r="D708" i="21"/>
  <c r="E708" i="21" s="1"/>
  <c r="H707" i="21"/>
  <c r="D707" i="21"/>
  <c r="E707" i="21" s="1"/>
  <c r="H706" i="21"/>
  <c r="E706" i="21"/>
  <c r="D706" i="21"/>
  <c r="H705" i="21"/>
  <c r="D705" i="21"/>
  <c r="E705" i="21" s="1"/>
  <c r="H704" i="21"/>
  <c r="D704" i="21"/>
  <c r="E704" i="21" s="1"/>
  <c r="H703" i="21"/>
  <c r="D703" i="21"/>
  <c r="E703" i="21" s="1"/>
  <c r="H702" i="21"/>
  <c r="E702" i="21"/>
  <c r="D702" i="21"/>
  <c r="H701" i="21"/>
  <c r="D701" i="21"/>
  <c r="E701" i="21" s="1"/>
  <c r="C700" i="21"/>
  <c r="H700" i="21" s="1"/>
  <c r="H699" i="21"/>
  <c r="E699" i="21"/>
  <c r="D699" i="21"/>
  <c r="H698" i="21"/>
  <c r="D698" i="21"/>
  <c r="E698" i="21" s="1"/>
  <c r="H697" i="21"/>
  <c r="D697" i="21"/>
  <c r="E697" i="21" s="1"/>
  <c r="H696" i="21"/>
  <c r="D696" i="21"/>
  <c r="H695" i="21"/>
  <c r="E695" i="21"/>
  <c r="D695" i="21"/>
  <c r="H694" i="21"/>
  <c r="C694" i="21"/>
  <c r="H693" i="21"/>
  <c r="D693" i="21"/>
  <c r="E693" i="21" s="1"/>
  <c r="H692" i="21"/>
  <c r="E692" i="21"/>
  <c r="D692" i="21"/>
  <c r="H691" i="21"/>
  <c r="D691" i="21"/>
  <c r="E691" i="21" s="1"/>
  <c r="H690" i="21"/>
  <c r="D690" i="21"/>
  <c r="E690" i="21" s="1"/>
  <c r="H689" i="21"/>
  <c r="D689" i="21"/>
  <c r="E689" i="21" s="1"/>
  <c r="H688" i="21"/>
  <c r="E688" i="21"/>
  <c r="D688" i="21"/>
  <c r="C687" i="21"/>
  <c r="H687" i="21" s="1"/>
  <c r="H686" i="21"/>
  <c r="D686" i="21"/>
  <c r="E686" i="21" s="1"/>
  <c r="H685" i="21"/>
  <c r="E685" i="21"/>
  <c r="D685" i="21"/>
  <c r="H684" i="21"/>
  <c r="D684" i="21"/>
  <c r="E684" i="21" s="1"/>
  <c r="C683" i="21"/>
  <c r="H683" i="21" s="1"/>
  <c r="H682" i="21"/>
  <c r="E682" i="21"/>
  <c r="D682" i="21"/>
  <c r="H681" i="21"/>
  <c r="D681" i="21"/>
  <c r="E681" i="21" s="1"/>
  <c r="H680" i="21"/>
  <c r="D680" i="21"/>
  <c r="C679" i="21"/>
  <c r="H679" i="21" s="1"/>
  <c r="H678" i="21"/>
  <c r="D678" i="21"/>
  <c r="E678" i="21" s="1"/>
  <c r="H677" i="21"/>
  <c r="D677" i="21"/>
  <c r="C676" i="21"/>
  <c r="H676" i="21" s="1"/>
  <c r="H675" i="21"/>
  <c r="D675" i="21"/>
  <c r="E675" i="21" s="1"/>
  <c r="H674" i="21"/>
  <c r="D674" i="21"/>
  <c r="E674" i="21" s="1"/>
  <c r="H673" i="21"/>
  <c r="D673" i="21"/>
  <c r="E673" i="21" s="1"/>
  <c r="H672" i="21"/>
  <c r="E672" i="21"/>
  <c r="D672" i="21"/>
  <c r="C671" i="21"/>
  <c r="H671" i="21" s="1"/>
  <c r="H670" i="21"/>
  <c r="D670" i="21"/>
  <c r="E670" i="21" s="1"/>
  <c r="H669" i="21"/>
  <c r="E669" i="21"/>
  <c r="D669" i="21"/>
  <c r="H668" i="21"/>
  <c r="D668" i="21"/>
  <c r="E668" i="21" s="1"/>
  <c r="H667" i="21"/>
  <c r="D667" i="21"/>
  <c r="E667" i="21" s="1"/>
  <c r="H666" i="21"/>
  <c r="D666" i="21"/>
  <c r="E666" i="21" s="1"/>
  <c r="C665" i="21"/>
  <c r="H665" i="21" s="1"/>
  <c r="H664" i="21"/>
  <c r="D664" i="21"/>
  <c r="E664" i="21" s="1"/>
  <c r="H663" i="21"/>
  <c r="D663" i="21"/>
  <c r="E663" i="21" s="1"/>
  <c r="H662" i="21"/>
  <c r="E662" i="21"/>
  <c r="E661" i="21" s="1"/>
  <c r="D662" i="21"/>
  <c r="C661" i="21"/>
  <c r="H661" i="21" s="1"/>
  <c r="H660" i="21"/>
  <c r="D660" i="21"/>
  <c r="E660" i="21" s="1"/>
  <c r="H659" i="21"/>
  <c r="E659" i="21"/>
  <c r="D659" i="21"/>
  <c r="H658" i="21"/>
  <c r="D658" i="21"/>
  <c r="E658" i="21" s="1"/>
  <c r="H657" i="21"/>
  <c r="D657" i="21"/>
  <c r="E657" i="21" s="1"/>
  <c r="H656" i="21"/>
  <c r="D656" i="21"/>
  <c r="E656" i="21" s="1"/>
  <c r="H655" i="21"/>
  <c r="E655" i="21"/>
  <c r="D655" i="21"/>
  <c r="H654" i="21"/>
  <c r="D654" i="21"/>
  <c r="E654" i="21" s="1"/>
  <c r="C653" i="21"/>
  <c r="H653" i="21" s="1"/>
  <c r="H652" i="21"/>
  <c r="E652" i="21"/>
  <c r="D652" i="21"/>
  <c r="H651" i="21"/>
  <c r="D651" i="21"/>
  <c r="E651" i="21" s="1"/>
  <c r="H650" i="21"/>
  <c r="D650" i="21"/>
  <c r="E650" i="21" s="1"/>
  <c r="H649" i="21"/>
  <c r="D649" i="21"/>
  <c r="E649" i="21" s="1"/>
  <c r="H648" i="21"/>
  <c r="E648" i="21"/>
  <c r="D648" i="21"/>
  <c r="H647" i="21"/>
  <c r="D647" i="21"/>
  <c r="E647" i="21" s="1"/>
  <c r="C646" i="21"/>
  <c r="H646" i="21" s="1"/>
  <c r="H644" i="21"/>
  <c r="D644" i="21"/>
  <c r="E644" i="21" s="1"/>
  <c r="E642" i="21" s="1"/>
  <c r="H643" i="21"/>
  <c r="E643" i="21"/>
  <c r="D643" i="21"/>
  <c r="C642" i="21"/>
  <c r="H642" i="21" s="1"/>
  <c r="J642" i="21" s="1"/>
  <c r="H641" i="21"/>
  <c r="E641" i="21"/>
  <c r="D641" i="21"/>
  <c r="H640" i="21"/>
  <c r="D640" i="21"/>
  <c r="E640" i="21" s="1"/>
  <c r="H639" i="21"/>
  <c r="D639" i="21"/>
  <c r="E639" i="21" s="1"/>
  <c r="C638" i="21"/>
  <c r="H638" i="21" s="1"/>
  <c r="J638" i="21" s="1"/>
  <c r="H637" i="21"/>
  <c r="D637" i="21"/>
  <c r="E637" i="21" s="1"/>
  <c r="H636" i="21"/>
  <c r="D636" i="21"/>
  <c r="E636" i="21" s="1"/>
  <c r="H635" i="21"/>
  <c r="E635" i="21"/>
  <c r="D635" i="21"/>
  <c r="H634" i="21"/>
  <c r="D634" i="21"/>
  <c r="E634" i="21" s="1"/>
  <c r="H633" i="21"/>
  <c r="E633" i="21"/>
  <c r="D633" i="21"/>
  <c r="H632" i="21"/>
  <c r="D632" i="21"/>
  <c r="E632" i="21" s="1"/>
  <c r="H631" i="21"/>
  <c r="E631" i="21"/>
  <c r="D631" i="21"/>
  <c r="H630" i="21"/>
  <c r="D630" i="21"/>
  <c r="E630" i="21" s="1"/>
  <c r="H629" i="21"/>
  <c r="D629" i="21"/>
  <c r="H628" i="21"/>
  <c r="C628" i="21"/>
  <c r="H627" i="21"/>
  <c r="D627" i="21"/>
  <c r="E627" i="21" s="1"/>
  <c r="H626" i="21"/>
  <c r="D626" i="21"/>
  <c r="E626" i="21" s="1"/>
  <c r="H625" i="21"/>
  <c r="D625" i="21"/>
  <c r="E625" i="21" s="1"/>
  <c r="H624" i="21"/>
  <c r="E624" i="21"/>
  <c r="D624" i="21"/>
  <c r="H623" i="21"/>
  <c r="D623" i="21"/>
  <c r="E623" i="21" s="1"/>
  <c r="H622" i="21"/>
  <c r="E622" i="21"/>
  <c r="D622" i="21"/>
  <c r="H621" i="21"/>
  <c r="D621" i="21"/>
  <c r="E621" i="21" s="1"/>
  <c r="H620" i="21"/>
  <c r="E620" i="21"/>
  <c r="D620" i="21"/>
  <c r="H619" i="21"/>
  <c r="D619" i="21"/>
  <c r="E619" i="21" s="1"/>
  <c r="H618" i="21"/>
  <c r="D618" i="21"/>
  <c r="E618" i="21" s="1"/>
  <c r="H617" i="21"/>
  <c r="D617" i="21"/>
  <c r="E617" i="21" s="1"/>
  <c r="C616" i="21"/>
  <c r="H616" i="21" s="1"/>
  <c r="H615" i="21"/>
  <c r="E615" i="21"/>
  <c r="D615" i="21"/>
  <c r="H614" i="21"/>
  <c r="D614" i="21"/>
  <c r="E614" i="21" s="1"/>
  <c r="H613" i="21"/>
  <c r="E613" i="21"/>
  <c r="D613" i="21"/>
  <c r="H612" i="21"/>
  <c r="D612" i="21"/>
  <c r="E612" i="21" s="1"/>
  <c r="H611" i="21"/>
  <c r="D611" i="21"/>
  <c r="H610" i="21"/>
  <c r="C610" i="21"/>
  <c r="H609" i="21"/>
  <c r="D609" i="21"/>
  <c r="E609" i="21" s="1"/>
  <c r="H608" i="21"/>
  <c r="D608" i="21"/>
  <c r="H607" i="21"/>
  <c r="D607" i="21"/>
  <c r="E607" i="21" s="1"/>
  <c r="H606" i="21"/>
  <c r="E606" i="21"/>
  <c r="D606" i="21"/>
  <c r="H605" i="21"/>
  <c r="D605" i="21"/>
  <c r="E605" i="21" s="1"/>
  <c r="H604" i="21"/>
  <c r="E604" i="21"/>
  <c r="D604" i="21"/>
  <c r="C603" i="21"/>
  <c r="H603" i="21" s="1"/>
  <c r="H602" i="21"/>
  <c r="D602" i="21"/>
  <c r="E602" i="21" s="1"/>
  <c r="H601" i="21"/>
  <c r="E601" i="21"/>
  <c r="D601" i="21"/>
  <c r="H600" i="21"/>
  <c r="D600" i="21"/>
  <c r="E600" i="21" s="1"/>
  <c r="C599" i="21"/>
  <c r="H599" i="21" s="1"/>
  <c r="H598" i="21"/>
  <c r="D598" i="21"/>
  <c r="E598" i="21" s="1"/>
  <c r="H597" i="21"/>
  <c r="D597" i="21"/>
  <c r="E597" i="21" s="1"/>
  <c r="H596" i="21"/>
  <c r="E596" i="21"/>
  <c r="E595" i="21" s="1"/>
  <c r="D596" i="21"/>
  <c r="D595" i="21" s="1"/>
  <c r="C595" i="21"/>
  <c r="H595" i="21" s="1"/>
  <c r="H594" i="21"/>
  <c r="D594" i="21"/>
  <c r="E594" i="21" s="1"/>
  <c r="H593" i="21"/>
  <c r="E593" i="21"/>
  <c r="E592" i="21" s="1"/>
  <c r="D593" i="21"/>
  <c r="D592" i="21" s="1"/>
  <c r="C592" i="21"/>
  <c r="H592" i="21" s="1"/>
  <c r="H591" i="21"/>
  <c r="D591" i="21"/>
  <c r="E591" i="21" s="1"/>
  <c r="H590" i="21"/>
  <c r="E590" i="21"/>
  <c r="D590" i="21"/>
  <c r="H589" i="21"/>
  <c r="D589" i="21"/>
  <c r="E589" i="21" s="1"/>
  <c r="H588" i="21"/>
  <c r="E588" i="21"/>
  <c r="D588" i="21"/>
  <c r="D587" i="21"/>
  <c r="C587" i="21"/>
  <c r="H587" i="21" s="1"/>
  <c r="H586" i="21"/>
  <c r="D586" i="21"/>
  <c r="E586" i="21" s="1"/>
  <c r="H585" i="21"/>
  <c r="E585" i="21"/>
  <c r="D585" i="21"/>
  <c r="H584" i="21"/>
  <c r="D584" i="21"/>
  <c r="E584" i="21" s="1"/>
  <c r="H583" i="21"/>
  <c r="E583" i="21"/>
  <c r="D583" i="21"/>
  <c r="H582" i="21"/>
  <c r="D582" i="21"/>
  <c r="E582" i="21" s="1"/>
  <c r="E581" i="21" s="1"/>
  <c r="C581" i="21"/>
  <c r="H581" i="21" s="1"/>
  <c r="H580" i="21"/>
  <c r="E580" i="21"/>
  <c r="D580" i="21"/>
  <c r="H579" i="21"/>
  <c r="D579" i="21"/>
  <c r="E579" i="21" s="1"/>
  <c r="H578" i="21"/>
  <c r="E578" i="21"/>
  <c r="D578" i="21"/>
  <c r="D577" i="21"/>
  <c r="C577" i="21"/>
  <c r="H577" i="21" s="1"/>
  <c r="H576" i="21"/>
  <c r="D576" i="21"/>
  <c r="E576" i="21" s="1"/>
  <c r="H575" i="21"/>
  <c r="E575" i="21"/>
  <c r="D575" i="21"/>
  <c r="H574" i="21"/>
  <c r="D574" i="21"/>
  <c r="E574" i="21" s="1"/>
  <c r="H573" i="21"/>
  <c r="E573" i="21"/>
  <c r="D573" i="21"/>
  <c r="H572" i="21"/>
  <c r="D572" i="21"/>
  <c r="E572" i="21" s="1"/>
  <c r="H571" i="21"/>
  <c r="D571" i="21"/>
  <c r="E571" i="21" s="1"/>
  <c r="H570" i="21"/>
  <c r="D570" i="21"/>
  <c r="E570" i="21" s="1"/>
  <c r="C569" i="21"/>
  <c r="H569" i="21" s="1"/>
  <c r="H568" i="21"/>
  <c r="E568" i="21"/>
  <c r="D568" i="21"/>
  <c r="H567" i="21"/>
  <c r="D567" i="21"/>
  <c r="E567" i="21" s="1"/>
  <c r="H566" i="21"/>
  <c r="E566" i="21"/>
  <c r="D566" i="21"/>
  <c r="H565" i="21"/>
  <c r="D565" i="21"/>
  <c r="E565" i="21" s="1"/>
  <c r="H564" i="21"/>
  <c r="D564" i="21"/>
  <c r="E564" i="21" s="1"/>
  <c r="H563" i="21"/>
  <c r="D563" i="21"/>
  <c r="E563" i="21" s="1"/>
  <c r="C562" i="21"/>
  <c r="H562" i="21" s="1"/>
  <c r="H558" i="21"/>
  <c r="D558" i="21"/>
  <c r="E558" i="21" s="1"/>
  <c r="H557" i="21"/>
  <c r="D557" i="21"/>
  <c r="H556" i="21"/>
  <c r="C556" i="21"/>
  <c r="H555" i="21"/>
  <c r="D555" i="21"/>
  <c r="E555" i="21" s="1"/>
  <c r="H554" i="21"/>
  <c r="D554" i="21"/>
  <c r="E554" i="21" s="1"/>
  <c r="H553" i="21"/>
  <c r="D553" i="21"/>
  <c r="E553" i="21" s="1"/>
  <c r="C552" i="21"/>
  <c r="H552" i="21" s="1"/>
  <c r="H549" i="21"/>
  <c r="E549" i="21"/>
  <c r="D549" i="21"/>
  <c r="H548" i="21"/>
  <c r="D548" i="21"/>
  <c r="H547" i="21"/>
  <c r="J547" i="21" s="1"/>
  <c r="C547" i="21"/>
  <c r="H546" i="21"/>
  <c r="D546" i="21"/>
  <c r="E546" i="21" s="1"/>
  <c r="H545" i="21"/>
  <c r="D545" i="21"/>
  <c r="H544" i="21"/>
  <c r="C544" i="21"/>
  <c r="H543" i="21"/>
  <c r="D543" i="21"/>
  <c r="E543" i="21" s="1"/>
  <c r="H542" i="21"/>
  <c r="D542" i="21"/>
  <c r="E542" i="21" s="1"/>
  <c r="H541" i="21"/>
  <c r="D541" i="21"/>
  <c r="E541" i="21" s="1"/>
  <c r="H540" i="21"/>
  <c r="E540" i="21"/>
  <c r="D540" i="21"/>
  <c r="H539" i="21"/>
  <c r="D539" i="21"/>
  <c r="E539" i="21" s="1"/>
  <c r="C538" i="21"/>
  <c r="H538" i="21" s="1"/>
  <c r="H537" i="21"/>
  <c r="E537" i="21"/>
  <c r="D537" i="21"/>
  <c r="H536" i="21"/>
  <c r="D536" i="21"/>
  <c r="E536" i="21" s="1"/>
  <c r="H535" i="21"/>
  <c r="D535" i="21"/>
  <c r="E535" i="21" s="1"/>
  <c r="H534" i="21"/>
  <c r="D534" i="21"/>
  <c r="E534" i="21" s="1"/>
  <c r="H533" i="21"/>
  <c r="E533" i="21"/>
  <c r="D533" i="21"/>
  <c r="H532" i="21"/>
  <c r="D532" i="21"/>
  <c r="E532" i="21" s="1"/>
  <c r="C531" i="21"/>
  <c r="H531" i="21" s="1"/>
  <c r="H530" i="21"/>
  <c r="E530" i="21"/>
  <c r="E529" i="21" s="1"/>
  <c r="D530" i="21"/>
  <c r="H529" i="21"/>
  <c r="D529" i="21"/>
  <c r="C529" i="21"/>
  <c r="H527" i="21"/>
  <c r="D527" i="21"/>
  <c r="E527" i="21" s="1"/>
  <c r="H526" i="21"/>
  <c r="E526" i="21"/>
  <c r="D526" i="21"/>
  <c r="H525" i="21"/>
  <c r="D525" i="21"/>
  <c r="E525" i="21" s="1"/>
  <c r="H524" i="21"/>
  <c r="D524" i="21"/>
  <c r="E524" i="21" s="1"/>
  <c r="H523" i="21"/>
  <c r="D523" i="21"/>
  <c r="E523" i="21" s="1"/>
  <c r="C522" i="21"/>
  <c r="H522" i="21" s="1"/>
  <c r="H521" i="21"/>
  <c r="E521" i="21"/>
  <c r="D521" i="21"/>
  <c r="H520" i="21"/>
  <c r="D520" i="21"/>
  <c r="E520" i="21" s="1"/>
  <c r="H519" i="21"/>
  <c r="E519" i="21"/>
  <c r="D519" i="21"/>
  <c r="H518" i="21"/>
  <c r="D518" i="21"/>
  <c r="E518" i="21" s="1"/>
  <c r="H517" i="21"/>
  <c r="D517" i="21"/>
  <c r="E517" i="21" s="1"/>
  <c r="H516" i="21"/>
  <c r="D516" i="21"/>
  <c r="E516" i="21" s="1"/>
  <c r="H515" i="21"/>
  <c r="E515" i="21"/>
  <c r="D515" i="21"/>
  <c r="H514" i="21"/>
  <c r="D514" i="21"/>
  <c r="E514" i="21" s="1"/>
  <c r="C513" i="21"/>
  <c r="H513" i="21" s="1"/>
  <c r="H512" i="21"/>
  <c r="E512" i="21"/>
  <c r="D512" i="21"/>
  <c r="H511" i="21"/>
  <c r="D511" i="21"/>
  <c r="E511" i="21" s="1"/>
  <c r="H510" i="21"/>
  <c r="D510" i="21"/>
  <c r="E510" i="21" s="1"/>
  <c r="H508" i="21"/>
  <c r="D508" i="21"/>
  <c r="E508" i="21" s="1"/>
  <c r="H507" i="21"/>
  <c r="E507" i="21"/>
  <c r="D507" i="21"/>
  <c r="H506" i="21"/>
  <c r="D506" i="21"/>
  <c r="E506" i="21" s="1"/>
  <c r="H505" i="21"/>
  <c r="D505" i="21"/>
  <c r="E505" i="21" s="1"/>
  <c r="E504" i="21" s="1"/>
  <c r="D504" i="21"/>
  <c r="C504" i="21"/>
  <c r="H504" i="21" s="1"/>
  <c r="H503" i="21"/>
  <c r="D503" i="21"/>
  <c r="E503" i="21" s="1"/>
  <c r="H502" i="21"/>
  <c r="D502" i="21"/>
  <c r="E502" i="21" s="1"/>
  <c r="H501" i="21"/>
  <c r="D501" i="21"/>
  <c r="E501" i="21" s="1"/>
  <c r="H500" i="21"/>
  <c r="E500" i="21"/>
  <c r="D500" i="21"/>
  <c r="H499" i="21"/>
  <c r="D499" i="21"/>
  <c r="E499" i="21" s="1"/>
  <c r="H498" i="21"/>
  <c r="D498" i="21"/>
  <c r="C497" i="21"/>
  <c r="H497" i="21" s="1"/>
  <c r="H496" i="21"/>
  <c r="D496" i="21"/>
  <c r="E496" i="21" s="1"/>
  <c r="H495" i="21"/>
  <c r="D495" i="21"/>
  <c r="H494" i="21"/>
  <c r="C494" i="21"/>
  <c r="H493" i="21"/>
  <c r="D493" i="21"/>
  <c r="E493" i="21" s="1"/>
  <c r="H492" i="21"/>
  <c r="D492" i="21"/>
  <c r="C491" i="21"/>
  <c r="H491" i="21" s="1"/>
  <c r="H490" i="21"/>
  <c r="D490" i="21"/>
  <c r="E490" i="21" s="1"/>
  <c r="H489" i="21"/>
  <c r="D489" i="21"/>
  <c r="E489" i="21" s="1"/>
  <c r="H488" i="21"/>
  <c r="D488" i="21"/>
  <c r="E488" i="21" s="1"/>
  <c r="H487" i="21"/>
  <c r="E487" i="21"/>
  <c r="E486" i="21" s="1"/>
  <c r="D487" i="21"/>
  <c r="D486" i="21" s="1"/>
  <c r="C486" i="21"/>
  <c r="H485" i="21"/>
  <c r="D485" i="21"/>
  <c r="E485" i="21" s="1"/>
  <c r="H482" i="21"/>
  <c r="H481" i="21"/>
  <c r="E481" i="21"/>
  <c r="D481" i="21"/>
  <c r="H480" i="21"/>
  <c r="D480" i="21"/>
  <c r="E480" i="21" s="1"/>
  <c r="H479" i="21"/>
  <c r="D479" i="21"/>
  <c r="E479" i="21" s="1"/>
  <c r="H478" i="21"/>
  <c r="D478" i="21"/>
  <c r="E478" i="21" s="1"/>
  <c r="C477" i="21"/>
  <c r="H477" i="21" s="1"/>
  <c r="H476" i="21"/>
  <c r="D476" i="21"/>
  <c r="E476" i="21" s="1"/>
  <c r="H475" i="21"/>
  <c r="D475" i="21"/>
  <c r="E475" i="21" s="1"/>
  <c r="C474" i="21"/>
  <c r="H474" i="21" s="1"/>
  <c r="H473" i="21"/>
  <c r="D473" i="21"/>
  <c r="E473" i="21" s="1"/>
  <c r="H472" i="21"/>
  <c r="D472" i="21"/>
  <c r="E472" i="21" s="1"/>
  <c r="H471" i="21"/>
  <c r="E471" i="21"/>
  <c r="D471" i="21"/>
  <c r="H470" i="21"/>
  <c r="D470" i="21"/>
  <c r="H469" i="21"/>
  <c r="D469" i="21"/>
  <c r="E469" i="21" s="1"/>
  <c r="C468" i="21"/>
  <c r="H468" i="21" s="1"/>
  <c r="H467" i="21"/>
  <c r="D467" i="21"/>
  <c r="E467" i="21" s="1"/>
  <c r="H466" i="21"/>
  <c r="E466" i="21"/>
  <c r="D466" i="21"/>
  <c r="H465" i="21"/>
  <c r="D465" i="21"/>
  <c r="H464" i="21"/>
  <c r="D464" i="21"/>
  <c r="E464" i="21" s="1"/>
  <c r="C463" i="21"/>
  <c r="H463" i="21" s="1"/>
  <c r="H462" i="21"/>
  <c r="D462" i="21"/>
  <c r="E462" i="21" s="1"/>
  <c r="H461" i="21"/>
  <c r="E461" i="21"/>
  <c r="D461" i="21"/>
  <c r="H460" i="21"/>
  <c r="D460" i="21"/>
  <c r="E460" i="21" s="1"/>
  <c r="C459" i="21"/>
  <c r="H459" i="21" s="1"/>
  <c r="H458" i="21"/>
  <c r="E458" i="21"/>
  <c r="D458" i="21"/>
  <c r="H457" i="21"/>
  <c r="D457" i="21"/>
  <c r="E457" i="21" s="1"/>
  <c r="H456" i="21"/>
  <c r="D456" i="21"/>
  <c r="C455" i="21"/>
  <c r="H455" i="21" s="1"/>
  <c r="H454" i="21"/>
  <c r="D454" i="21"/>
  <c r="E454" i="21" s="1"/>
  <c r="H453" i="21"/>
  <c r="D453" i="21"/>
  <c r="E453" i="21" s="1"/>
  <c r="H452" i="21"/>
  <c r="D452" i="21"/>
  <c r="E452" i="21" s="1"/>
  <c r="H451" i="21"/>
  <c r="E451" i="21"/>
  <c r="E450" i="21" s="1"/>
  <c r="D451" i="21"/>
  <c r="C450" i="21"/>
  <c r="H450" i="21" s="1"/>
  <c r="H449" i="21"/>
  <c r="D449" i="21"/>
  <c r="E449" i="21" s="1"/>
  <c r="H448" i="21"/>
  <c r="E448" i="21"/>
  <c r="D448" i="21"/>
  <c r="H447" i="21"/>
  <c r="D447" i="21"/>
  <c r="E447" i="21" s="1"/>
  <c r="H446" i="21"/>
  <c r="D446" i="21"/>
  <c r="E446" i="21" s="1"/>
  <c r="D445" i="21"/>
  <c r="C445" i="21"/>
  <c r="H445" i="21" s="1"/>
  <c r="H443" i="21"/>
  <c r="D443" i="21"/>
  <c r="E443" i="21" s="1"/>
  <c r="H442" i="21"/>
  <c r="D442" i="21"/>
  <c r="E442" i="21" s="1"/>
  <c r="H441" i="21"/>
  <c r="D441" i="21"/>
  <c r="E441" i="21" s="1"/>
  <c r="H440" i="21"/>
  <c r="E440" i="21"/>
  <c r="D440" i="21"/>
  <c r="H439" i="21"/>
  <c r="D439" i="21"/>
  <c r="E439" i="21" s="1"/>
  <c r="H438" i="21"/>
  <c r="D438" i="21"/>
  <c r="E438" i="21" s="1"/>
  <c r="H437" i="21"/>
  <c r="D437" i="21"/>
  <c r="E437" i="21" s="1"/>
  <c r="H436" i="21"/>
  <c r="E436" i="21"/>
  <c r="D436" i="21"/>
  <c r="H435" i="21"/>
  <c r="D435" i="21"/>
  <c r="E435" i="21" s="1"/>
  <c r="H434" i="21"/>
  <c r="D434" i="21"/>
  <c r="E434" i="21" s="1"/>
  <c r="H433" i="21"/>
  <c r="D433" i="21"/>
  <c r="E433" i="21" s="1"/>
  <c r="H432" i="21"/>
  <c r="E432" i="21"/>
  <c r="D432" i="21"/>
  <c r="H431" i="21"/>
  <c r="D431" i="21"/>
  <c r="H430" i="21"/>
  <c r="D430" i="21"/>
  <c r="E430" i="21" s="1"/>
  <c r="C429" i="21"/>
  <c r="H429" i="21" s="1"/>
  <c r="H428" i="21"/>
  <c r="D428" i="21"/>
  <c r="E428" i="21" s="1"/>
  <c r="H427" i="21"/>
  <c r="E427" i="21"/>
  <c r="D427" i="21"/>
  <c r="H426" i="21"/>
  <c r="D426" i="21"/>
  <c r="E426" i="21" s="1"/>
  <c r="H425" i="21"/>
  <c r="D425" i="21"/>
  <c r="E425" i="21" s="1"/>
  <c r="H424" i="21"/>
  <c r="D424" i="21"/>
  <c r="E424" i="21" s="1"/>
  <c r="H423" i="21"/>
  <c r="E423" i="21"/>
  <c r="D423" i="21"/>
  <c r="D422" i="21" s="1"/>
  <c r="C422" i="21"/>
  <c r="H422" i="21" s="1"/>
  <c r="H421" i="21"/>
  <c r="D421" i="21"/>
  <c r="E421" i="21" s="1"/>
  <c r="H420" i="21"/>
  <c r="E420" i="21"/>
  <c r="D420" i="21"/>
  <c r="H419" i="21"/>
  <c r="D419" i="21"/>
  <c r="E419" i="21" s="1"/>
  <c r="H418" i="21"/>
  <c r="D418" i="21"/>
  <c r="E418" i="21" s="1"/>
  <c r="H417" i="21"/>
  <c r="D417" i="21"/>
  <c r="E417" i="21" s="1"/>
  <c r="E416" i="21" s="1"/>
  <c r="C416" i="21"/>
  <c r="H416" i="21" s="1"/>
  <c r="H415" i="21"/>
  <c r="D415" i="21"/>
  <c r="E415" i="21" s="1"/>
  <c r="H414" i="21"/>
  <c r="D414" i="21"/>
  <c r="E414" i="21" s="1"/>
  <c r="H413" i="21"/>
  <c r="E413" i="21"/>
  <c r="E412" i="21" s="1"/>
  <c r="D413" i="21"/>
  <c r="C412" i="21"/>
  <c r="H412" i="21" s="1"/>
  <c r="H411" i="21"/>
  <c r="D411" i="21"/>
  <c r="D409" i="21" s="1"/>
  <c r="H410" i="21"/>
  <c r="E410" i="21"/>
  <c r="D410" i="21"/>
  <c r="H409" i="21"/>
  <c r="C409" i="21"/>
  <c r="H408" i="21"/>
  <c r="D408" i="21"/>
  <c r="E408" i="21" s="1"/>
  <c r="H407" i="21"/>
  <c r="D407" i="21"/>
  <c r="E407" i="21" s="1"/>
  <c r="H406" i="21"/>
  <c r="D406" i="21"/>
  <c r="E406" i="21" s="1"/>
  <c r="H405" i="21"/>
  <c r="E405" i="21"/>
  <c r="E404" i="21" s="1"/>
  <c r="D405" i="21"/>
  <c r="C404" i="21"/>
  <c r="H404" i="21" s="1"/>
  <c r="H403" i="21"/>
  <c r="D403" i="21"/>
  <c r="E403" i="21" s="1"/>
  <c r="H402" i="21"/>
  <c r="E402" i="21"/>
  <c r="D402" i="21"/>
  <c r="H401" i="21"/>
  <c r="D401" i="21"/>
  <c r="E401" i="21" s="1"/>
  <c r="H400" i="21"/>
  <c r="D400" i="21"/>
  <c r="E400" i="21" s="1"/>
  <c r="E399" i="21" s="1"/>
  <c r="D399" i="21"/>
  <c r="C399" i="21"/>
  <c r="H399" i="21" s="1"/>
  <c r="H398" i="21"/>
  <c r="D398" i="21"/>
  <c r="E398" i="21" s="1"/>
  <c r="H397" i="21"/>
  <c r="D397" i="21"/>
  <c r="E397" i="21" s="1"/>
  <c r="H396" i="21"/>
  <c r="D396" i="21"/>
  <c r="E396" i="21" s="1"/>
  <c r="E395" i="21" s="1"/>
  <c r="C395" i="21"/>
  <c r="H395" i="21" s="1"/>
  <c r="H394" i="21"/>
  <c r="D394" i="21"/>
  <c r="E394" i="21" s="1"/>
  <c r="H393" i="21"/>
  <c r="D393" i="21"/>
  <c r="E393" i="21" s="1"/>
  <c r="C392" i="21"/>
  <c r="H392" i="21" s="1"/>
  <c r="H391" i="21"/>
  <c r="D391" i="21"/>
  <c r="E391" i="21" s="1"/>
  <c r="H390" i="21"/>
  <c r="D390" i="21"/>
  <c r="H389" i="21"/>
  <c r="E389" i="21"/>
  <c r="D389" i="21"/>
  <c r="H388" i="21"/>
  <c r="C388" i="21"/>
  <c r="H387" i="21"/>
  <c r="D387" i="21"/>
  <c r="E387" i="21" s="1"/>
  <c r="H386" i="21"/>
  <c r="E386" i="21"/>
  <c r="D386" i="21"/>
  <c r="H385" i="21"/>
  <c r="D385" i="21"/>
  <c r="E385" i="21" s="1"/>
  <c r="H384" i="21"/>
  <c r="D384" i="21"/>
  <c r="E384" i="21" s="1"/>
  <c r="H383" i="21"/>
  <c r="D383" i="21"/>
  <c r="E383" i="21" s="1"/>
  <c r="C382" i="21"/>
  <c r="H382" i="21" s="1"/>
  <c r="H381" i="21"/>
  <c r="D381" i="21"/>
  <c r="E381" i="21" s="1"/>
  <c r="H380" i="21"/>
  <c r="D380" i="21"/>
  <c r="H379" i="21"/>
  <c r="E379" i="21"/>
  <c r="D379" i="21"/>
  <c r="H378" i="21"/>
  <c r="C378" i="21"/>
  <c r="H377" i="21"/>
  <c r="D377" i="21"/>
  <c r="E377" i="21" s="1"/>
  <c r="H376" i="21"/>
  <c r="E376" i="21"/>
  <c r="D376" i="21"/>
  <c r="H375" i="21"/>
  <c r="D375" i="21"/>
  <c r="E375" i="21" s="1"/>
  <c r="H374" i="21"/>
  <c r="D374" i="21"/>
  <c r="C373" i="21"/>
  <c r="H373" i="21" s="1"/>
  <c r="H372" i="21"/>
  <c r="D372" i="21"/>
  <c r="E372" i="21" s="1"/>
  <c r="H371" i="21"/>
  <c r="D371" i="21"/>
  <c r="E371" i="21" s="1"/>
  <c r="H370" i="21"/>
  <c r="D370" i="21"/>
  <c r="E370" i="21" s="1"/>
  <c r="H369" i="21"/>
  <c r="E369" i="21"/>
  <c r="E368" i="21" s="1"/>
  <c r="D369" i="21"/>
  <c r="D368" i="21" s="1"/>
  <c r="C368" i="21"/>
  <c r="H368" i="21" s="1"/>
  <c r="H367" i="21"/>
  <c r="D367" i="21"/>
  <c r="E367" i="21" s="1"/>
  <c r="H366" i="21"/>
  <c r="E366" i="21"/>
  <c r="D366" i="21"/>
  <c r="H365" i="21"/>
  <c r="D365" i="21"/>
  <c r="E365" i="21" s="1"/>
  <c r="H364" i="21"/>
  <c r="D364" i="21"/>
  <c r="E364" i="21" s="1"/>
  <c r="H363" i="21"/>
  <c r="D363" i="21"/>
  <c r="E363" i="21" s="1"/>
  <c r="C362" i="21"/>
  <c r="H362" i="21" s="1"/>
  <c r="H361" i="21"/>
  <c r="D361" i="21"/>
  <c r="E361" i="21" s="1"/>
  <c r="H360" i="21"/>
  <c r="D360" i="21"/>
  <c r="E360" i="21" s="1"/>
  <c r="H359" i="21"/>
  <c r="E359" i="21"/>
  <c r="D359" i="21"/>
  <c r="H358" i="21"/>
  <c r="D358" i="21"/>
  <c r="E358" i="21" s="1"/>
  <c r="C357" i="21"/>
  <c r="H357" i="21" s="1"/>
  <c r="H356" i="21"/>
  <c r="E356" i="21"/>
  <c r="D356" i="21"/>
  <c r="H355" i="21"/>
  <c r="D355" i="21"/>
  <c r="E355" i="21" s="1"/>
  <c r="H354" i="21"/>
  <c r="D354" i="21"/>
  <c r="C353" i="21"/>
  <c r="H353" i="21" s="1"/>
  <c r="H352" i="21"/>
  <c r="D352" i="21"/>
  <c r="E352" i="21" s="1"/>
  <c r="H351" i="21"/>
  <c r="D351" i="21"/>
  <c r="E351" i="21" s="1"/>
  <c r="H350" i="21"/>
  <c r="D350" i="21"/>
  <c r="E350" i="21" s="1"/>
  <c r="H349" i="21"/>
  <c r="E349" i="21"/>
  <c r="D349" i="21"/>
  <c r="C348" i="21"/>
  <c r="H348" i="21" s="1"/>
  <c r="H347" i="21"/>
  <c r="D347" i="21"/>
  <c r="E347" i="21" s="1"/>
  <c r="H346" i="21"/>
  <c r="E346" i="21"/>
  <c r="D346" i="21"/>
  <c r="H345" i="21"/>
  <c r="D345" i="21"/>
  <c r="E345" i="21" s="1"/>
  <c r="C344" i="21"/>
  <c r="H344" i="21" s="1"/>
  <c r="H343" i="21"/>
  <c r="E343" i="21"/>
  <c r="D343" i="21"/>
  <c r="H342" i="21"/>
  <c r="D342" i="21"/>
  <c r="E342" i="21" s="1"/>
  <c r="H341" i="21"/>
  <c r="D341" i="21"/>
  <c r="E341" i="21" s="1"/>
  <c r="H338" i="21"/>
  <c r="E338" i="21"/>
  <c r="D338" i="21"/>
  <c r="H337" i="21"/>
  <c r="D337" i="21"/>
  <c r="E337" i="21" s="1"/>
  <c r="H336" i="21"/>
  <c r="D336" i="21"/>
  <c r="E336" i="21" s="1"/>
  <c r="H335" i="21"/>
  <c r="D335" i="21"/>
  <c r="E335" i="21" s="1"/>
  <c r="H334" i="21"/>
  <c r="E334" i="21"/>
  <c r="D334" i="21"/>
  <c r="H333" i="21"/>
  <c r="D333" i="21"/>
  <c r="E333" i="21" s="1"/>
  <c r="H332" i="21"/>
  <c r="D332" i="21"/>
  <c r="E332" i="21" s="1"/>
  <c r="D331" i="21"/>
  <c r="C331" i="21"/>
  <c r="H331" i="21" s="1"/>
  <c r="H330" i="21"/>
  <c r="D330" i="21"/>
  <c r="E330" i="21" s="1"/>
  <c r="H329" i="21"/>
  <c r="E329" i="21"/>
  <c r="D329" i="21"/>
  <c r="D328" i="21"/>
  <c r="C328" i="21"/>
  <c r="H328" i="21" s="1"/>
  <c r="H327" i="21"/>
  <c r="D327" i="21"/>
  <c r="E327" i="21" s="1"/>
  <c r="H326" i="21"/>
  <c r="E326" i="21"/>
  <c r="D326" i="21"/>
  <c r="D325" i="21"/>
  <c r="C325" i="21"/>
  <c r="H325" i="21" s="1"/>
  <c r="H324" i="21"/>
  <c r="D324" i="21"/>
  <c r="E324" i="21" s="1"/>
  <c r="H323" i="21"/>
  <c r="E323" i="21"/>
  <c r="D323" i="21"/>
  <c r="H322" i="21"/>
  <c r="D322" i="21"/>
  <c r="E322" i="21" s="1"/>
  <c r="H321" i="21"/>
  <c r="E321" i="21"/>
  <c r="D321" i="21"/>
  <c r="H320" i="21"/>
  <c r="D320" i="21"/>
  <c r="E320" i="21" s="1"/>
  <c r="H319" i="21"/>
  <c r="D319" i="21"/>
  <c r="E319" i="21" s="1"/>
  <c r="H318" i="21"/>
  <c r="D318" i="21"/>
  <c r="E318" i="21" s="1"/>
  <c r="H317" i="21"/>
  <c r="D317" i="21"/>
  <c r="E317" i="21" s="1"/>
  <c r="H316" i="21"/>
  <c r="D316" i="21"/>
  <c r="E316" i="21" s="1"/>
  <c r="C315" i="21"/>
  <c r="H315" i="21" s="1"/>
  <c r="C314" i="21"/>
  <c r="H314" i="21" s="1"/>
  <c r="H313" i="21"/>
  <c r="D313" i="21"/>
  <c r="E313" i="21" s="1"/>
  <c r="H312" i="21"/>
  <c r="D312" i="21"/>
  <c r="E312" i="21" s="1"/>
  <c r="H311" i="21"/>
  <c r="D311" i="21"/>
  <c r="E311" i="21" s="1"/>
  <c r="H310" i="21"/>
  <c r="D310" i="21"/>
  <c r="E310" i="21" s="1"/>
  <c r="H309" i="21"/>
  <c r="E309" i="21"/>
  <c r="D309" i="21"/>
  <c r="C308" i="21"/>
  <c r="H308" i="21" s="1"/>
  <c r="H307" i="21"/>
  <c r="D307" i="21"/>
  <c r="E307" i="21" s="1"/>
  <c r="H306" i="21"/>
  <c r="D306" i="21"/>
  <c r="C305" i="21"/>
  <c r="H305" i="21" s="1"/>
  <c r="H304" i="21"/>
  <c r="D304" i="21"/>
  <c r="E304" i="21" s="1"/>
  <c r="H303" i="21"/>
  <c r="D303" i="21"/>
  <c r="E303" i="21" s="1"/>
  <c r="E302" i="21" s="1"/>
  <c r="H302" i="21"/>
  <c r="C302" i="21"/>
  <c r="H301" i="21"/>
  <c r="D301" i="21"/>
  <c r="E301" i="21" s="1"/>
  <c r="H300" i="21"/>
  <c r="D300" i="21"/>
  <c r="E300" i="21" s="1"/>
  <c r="H299" i="21"/>
  <c r="D299" i="21"/>
  <c r="E299" i="21" s="1"/>
  <c r="C298" i="21"/>
  <c r="H298" i="21" s="1"/>
  <c r="H297" i="21"/>
  <c r="E297" i="21"/>
  <c r="E296" i="21" s="1"/>
  <c r="D297" i="21"/>
  <c r="D296" i="21"/>
  <c r="C296" i="21"/>
  <c r="H296" i="21" s="1"/>
  <c r="H295" i="21"/>
  <c r="D295" i="21"/>
  <c r="E295" i="21" s="1"/>
  <c r="H294" i="21"/>
  <c r="E294" i="21"/>
  <c r="D294" i="21"/>
  <c r="H293" i="21"/>
  <c r="D293" i="21"/>
  <c r="E293" i="21" s="1"/>
  <c r="H292" i="21"/>
  <c r="E292" i="21"/>
  <c r="D292" i="21"/>
  <c r="H291" i="21"/>
  <c r="D291" i="21"/>
  <c r="E291" i="21" s="1"/>
  <c r="H290" i="21"/>
  <c r="D290" i="21"/>
  <c r="D289" i="21" s="1"/>
  <c r="H289" i="21"/>
  <c r="C289" i="21"/>
  <c r="H288" i="21"/>
  <c r="D288" i="21"/>
  <c r="E288" i="21" s="1"/>
  <c r="H287" i="21"/>
  <c r="D287" i="21"/>
  <c r="E287" i="21" s="1"/>
  <c r="H286" i="21"/>
  <c r="D286" i="21"/>
  <c r="E286" i="21" s="1"/>
  <c r="H285" i="21"/>
  <c r="D285" i="21"/>
  <c r="E285" i="21" s="1"/>
  <c r="H284" i="21"/>
  <c r="D284" i="21"/>
  <c r="E284" i="21" s="1"/>
  <c r="H283" i="21"/>
  <c r="E283" i="21"/>
  <c r="D283" i="21"/>
  <c r="H282" i="21"/>
  <c r="D282" i="21"/>
  <c r="E282" i="21" s="1"/>
  <c r="H281" i="21"/>
  <c r="E281" i="21"/>
  <c r="D281" i="21"/>
  <c r="H280" i="21"/>
  <c r="D280" i="21"/>
  <c r="E280" i="21" s="1"/>
  <c r="H279" i="21"/>
  <c r="D279" i="21"/>
  <c r="E279" i="21" s="1"/>
  <c r="H278" i="21"/>
  <c r="D278" i="21"/>
  <c r="E278" i="21" s="1"/>
  <c r="H277" i="21"/>
  <c r="D277" i="21"/>
  <c r="E277" i="21" s="1"/>
  <c r="H276" i="21"/>
  <c r="D276" i="21"/>
  <c r="E276" i="21" s="1"/>
  <c r="H275" i="21"/>
  <c r="E275" i="21"/>
  <c r="D275" i="21"/>
  <c r="H274" i="21"/>
  <c r="D274" i="21"/>
  <c r="E274" i="21" s="1"/>
  <c r="H273" i="21"/>
  <c r="E273" i="21"/>
  <c r="D273" i="21"/>
  <c r="H272" i="21"/>
  <c r="D272" i="21"/>
  <c r="E272" i="21" s="1"/>
  <c r="H271" i="21"/>
  <c r="D271" i="21"/>
  <c r="E271" i="21" s="1"/>
  <c r="H270" i="21"/>
  <c r="D270" i="21"/>
  <c r="E270" i="21" s="1"/>
  <c r="H269" i="21"/>
  <c r="D269" i="21"/>
  <c r="E269" i="21" s="1"/>
  <c r="H268" i="21"/>
  <c r="D268" i="21"/>
  <c r="E268" i="21" s="1"/>
  <c r="H267" i="21"/>
  <c r="E267" i="21"/>
  <c r="D267" i="21"/>
  <c r="H266" i="21"/>
  <c r="D266" i="21"/>
  <c r="E266" i="21" s="1"/>
  <c r="C265" i="21"/>
  <c r="H265" i="21" s="1"/>
  <c r="H264" i="21"/>
  <c r="D264" i="21"/>
  <c r="E264" i="21" s="1"/>
  <c r="H262" i="21"/>
  <c r="D262" i="21"/>
  <c r="E262" i="21" s="1"/>
  <c r="H261" i="21"/>
  <c r="D261" i="21"/>
  <c r="C260" i="21"/>
  <c r="H260" i="21" s="1"/>
  <c r="D252" i="21"/>
  <c r="E252" i="21" s="1"/>
  <c r="D251" i="21"/>
  <c r="E251" i="21" s="1"/>
  <c r="C250" i="21"/>
  <c r="E249" i="21"/>
  <c r="D249" i="21"/>
  <c r="D248" i="21"/>
  <c r="E248" i="21" s="1"/>
  <c r="E247" i="21"/>
  <c r="D247" i="21"/>
  <c r="D246" i="21"/>
  <c r="E246" i="21" s="1"/>
  <c r="E245" i="21"/>
  <c r="D245" i="21"/>
  <c r="D244" i="21"/>
  <c r="D243" i="21" s="1"/>
  <c r="C244" i="21"/>
  <c r="C243" i="21" s="1"/>
  <c r="D242" i="21"/>
  <c r="D239" i="21" s="1"/>
  <c r="D238" i="21" s="1"/>
  <c r="E241" i="21"/>
  <c r="D241" i="21"/>
  <c r="D240" i="21"/>
  <c r="E240" i="21" s="1"/>
  <c r="C239" i="21"/>
  <c r="C238" i="21" s="1"/>
  <c r="E237" i="21"/>
  <c r="E236" i="21" s="1"/>
  <c r="E235" i="21" s="1"/>
  <c r="D237" i="21"/>
  <c r="D236" i="21" s="1"/>
  <c r="C236" i="21"/>
  <c r="C235" i="21" s="1"/>
  <c r="D235" i="21"/>
  <c r="E234" i="21"/>
  <c r="D234" i="21"/>
  <c r="E233" i="21"/>
  <c r="D233" i="21"/>
  <c r="C233" i="21"/>
  <c r="D232" i="21"/>
  <c r="E232" i="21" s="1"/>
  <c r="D231" i="21"/>
  <c r="E231" i="21" s="1"/>
  <c r="D230" i="21"/>
  <c r="E230" i="21" s="1"/>
  <c r="C229" i="21"/>
  <c r="C228" i="21"/>
  <c r="D227" i="21"/>
  <c r="E227" i="21" s="1"/>
  <c r="D226" i="21"/>
  <c r="E226" i="21" s="1"/>
  <c r="D225" i="21"/>
  <c r="E225" i="21" s="1"/>
  <c r="D224" i="21"/>
  <c r="E224" i="21" s="1"/>
  <c r="D223" i="21"/>
  <c r="D222" i="21" s="1"/>
  <c r="C223" i="21"/>
  <c r="C222" i="21" s="1"/>
  <c r="D221" i="21"/>
  <c r="E221" i="21" s="1"/>
  <c r="E220" i="21" s="1"/>
  <c r="D220" i="21"/>
  <c r="C220" i="21"/>
  <c r="D219" i="21"/>
  <c r="D216" i="21" s="1"/>
  <c r="E218" i="21"/>
  <c r="D218" i="21"/>
  <c r="D217" i="21"/>
  <c r="E217" i="21" s="1"/>
  <c r="C216" i="21"/>
  <c r="C215" i="21" s="1"/>
  <c r="E214" i="21"/>
  <c r="E213" i="21" s="1"/>
  <c r="D214" i="21"/>
  <c r="D213" i="21"/>
  <c r="C213" i="21"/>
  <c r="D212" i="21"/>
  <c r="E212" i="21" s="1"/>
  <c r="E211" i="21" s="1"/>
  <c r="D211" i="21"/>
  <c r="C211" i="21"/>
  <c r="E210" i="21"/>
  <c r="D210" i="21"/>
  <c r="D209" i="21"/>
  <c r="E209" i="21" s="1"/>
  <c r="E208" i="21"/>
  <c r="E207" i="21" s="1"/>
  <c r="D208" i="21"/>
  <c r="C207" i="21"/>
  <c r="D206" i="21"/>
  <c r="E206" i="21" s="1"/>
  <c r="D205" i="21"/>
  <c r="D204" i="21" s="1"/>
  <c r="C204" i="21"/>
  <c r="C203" i="21" s="1"/>
  <c r="D202" i="21"/>
  <c r="E202" i="21" s="1"/>
  <c r="E201" i="21" s="1"/>
  <c r="E200" i="21" s="1"/>
  <c r="D201" i="21"/>
  <c r="D200" i="21" s="1"/>
  <c r="C201" i="21"/>
  <c r="C200" i="21"/>
  <c r="D199" i="21"/>
  <c r="D198" i="21" s="1"/>
  <c r="D197" i="21" s="1"/>
  <c r="C198" i="21"/>
  <c r="C197" i="21" s="1"/>
  <c r="D196" i="21"/>
  <c r="D195" i="21" s="1"/>
  <c r="C195" i="21"/>
  <c r="E194" i="21"/>
  <c r="E193" i="21" s="1"/>
  <c r="D194" i="21"/>
  <c r="D193" i="21" s="1"/>
  <c r="C193" i="21"/>
  <c r="D192" i="21"/>
  <c r="E192" i="21" s="1"/>
  <c r="D191" i="21"/>
  <c r="E191" i="21" s="1"/>
  <c r="D190" i="21"/>
  <c r="E190" i="21" s="1"/>
  <c r="C189" i="21"/>
  <c r="C188" i="21"/>
  <c r="D187" i="21"/>
  <c r="E187" i="21" s="1"/>
  <c r="D186" i="21"/>
  <c r="D185" i="21" s="1"/>
  <c r="D184" i="21" s="1"/>
  <c r="C185" i="21"/>
  <c r="C184" i="21"/>
  <c r="D183" i="21"/>
  <c r="D182" i="21" s="1"/>
  <c r="C182" i="21"/>
  <c r="D181" i="21"/>
  <c r="C180" i="21"/>
  <c r="C179" i="21" s="1"/>
  <c r="H176" i="21"/>
  <c r="D176" i="21"/>
  <c r="E176" i="21" s="1"/>
  <c r="H175" i="21"/>
  <c r="D175" i="21"/>
  <c r="E175" i="21" s="1"/>
  <c r="H174" i="21"/>
  <c r="D174" i="21"/>
  <c r="C174" i="21"/>
  <c r="H173" i="21"/>
  <c r="D173" i="21"/>
  <c r="E173" i="21" s="1"/>
  <c r="H172" i="21"/>
  <c r="D172" i="21"/>
  <c r="E172" i="21" s="1"/>
  <c r="H171" i="21"/>
  <c r="D171" i="21"/>
  <c r="C171" i="21"/>
  <c r="C170" i="21" s="1"/>
  <c r="H170" i="21" s="1"/>
  <c r="J170" i="21" s="1"/>
  <c r="H169" i="21"/>
  <c r="E169" i="21"/>
  <c r="D169" i="21"/>
  <c r="H168" i="21"/>
  <c r="D168" i="21"/>
  <c r="E168" i="21" s="1"/>
  <c r="C167" i="21"/>
  <c r="H167" i="21" s="1"/>
  <c r="H166" i="21"/>
  <c r="D166" i="21"/>
  <c r="E166" i="21" s="1"/>
  <c r="H165" i="21"/>
  <c r="D165" i="21"/>
  <c r="E165" i="21" s="1"/>
  <c r="C164" i="21"/>
  <c r="H164" i="21" s="1"/>
  <c r="H162" i="21"/>
  <c r="D162" i="21"/>
  <c r="E162" i="21" s="1"/>
  <c r="H161" i="21"/>
  <c r="D161" i="21"/>
  <c r="H160" i="21"/>
  <c r="C160" i="21"/>
  <c r="H159" i="21"/>
  <c r="D159" i="21"/>
  <c r="E159" i="21" s="1"/>
  <c r="H158" i="21"/>
  <c r="D158" i="21"/>
  <c r="D157" i="21" s="1"/>
  <c r="H157" i="21"/>
  <c r="C157" i="21"/>
  <c r="H156" i="21"/>
  <c r="D156" i="21"/>
  <c r="E156" i="21" s="1"/>
  <c r="H155" i="21"/>
  <c r="D155" i="21"/>
  <c r="H154" i="21"/>
  <c r="C154" i="21"/>
  <c r="C153" i="21"/>
  <c r="H153" i="21" s="1"/>
  <c r="J153" i="21" s="1"/>
  <c r="H151" i="21"/>
  <c r="D151" i="21"/>
  <c r="E151" i="21" s="1"/>
  <c r="H150" i="21"/>
  <c r="D150" i="21"/>
  <c r="C149" i="21"/>
  <c r="H149" i="21" s="1"/>
  <c r="H148" i="21"/>
  <c r="D148" i="21"/>
  <c r="E148" i="21" s="1"/>
  <c r="H147" i="21"/>
  <c r="D147" i="21"/>
  <c r="C146" i="21"/>
  <c r="H146" i="21" s="1"/>
  <c r="H145" i="21"/>
  <c r="D145" i="21"/>
  <c r="E145" i="21" s="1"/>
  <c r="H144" i="21"/>
  <c r="D144" i="21"/>
  <c r="C143" i="21"/>
  <c r="H143" i="21" s="1"/>
  <c r="H142" i="21"/>
  <c r="D142" i="21"/>
  <c r="E142" i="21" s="1"/>
  <c r="H141" i="21"/>
  <c r="D141" i="21"/>
  <c r="C140" i="21"/>
  <c r="H140" i="21" s="1"/>
  <c r="H139" i="21"/>
  <c r="D139" i="21"/>
  <c r="E139" i="21" s="1"/>
  <c r="H138" i="21"/>
  <c r="D138" i="21"/>
  <c r="E138" i="21" s="1"/>
  <c r="H137" i="21"/>
  <c r="D137" i="21"/>
  <c r="E137" i="21" s="1"/>
  <c r="C136" i="21"/>
  <c r="H136" i="21" s="1"/>
  <c r="H134" i="21"/>
  <c r="D134" i="21"/>
  <c r="E134" i="21" s="1"/>
  <c r="H133" i="21"/>
  <c r="D133" i="21"/>
  <c r="C132" i="21"/>
  <c r="H132" i="21" s="1"/>
  <c r="H131" i="21"/>
  <c r="D131" i="21"/>
  <c r="E131" i="21" s="1"/>
  <c r="H130" i="21"/>
  <c r="D130" i="21"/>
  <c r="C129" i="21"/>
  <c r="H129" i="21" s="1"/>
  <c r="H128" i="21"/>
  <c r="D128" i="21"/>
  <c r="E128" i="21" s="1"/>
  <c r="H127" i="21"/>
  <c r="D127" i="21"/>
  <c r="C126" i="21"/>
  <c r="H126" i="21" s="1"/>
  <c r="H125" i="21"/>
  <c r="D125" i="21"/>
  <c r="E125" i="21" s="1"/>
  <c r="H124" i="21"/>
  <c r="D124" i="21"/>
  <c r="C123" i="21"/>
  <c r="H123" i="21" s="1"/>
  <c r="H122" i="21"/>
  <c r="D122" i="21"/>
  <c r="E122" i="21" s="1"/>
  <c r="H121" i="21"/>
  <c r="D121" i="21"/>
  <c r="C120" i="21"/>
  <c r="H120" i="21" s="1"/>
  <c r="H119" i="21"/>
  <c r="D119" i="21"/>
  <c r="E119" i="21" s="1"/>
  <c r="H118" i="21"/>
  <c r="D118" i="21"/>
  <c r="C117" i="21"/>
  <c r="H117" i="21" s="1"/>
  <c r="C116" i="21"/>
  <c r="H113" i="21"/>
  <c r="D113" i="21"/>
  <c r="E113" i="21" s="1"/>
  <c r="H112" i="21"/>
  <c r="D112" i="21"/>
  <c r="E112" i="21" s="1"/>
  <c r="H111" i="21"/>
  <c r="D111" i="21"/>
  <c r="E111" i="21" s="1"/>
  <c r="H110" i="21"/>
  <c r="D110" i="21"/>
  <c r="E110" i="21" s="1"/>
  <c r="H109" i="21"/>
  <c r="E109" i="21"/>
  <c r="D109" i="21"/>
  <c r="H108" i="21"/>
  <c r="D108" i="21"/>
  <c r="E108" i="21" s="1"/>
  <c r="H107" i="21"/>
  <c r="E107" i="21"/>
  <c r="D107" i="21"/>
  <c r="H106" i="21"/>
  <c r="D106" i="21"/>
  <c r="E106" i="21" s="1"/>
  <c r="H105" i="21"/>
  <c r="D105" i="21"/>
  <c r="E105" i="21" s="1"/>
  <c r="H104" i="21"/>
  <c r="D104" i="21"/>
  <c r="E104" i="21" s="1"/>
  <c r="H103" i="21"/>
  <c r="D103" i="21"/>
  <c r="E103" i="21" s="1"/>
  <c r="H102" i="21"/>
  <c r="D102" i="21"/>
  <c r="E102" i="21" s="1"/>
  <c r="H101" i="21"/>
  <c r="E101" i="21"/>
  <c r="D101" i="21"/>
  <c r="H100" i="21"/>
  <c r="D100" i="21"/>
  <c r="E100" i="21" s="1"/>
  <c r="H99" i="21"/>
  <c r="E99" i="21"/>
  <c r="D99" i="21"/>
  <c r="H98" i="21"/>
  <c r="D98" i="21"/>
  <c r="E98" i="21" s="1"/>
  <c r="C97" i="21"/>
  <c r="H97" i="21" s="1"/>
  <c r="J97" i="21" s="1"/>
  <c r="H96" i="21"/>
  <c r="D96" i="21"/>
  <c r="E96" i="21" s="1"/>
  <c r="H95" i="21"/>
  <c r="D95" i="21"/>
  <c r="E95" i="21" s="1"/>
  <c r="H94" i="21"/>
  <c r="E94" i="21"/>
  <c r="D94" i="21"/>
  <c r="H93" i="21"/>
  <c r="D93" i="21"/>
  <c r="E93" i="21" s="1"/>
  <c r="H92" i="21"/>
  <c r="E92" i="21"/>
  <c r="D92" i="21"/>
  <c r="H91" i="21"/>
  <c r="D91" i="21"/>
  <c r="E91" i="21" s="1"/>
  <c r="H90" i="21"/>
  <c r="D90" i="21"/>
  <c r="E90" i="21" s="1"/>
  <c r="H89" i="21"/>
  <c r="D89" i="21"/>
  <c r="E89" i="21" s="1"/>
  <c r="H88" i="21"/>
  <c r="D88" i="21"/>
  <c r="E88" i="21" s="1"/>
  <c r="H87" i="21"/>
  <c r="D87" i="21"/>
  <c r="E87" i="21" s="1"/>
  <c r="H86" i="21"/>
  <c r="E86" i="21"/>
  <c r="D86" i="21"/>
  <c r="H85" i="21"/>
  <c r="D85" i="21"/>
  <c r="E85" i="21" s="1"/>
  <c r="H84" i="21"/>
  <c r="E84" i="21"/>
  <c r="D84" i="21"/>
  <c r="H83" i="21"/>
  <c r="D83" i="21"/>
  <c r="E83" i="21" s="1"/>
  <c r="H82" i="21"/>
  <c r="D82" i="21"/>
  <c r="E82" i="21" s="1"/>
  <c r="H81" i="21"/>
  <c r="D81" i="21"/>
  <c r="E81" i="21" s="1"/>
  <c r="H80" i="21"/>
  <c r="D80" i="21"/>
  <c r="E80" i="21" s="1"/>
  <c r="H79" i="21"/>
  <c r="D79" i="21"/>
  <c r="E79" i="21" s="1"/>
  <c r="H78" i="21"/>
  <c r="E78" i="21"/>
  <c r="D78" i="21"/>
  <c r="H77" i="21"/>
  <c r="D77" i="21"/>
  <c r="E77" i="21" s="1"/>
  <c r="H76" i="21"/>
  <c r="E76" i="21"/>
  <c r="D76" i="21"/>
  <c r="H75" i="21"/>
  <c r="D75" i="21"/>
  <c r="E75" i="21" s="1"/>
  <c r="H74" i="21"/>
  <c r="D74" i="21"/>
  <c r="E74" i="21" s="1"/>
  <c r="H73" i="21"/>
  <c r="D73" i="21"/>
  <c r="E73" i="21" s="1"/>
  <c r="H72" i="21"/>
  <c r="D72" i="21"/>
  <c r="E72" i="21" s="1"/>
  <c r="H71" i="21"/>
  <c r="D71" i="21"/>
  <c r="E71" i="21" s="1"/>
  <c r="H70" i="21"/>
  <c r="E70" i="21"/>
  <c r="D70" i="21"/>
  <c r="H69" i="21"/>
  <c r="D69" i="21"/>
  <c r="E69" i="21" s="1"/>
  <c r="H68" i="21"/>
  <c r="J68" i="21" s="1"/>
  <c r="C68" i="21"/>
  <c r="C67" i="21"/>
  <c r="H67" i="21" s="1"/>
  <c r="J67" i="21" s="1"/>
  <c r="H66" i="21"/>
  <c r="D66" i="21"/>
  <c r="E66" i="21" s="1"/>
  <c r="H65" i="21"/>
  <c r="D65" i="21"/>
  <c r="E65" i="21" s="1"/>
  <c r="H64" i="21"/>
  <c r="D64" i="21"/>
  <c r="E64" i="21" s="1"/>
  <c r="H63" i="21"/>
  <c r="D63" i="21"/>
  <c r="E63" i="21" s="1"/>
  <c r="H62" i="21"/>
  <c r="D62" i="21"/>
  <c r="E62" i="21" s="1"/>
  <c r="C61" i="21"/>
  <c r="H61" i="21" s="1"/>
  <c r="J61" i="21" s="1"/>
  <c r="H60" i="21"/>
  <c r="D60" i="21"/>
  <c r="E60" i="21" s="1"/>
  <c r="H59" i="21"/>
  <c r="D59" i="21"/>
  <c r="E59" i="21" s="1"/>
  <c r="H58" i="21"/>
  <c r="E58" i="21"/>
  <c r="D58" i="21"/>
  <c r="H57" i="21"/>
  <c r="D57" i="21"/>
  <c r="E57" i="21" s="1"/>
  <c r="H56" i="21"/>
  <c r="E56" i="21"/>
  <c r="D56" i="21"/>
  <c r="H55" i="21"/>
  <c r="D55" i="21"/>
  <c r="E55" i="21" s="1"/>
  <c r="H54" i="21"/>
  <c r="D54" i="21"/>
  <c r="E54" i="21" s="1"/>
  <c r="H53" i="21"/>
  <c r="D53" i="21"/>
  <c r="E53" i="21" s="1"/>
  <c r="H52" i="21"/>
  <c r="D52" i="21"/>
  <c r="E52" i="21" s="1"/>
  <c r="H51" i="21"/>
  <c r="D51" i="21"/>
  <c r="E51" i="21" s="1"/>
  <c r="H50" i="21"/>
  <c r="E50" i="21"/>
  <c r="D50" i="21"/>
  <c r="H49" i="21"/>
  <c r="D49" i="21"/>
  <c r="E49" i="21" s="1"/>
  <c r="H48" i="21"/>
  <c r="E48" i="21"/>
  <c r="D48" i="21"/>
  <c r="H47" i="21"/>
  <c r="D47" i="21"/>
  <c r="E47" i="21" s="1"/>
  <c r="H46" i="21"/>
  <c r="D46" i="21"/>
  <c r="E46" i="21" s="1"/>
  <c r="H45" i="21"/>
  <c r="D45" i="21"/>
  <c r="E45" i="21" s="1"/>
  <c r="H44" i="21"/>
  <c r="D44" i="21"/>
  <c r="E44" i="21" s="1"/>
  <c r="H43" i="21"/>
  <c r="D43" i="21"/>
  <c r="E43" i="21" s="1"/>
  <c r="H42" i="21"/>
  <c r="E42" i="21"/>
  <c r="D42" i="21"/>
  <c r="H41" i="21"/>
  <c r="D41" i="21"/>
  <c r="E41" i="21" s="1"/>
  <c r="H40" i="21"/>
  <c r="E40" i="21"/>
  <c r="D40" i="21"/>
  <c r="H39" i="21"/>
  <c r="D39" i="21"/>
  <c r="C38" i="21"/>
  <c r="H38" i="21" s="1"/>
  <c r="J38" i="21" s="1"/>
  <c r="H37" i="21"/>
  <c r="D37" i="21"/>
  <c r="E37" i="21" s="1"/>
  <c r="H36" i="21"/>
  <c r="D36" i="21"/>
  <c r="E36" i="21" s="1"/>
  <c r="H35" i="21"/>
  <c r="D35" i="21"/>
  <c r="E35" i="21" s="1"/>
  <c r="H34" i="21"/>
  <c r="E34" i="21"/>
  <c r="D34" i="21"/>
  <c r="H33" i="21"/>
  <c r="D33" i="21"/>
  <c r="E33" i="21" s="1"/>
  <c r="H32" i="21"/>
  <c r="D32" i="21"/>
  <c r="E32" i="21" s="1"/>
  <c r="H31" i="21"/>
  <c r="D31" i="21"/>
  <c r="E31" i="21" s="1"/>
  <c r="H30" i="21"/>
  <c r="D30" i="21"/>
  <c r="E30" i="21" s="1"/>
  <c r="H29" i="21"/>
  <c r="D29" i="21"/>
  <c r="E29" i="21" s="1"/>
  <c r="H28" i="21"/>
  <c r="D28" i="21"/>
  <c r="E28" i="21" s="1"/>
  <c r="H27" i="21"/>
  <c r="D27" i="21"/>
  <c r="E27" i="21" s="1"/>
  <c r="H26" i="21"/>
  <c r="E26" i="21"/>
  <c r="D26" i="21"/>
  <c r="H25" i="21"/>
  <c r="D25" i="21"/>
  <c r="E25" i="21" s="1"/>
  <c r="H24" i="21"/>
  <c r="D24" i="21"/>
  <c r="E24" i="21" s="1"/>
  <c r="H23" i="21"/>
  <c r="D23" i="21"/>
  <c r="E23" i="21" s="1"/>
  <c r="H22" i="21"/>
  <c r="D22" i="21"/>
  <c r="E22" i="21" s="1"/>
  <c r="H21" i="21"/>
  <c r="D21" i="21"/>
  <c r="E21" i="21" s="1"/>
  <c r="H20" i="21"/>
  <c r="D20" i="21"/>
  <c r="E20" i="21" s="1"/>
  <c r="H19" i="21"/>
  <c r="D19" i="21"/>
  <c r="E19" i="21" s="1"/>
  <c r="H18" i="21"/>
  <c r="E18" i="21"/>
  <c r="D18" i="21"/>
  <c r="H17" i="21"/>
  <c r="D17" i="21"/>
  <c r="E17" i="21" s="1"/>
  <c r="H16" i="21"/>
  <c r="D16" i="21"/>
  <c r="E16" i="21" s="1"/>
  <c r="H15" i="21"/>
  <c r="D15" i="21"/>
  <c r="E15" i="21" s="1"/>
  <c r="H14" i="21"/>
  <c r="D14" i="21"/>
  <c r="E14" i="21" s="1"/>
  <c r="H13" i="21"/>
  <c r="D13" i="21"/>
  <c r="E13" i="21" s="1"/>
  <c r="H12" i="21"/>
  <c r="D12" i="21"/>
  <c r="E12" i="21" s="1"/>
  <c r="C11" i="21"/>
  <c r="H11" i="21" s="1"/>
  <c r="J11" i="21" s="1"/>
  <c r="H10" i="21"/>
  <c r="D10" i="21"/>
  <c r="E10" i="21" s="1"/>
  <c r="H9" i="21"/>
  <c r="D9" i="21"/>
  <c r="E9" i="21" s="1"/>
  <c r="H8" i="21"/>
  <c r="E8" i="21"/>
  <c r="D8" i="21"/>
  <c r="H7" i="21"/>
  <c r="D7" i="21"/>
  <c r="E7" i="21" s="1"/>
  <c r="H6" i="21"/>
  <c r="E6" i="21"/>
  <c r="D6" i="21"/>
  <c r="H5" i="21"/>
  <c r="D5" i="21"/>
  <c r="C4" i="21"/>
  <c r="H4" i="21" s="1"/>
  <c r="J4" i="21" s="1"/>
  <c r="C3" i="21"/>
  <c r="H3" i="21" s="1"/>
  <c r="J3" i="21" s="1"/>
  <c r="D778" i="20"/>
  <c r="D777" i="20" s="1"/>
  <c r="C777" i="20"/>
  <c r="D776" i="20"/>
  <c r="E776" i="20" s="1"/>
  <c r="D775" i="20"/>
  <c r="E775" i="20" s="1"/>
  <c r="D774" i="20"/>
  <c r="E774" i="20" s="1"/>
  <c r="D773" i="20"/>
  <c r="E773" i="20" s="1"/>
  <c r="D772" i="20"/>
  <c r="D771" i="20" s="1"/>
  <c r="C772" i="20"/>
  <c r="C771" i="20" s="1"/>
  <c r="D770" i="20"/>
  <c r="E770" i="20" s="1"/>
  <c r="D769" i="20"/>
  <c r="C768" i="20"/>
  <c r="C767" i="20"/>
  <c r="D766" i="20"/>
  <c r="C765" i="20"/>
  <c r="D764" i="20"/>
  <c r="E764" i="20" s="1"/>
  <c r="E763" i="20"/>
  <c r="D763" i="20"/>
  <c r="D762" i="20"/>
  <c r="C761" i="20"/>
  <c r="C760" i="20" s="1"/>
  <c r="E759" i="20"/>
  <c r="D759" i="20"/>
  <c r="D758" i="20"/>
  <c r="E758" i="20" s="1"/>
  <c r="E756" i="20" s="1"/>
  <c r="E755" i="20" s="1"/>
  <c r="E757" i="20"/>
  <c r="D757" i="20"/>
  <c r="C756" i="20"/>
  <c r="C755" i="20" s="1"/>
  <c r="D754" i="20"/>
  <c r="E754" i="20" s="1"/>
  <c r="E753" i="20"/>
  <c r="D753" i="20"/>
  <c r="D752" i="20"/>
  <c r="C751" i="20"/>
  <c r="C750" i="20"/>
  <c r="D749" i="20"/>
  <c r="E749" i="20" s="1"/>
  <c r="D748" i="20"/>
  <c r="E748" i="20" s="1"/>
  <c r="D747" i="20"/>
  <c r="E747" i="20" s="1"/>
  <c r="E746" i="20" s="1"/>
  <c r="D746" i="20"/>
  <c r="C746" i="20"/>
  <c r="D745" i="20"/>
  <c r="E745" i="20" s="1"/>
  <c r="E744" i="20" s="1"/>
  <c r="C744" i="20"/>
  <c r="C743" i="20"/>
  <c r="D742" i="20"/>
  <c r="E742" i="20" s="1"/>
  <c r="E741" i="20" s="1"/>
  <c r="C741" i="20"/>
  <c r="E740" i="20"/>
  <c r="E739" i="20" s="1"/>
  <c r="D740" i="20"/>
  <c r="D739" i="20" s="1"/>
  <c r="C739" i="20"/>
  <c r="D738" i="20"/>
  <c r="E738" i="20" s="1"/>
  <c r="D737" i="20"/>
  <c r="E737" i="20" s="1"/>
  <c r="D736" i="20"/>
  <c r="E736" i="20" s="1"/>
  <c r="D735" i="20"/>
  <c r="E735" i="20" s="1"/>
  <c r="E734" i="20" s="1"/>
  <c r="D734" i="20"/>
  <c r="D733" i="20" s="1"/>
  <c r="C734" i="20"/>
  <c r="C733" i="20"/>
  <c r="D732" i="20"/>
  <c r="E732" i="20" s="1"/>
  <c r="E731" i="20" s="1"/>
  <c r="E730" i="20" s="1"/>
  <c r="C731" i="20"/>
  <c r="C730" i="20" s="1"/>
  <c r="D729" i="20"/>
  <c r="E729" i="20" s="1"/>
  <c r="D728" i="20"/>
  <c r="C727" i="20"/>
  <c r="H724" i="20"/>
  <c r="D724" i="20"/>
  <c r="H723" i="20"/>
  <c r="D723" i="20"/>
  <c r="E723" i="20" s="1"/>
  <c r="H722" i="20"/>
  <c r="H721" i="20"/>
  <c r="D721" i="20"/>
  <c r="E721" i="20" s="1"/>
  <c r="H720" i="20"/>
  <c r="D720" i="20"/>
  <c r="E720" i="20" s="1"/>
  <c r="H719" i="20"/>
  <c r="D719" i="20"/>
  <c r="E719" i="20" s="1"/>
  <c r="H718" i="20"/>
  <c r="H715" i="20"/>
  <c r="D715" i="20"/>
  <c r="E715" i="20" s="1"/>
  <c r="H714" i="20"/>
  <c r="D714" i="20"/>
  <c r="E714" i="20" s="1"/>
  <c r="H713" i="20"/>
  <c r="D713" i="20"/>
  <c r="E713" i="20" s="1"/>
  <c r="H711" i="20"/>
  <c r="D711" i="20"/>
  <c r="E711" i="20" s="1"/>
  <c r="H710" i="20"/>
  <c r="D710" i="20"/>
  <c r="E710" i="20" s="1"/>
  <c r="H709" i="20"/>
  <c r="D709" i="20"/>
  <c r="E709" i="20" s="1"/>
  <c r="H708" i="20"/>
  <c r="D708" i="20"/>
  <c r="E708" i="20" s="1"/>
  <c r="H707" i="20"/>
  <c r="D707" i="20"/>
  <c r="E707" i="20" s="1"/>
  <c r="H706" i="20"/>
  <c r="D706" i="20"/>
  <c r="E706" i="20" s="1"/>
  <c r="H705" i="20"/>
  <c r="D705" i="20"/>
  <c r="E705" i="20" s="1"/>
  <c r="H704" i="20"/>
  <c r="D704" i="20"/>
  <c r="E704" i="20" s="1"/>
  <c r="H703" i="20"/>
  <c r="E703" i="20"/>
  <c r="D703" i="20"/>
  <c r="H702" i="20"/>
  <c r="D702" i="20"/>
  <c r="E702" i="20" s="1"/>
  <c r="H701" i="20"/>
  <c r="D701" i="20"/>
  <c r="E701" i="20" s="1"/>
  <c r="H700" i="20"/>
  <c r="H699" i="20"/>
  <c r="D699" i="20"/>
  <c r="E699" i="20" s="1"/>
  <c r="H698" i="20"/>
  <c r="D698" i="20"/>
  <c r="E698" i="20" s="1"/>
  <c r="H697" i="20"/>
  <c r="E697" i="20"/>
  <c r="D697" i="20"/>
  <c r="H696" i="20"/>
  <c r="D696" i="20"/>
  <c r="E696" i="20" s="1"/>
  <c r="H695" i="20"/>
  <c r="D695" i="20"/>
  <c r="E695" i="20" s="1"/>
  <c r="H694" i="20"/>
  <c r="H693" i="20"/>
  <c r="D693" i="20"/>
  <c r="E693" i="20" s="1"/>
  <c r="H692" i="20"/>
  <c r="D692" i="20"/>
  <c r="E692" i="20" s="1"/>
  <c r="H691" i="20"/>
  <c r="D691" i="20"/>
  <c r="E691" i="20" s="1"/>
  <c r="H690" i="20"/>
  <c r="D690" i="20"/>
  <c r="E690" i="20" s="1"/>
  <c r="H689" i="20"/>
  <c r="D689" i="20"/>
  <c r="E689" i="20" s="1"/>
  <c r="H688" i="20"/>
  <c r="D688" i="20"/>
  <c r="E688" i="20" s="1"/>
  <c r="D687" i="20"/>
  <c r="H687" i="20"/>
  <c r="H686" i="20"/>
  <c r="D686" i="20"/>
  <c r="E686" i="20" s="1"/>
  <c r="H685" i="20"/>
  <c r="D685" i="20"/>
  <c r="E685" i="20" s="1"/>
  <c r="H684" i="20"/>
  <c r="D684" i="20"/>
  <c r="E684" i="20" s="1"/>
  <c r="H683" i="20"/>
  <c r="H682" i="20"/>
  <c r="D682" i="20"/>
  <c r="E682" i="20" s="1"/>
  <c r="H681" i="20"/>
  <c r="D681" i="20"/>
  <c r="E681" i="20" s="1"/>
  <c r="H680" i="20"/>
  <c r="D680" i="20"/>
  <c r="E680" i="20" s="1"/>
  <c r="H679" i="20"/>
  <c r="H678" i="20"/>
  <c r="D678" i="20"/>
  <c r="E678" i="20" s="1"/>
  <c r="H677" i="20"/>
  <c r="D677" i="20"/>
  <c r="H676" i="20"/>
  <c r="H675" i="20"/>
  <c r="D675" i="20"/>
  <c r="E675" i="20" s="1"/>
  <c r="H674" i="20"/>
  <c r="D674" i="20"/>
  <c r="E674" i="20" s="1"/>
  <c r="H673" i="20"/>
  <c r="D673" i="20"/>
  <c r="E673" i="20" s="1"/>
  <c r="H672" i="20"/>
  <c r="D672" i="20"/>
  <c r="H671" i="20"/>
  <c r="H670" i="20"/>
  <c r="D670" i="20"/>
  <c r="E670" i="20" s="1"/>
  <c r="H669" i="20"/>
  <c r="D669" i="20"/>
  <c r="E669" i="20" s="1"/>
  <c r="H668" i="20"/>
  <c r="D668" i="20"/>
  <c r="E668" i="20" s="1"/>
  <c r="H667" i="20"/>
  <c r="D667" i="20"/>
  <c r="E667" i="20" s="1"/>
  <c r="H666" i="20"/>
  <c r="D666" i="20"/>
  <c r="E666" i="20" s="1"/>
  <c r="H665" i="20"/>
  <c r="H664" i="20"/>
  <c r="D664" i="20"/>
  <c r="E664" i="20" s="1"/>
  <c r="H663" i="20"/>
  <c r="D663" i="20"/>
  <c r="E663" i="20" s="1"/>
  <c r="H662" i="20"/>
  <c r="D662" i="20"/>
  <c r="D661" i="20" s="1"/>
  <c r="H661" i="20"/>
  <c r="H660" i="20"/>
  <c r="D660" i="20"/>
  <c r="E660" i="20" s="1"/>
  <c r="H659" i="20"/>
  <c r="D659" i="20"/>
  <c r="E659" i="20" s="1"/>
  <c r="H658" i="20"/>
  <c r="D658" i="20"/>
  <c r="E658" i="20" s="1"/>
  <c r="H657" i="20"/>
  <c r="D657" i="20"/>
  <c r="E657" i="20" s="1"/>
  <c r="H656" i="20"/>
  <c r="D656" i="20"/>
  <c r="E656" i="20" s="1"/>
  <c r="H655" i="20"/>
  <c r="D655" i="20"/>
  <c r="E655" i="20" s="1"/>
  <c r="H654" i="20"/>
  <c r="D654" i="20"/>
  <c r="H653" i="20"/>
  <c r="H652" i="20"/>
  <c r="D652" i="20"/>
  <c r="E652" i="20" s="1"/>
  <c r="H651" i="20"/>
  <c r="D651" i="20"/>
  <c r="E651" i="20" s="1"/>
  <c r="H650" i="20"/>
  <c r="D650" i="20"/>
  <c r="E650" i="20" s="1"/>
  <c r="H649" i="20"/>
  <c r="D649" i="20"/>
  <c r="E649" i="20" s="1"/>
  <c r="H648" i="20"/>
  <c r="D648" i="20"/>
  <c r="H647" i="20"/>
  <c r="D647" i="20"/>
  <c r="E647" i="20" s="1"/>
  <c r="H646" i="20"/>
  <c r="H644" i="20"/>
  <c r="D644" i="20"/>
  <c r="E644" i="20" s="1"/>
  <c r="H643" i="20"/>
  <c r="D643" i="20"/>
  <c r="E643" i="20" s="1"/>
  <c r="H642" i="20"/>
  <c r="J642" i="20" s="1"/>
  <c r="H641" i="20"/>
  <c r="D641" i="20"/>
  <c r="E641" i="20" s="1"/>
  <c r="H640" i="20"/>
  <c r="D640" i="20"/>
  <c r="E640" i="20" s="1"/>
  <c r="H639" i="20"/>
  <c r="D639" i="20"/>
  <c r="E639" i="20" s="1"/>
  <c r="H638" i="20"/>
  <c r="J638" i="20" s="1"/>
  <c r="H637" i="20"/>
  <c r="D637" i="20"/>
  <c r="E637" i="20" s="1"/>
  <c r="H636" i="20"/>
  <c r="D636" i="20"/>
  <c r="E636" i="20" s="1"/>
  <c r="H635" i="20"/>
  <c r="D635" i="20"/>
  <c r="E635" i="20" s="1"/>
  <c r="H634" i="20"/>
  <c r="D634" i="20"/>
  <c r="E634" i="20" s="1"/>
  <c r="H633" i="20"/>
  <c r="D633" i="20"/>
  <c r="E633" i="20" s="1"/>
  <c r="H632" i="20"/>
  <c r="D632" i="20"/>
  <c r="E632" i="20" s="1"/>
  <c r="H631" i="20"/>
  <c r="D631" i="20"/>
  <c r="E631" i="20" s="1"/>
  <c r="H630" i="20"/>
  <c r="D630" i="20"/>
  <c r="E630" i="20" s="1"/>
  <c r="H629" i="20"/>
  <c r="D629" i="20"/>
  <c r="D628" i="20" s="1"/>
  <c r="H628" i="20"/>
  <c r="H627" i="20"/>
  <c r="D627" i="20"/>
  <c r="E627" i="20" s="1"/>
  <c r="H626" i="20"/>
  <c r="D626" i="20"/>
  <c r="E626" i="20" s="1"/>
  <c r="H625" i="20"/>
  <c r="D625" i="20"/>
  <c r="E625" i="20" s="1"/>
  <c r="H624" i="20"/>
  <c r="D624" i="20"/>
  <c r="E624" i="20" s="1"/>
  <c r="H623" i="20"/>
  <c r="D623" i="20"/>
  <c r="E623" i="20" s="1"/>
  <c r="H622" i="20"/>
  <c r="D622" i="20"/>
  <c r="E622" i="20" s="1"/>
  <c r="H621" i="20"/>
  <c r="D621" i="20"/>
  <c r="E621" i="20" s="1"/>
  <c r="H620" i="20"/>
  <c r="D620" i="20"/>
  <c r="E620" i="20" s="1"/>
  <c r="H619" i="20"/>
  <c r="D619" i="20"/>
  <c r="E619" i="20" s="1"/>
  <c r="H618" i="20"/>
  <c r="E618" i="20"/>
  <c r="D618" i="20"/>
  <c r="H617" i="20"/>
  <c r="D617" i="20"/>
  <c r="E617" i="20" s="1"/>
  <c r="H616" i="20"/>
  <c r="H615" i="20"/>
  <c r="D615" i="20"/>
  <c r="E615" i="20" s="1"/>
  <c r="H614" i="20"/>
  <c r="D614" i="20"/>
  <c r="E614" i="20" s="1"/>
  <c r="H613" i="20"/>
  <c r="D613" i="20"/>
  <c r="E613" i="20" s="1"/>
  <c r="H612" i="20"/>
  <c r="D612" i="20"/>
  <c r="E612" i="20" s="1"/>
  <c r="H611" i="20"/>
  <c r="D611" i="20"/>
  <c r="E611" i="20" s="1"/>
  <c r="H610" i="20"/>
  <c r="H609" i="20"/>
  <c r="D609" i="20"/>
  <c r="E609" i="20" s="1"/>
  <c r="H608" i="20"/>
  <c r="D608" i="20"/>
  <c r="E608" i="20" s="1"/>
  <c r="H607" i="20"/>
  <c r="D607" i="20"/>
  <c r="E607" i="20" s="1"/>
  <c r="H606" i="20"/>
  <c r="D606" i="20"/>
  <c r="E606" i="20" s="1"/>
  <c r="H605" i="20"/>
  <c r="D605" i="20"/>
  <c r="H604" i="20"/>
  <c r="D604" i="20"/>
  <c r="E604" i="20" s="1"/>
  <c r="H603" i="20"/>
  <c r="H602" i="20"/>
  <c r="D602" i="20"/>
  <c r="E602" i="20" s="1"/>
  <c r="H601" i="20"/>
  <c r="D601" i="20"/>
  <c r="E601" i="20" s="1"/>
  <c r="H600" i="20"/>
  <c r="D600" i="20"/>
  <c r="E600" i="20" s="1"/>
  <c r="H599" i="20"/>
  <c r="H598" i="20"/>
  <c r="D598" i="20"/>
  <c r="E598" i="20" s="1"/>
  <c r="H597" i="20"/>
  <c r="D597" i="20"/>
  <c r="E597" i="20" s="1"/>
  <c r="H596" i="20"/>
  <c r="D596" i="20"/>
  <c r="E596" i="20" s="1"/>
  <c r="H595" i="20"/>
  <c r="H594" i="20"/>
  <c r="D594" i="20"/>
  <c r="E594" i="20" s="1"/>
  <c r="H593" i="20"/>
  <c r="D593" i="20"/>
  <c r="E593" i="20" s="1"/>
  <c r="E592" i="20" s="1"/>
  <c r="H592" i="20"/>
  <c r="H591" i="20"/>
  <c r="D591" i="20"/>
  <c r="E591" i="20" s="1"/>
  <c r="H590" i="20"/>
  <c r="D590" i="20"/>
  <c r="E590" i="20" s="1"/>
  <c r="H589" i="20"/>
  <c r="D589" i="20"/>
  <c r="H588" i="20"/>
  <c r="D588" i="20"/>
  <c r="E588" i="20" s="1"/>
  <c r="H587" i="20"/>
  <c r="H586" i="20"/>
  <c r="D586" i="20"/>
  <c r="E586" i="20" s="1"/>
  <c r="H585" i="20"/>
  <c r="D585" i="20"/>
  <c r="E585" i="20" s="1"/>
  <c r="H584" i="20"/>
  <c r="D584" i="20"/>
  <c r="E584" i="20" s="1"/>
  <c r="H583" i="20"/>
  <c r="D583" i="20"/>
  <c r="E583" i="20" s="1"/>
  <c r="H582" i="20"/>
  <c r="D582" i="20"/>
  <c r="E582" i="20" s="1"/>
  <c r="H581" i="20"/>
  <c r="H580" i="20"/>
  <c r="E580" i="20"/>
  <c r="D580" i="20"/>
  <c r="H579" i="20"/>
  <c r="D579" i="20"/>
  <c r="E579" i="20" s="1"/>
  <c r="H578" i="20"/>
  <c r="D578" i="20"/>
  <c r="E578" i="20" s="1"/>
  <c r="H577" i="20"/>
  <c r="H576" i="20"/>
  <c r="D576" i="20"/>
  <c r="E576" i="20" s="1"/>
  <c r="H575" i="20"/>
  <c r="D575" i="20"/>
  <c r="E575" i="20" s="1"/>
  <c r="H574" i="20"/>
  <c r="D574" i="20"/>
  <c r="E574" i="20" s="1"/>
  <c r="H573" i="20"/>
  <c r="D573" i="20"/>
  <c r="E573" i="20" s="1"/>
  <c r="H572" i="20"/>
  <c r="D572" i="20"/>
  <c r="E572" i="20" s="1"/>
  <c r="H571" i="20"/>
  <c r="D571" i="20"/>
  <c r="H570" i="20"/>
  <c r="D570" i="20"/>
  <c r="E570" i="20" s="1"/>
  <c r="H569" i="20"/>
  <c r="H568" i="20"/>
  <c r="D568" i="20"/>
  <c r="E568" i="20" s="1"/>
  <c r="H567" i="20"/>
  <c r="D567" i="20"/>
  <c r="E567" i="20" s="1"/>
  <c r="H566" i="20"/>
  <c r="D566" i="20"/>
  <c r="E566" i="20" s="1"/>
  <c r="H565" i="20"/>
  <c r="D565" i="20"/>
  <c r="E565" i="20" s="1"/>
  <c r="H564" i="20"/>
  <c r="D564" i="20"/>
  <c r="E564" i="20" s="1"/>
  <c r="H563" i="20"/>
  <c r="D563" i="20"/>
  <c r="E563" i="20" s="1"/>
  <c r="H562" i="20"/>
  <c r="H558" i="20"/>
  <c r="D558" i="20"/>
  <c r="E558" i="20" s="1"/>
  <c r="H557" i="20"/>
  <c r="D557" i="20"/>
  <c r="E557" i="20" s="1"/>
  <c r="H556" i="20"/>
  <c r="H555" i="20"/>
  <c r="D555" i="20"/>
  <c r="E555" i="20" s="1"/>
  <c r="H554" i="20"/>
  <c r="D554" i="20"/>
  <c r="E554" i="20" s="1"/>
  <c r="H553" i="20"/>
  <c r="D553" i="20"/>
  <c r="E553" i="20" s="1"/>
  <c r="H552" i="20"/>
  <c r="H551" i="20"/>
  <c r="J551" i="20" s="1"/>
  <c r="H549" i="20"/>
  <c r="D549" i="20"/>
  <c r="E549" i="20" s="1"/>
  <c r="H548" i="20"/>
  <c r="D548" i="20"/>
  <c r="H547" i="20"/>
  <c r="J547" i="20" s="1"/>
  <c r="H546" i="20"/>
  <c r="D546" i="20"/>
  <c r="E546" i="20" s="1"/>
  <c r="H545" i="20"/>
  <c r="D545" i="20"/>
  <c r="E545" i="20" s="1"/>
  <c r="H544" i="20"/>
  <c r="H543" i="20"/>
  <c r="D543" i="20"/>
  <c r="E543" i="20" s="1"/>
  <c r="H542" i="20"/>
  <c r="E542" i="20"/>
  <c r="D542" i="20"/>
  <c r="H541" i="20"/>
  <c r="D541" i="20"/>
  <c r="E541" i="20" s="1"/>
  <c r="H540" i="20"/>
  <c r="D540" i="20"/>
  <c r="E540" i="20" s="1"/>
  <c r="H539" i="20"/>
  <c r="D539" i="20"/>
  <c r="E539" i="20" s="1"/>
  <c r="H538" i="20"/>
  <c r="H537" i="20"/>
  <c r="D537" i="20"/>
  <c r="E537" i="20" s="1"/>
  <c r="H536" i="20"/>
  <c r="E536" i="20"/>
  <c r="D536" i="20"/>
  <c r="H535" i="20"/>
  <c r="D535" i="20"/>
  <c r="E535" i="20" s="1"/>
  <c r="H534" i="20"/>
  <c r="D534" i="20"/>
  <c r="E534" i="20" s="1"/>
  <c r="H533" i="20"/>
  <c r="D533" i="20"/>
  <c r="E533" i="20" s="1"/>
  <c r="H532" i="20"/>
  <c r="E532" i="20"/>
  <c r="D532" i="20"/>
  <c r="H531" i="20"/>
  <c r="H530" i="20"/>
  <c r="D530" i="20"/>
  <c r="E530" i="20" s="1"/>
  <c r="E529" i="20" s="1"/>
  <c r="H529" i="20"/>
  <c r="H527" i="20"/>
  <c r="D527" i="20"/>
  <c r="E527" i="20" s="1"/>
  <c r="H526" i="20"/>
  <c r="D526" i="20"/>
  <c r="E526" i="20" s="1"/>
  <c r="H525" i="20"/>
  <c r="E525" i="20"/>
  <c r="D525" i="20"/>
  <c r="H524" i="20"/>
  <c r="D524" i="20"/>
  <c r="E524" i="20" s="1"/>
  <c r="H523" i="20"/>
  <c r="D523" i="20"/>
  <c r="E523" i="20" s="1"/>
  <c r="H522" i="20"/>
  <c r="H521" i="20"/>
  <c r="D521" i="20"/>
  <c r="E521" i="20" s="1"/>
  <c r="H520" i="20"/>
  <c r="D520" i="20"/>
  <c r="E520" i="20" s="1"/>
  <c r="H519" i="20"/>
  <c r="D519" i="20"/>
  <c r="E519" i="20" s="1"/>
  <c r="H518" i="20"/>
  <c r="D518" i="20"/>
  <c r="E518" i="20" s="1"/>
  <c r="H517" i="20"/>
  <c r="D517" i="20"/>
  <c r="E517" i="20" s="1"/>
  <c r="H516" i="20"/>
  <c r="E516" i="20"/>
  <c r="D516" i="20"/>
  <c r="H515" i="20"/>
  <c r="D515" i="20"/>
  <c r="E515" i="20" s="1"/>
  <c r="H514" i="20"/>
  <c r="D514" i="20"/>
  <c r="E514" i="20" s="1"/>
  <c r="H513" i="20"/>
  <c r="D513" i="20"/>
  <c r="H512" i="20"/>
  <c r="D512" i="20"/>
  <c r="E512" i="20" s="1"/>
  <c r="H511" i="20"/>
  <c r="D511" i="20"/>
  <c r="E511" i="20" s="1"/>
  <c r="H510" i="20"/>
  <c r="D510" i="20"/>
  <c r="E510" i="20" s="1"/>
  <c r="H508" i="20"/>
  <c r="D508" i="20"/>
  <c r="E508" i="20" s="1"/>
  <c r="H507" i="20"/>
  <c r="D507" i="20"/>
  <c r="E507" i="20" s="1"/>
  <c r="H506" i="20"/>
  <c r="D506" i="20"/>
  <c r="E506" i="20" s="1"/>
  <c r="H505" i="20"/>
  <c r="D505" i="20"/>
  <c r="E505" i="20" s="1"/>
  <c r="H504" i="20"/>
  <c r="H503" i="20"/>
  <c r="D503" i="20"/>
  <c r="E503" i="20" s="1"/>
  <c r="H502" i="20"/>
  <c r="D502" i="20"/>
  <c r="E502" i="20" s="1"/>
  <c r="H501" i="20"/>
  <c r="D501" i="20"/>
  <c r="E501" i="20" s="1"/>
  <c r="H500" i="20"/>
  <c r="D500" i="20"/>
  <c r="E500" i="20" s="1"/>
  <c r="H499" i="20"/>
  <c r="D499" i="20"/>
  <c r="E499" i="20" s="1"/>
  <c r="H498" i="20"/>
  <c r="D498" i="20"/>
  <c r="E498" i="20" s="1"/>
  <c r="H497" i="20"/>
  <c r="H496" i="20"/>
  <c r="D496" i="20"/>
  <c r="E496" i="20" s="1"/>
  <c r="H495" i="20"/>
  <c r="D495" i="20"/>
  <c r="E495" i="20" s="1"/>
  <c r="H494" i="20"/>
  <c r="H493" i="20"/>
  <c r="D493" i="20"/>
  <c r="E493" i="20" s="1"/>
  <c r="H492" i="20"/>
  <c r="D492" i="20"/>
  <c r="E492" i="20" s="1"/>
  <c r="H491" i="20"/>
  <c r="H490" i="20"/>
  <c r="D490" i="20"/>
  <c r="E490" i="20" s="1"/>
  <c r="H489" i="20"/>
  <c r="D489" i="20"/>
  <c r="E489" i="20" s="1"/>
  <c r="H488" i="20"/>
  <c r="D488" i="20"/>
  <c r="E488" i="20" s="1"/>
  <c r="H487" i="20"/>
  <c r="D487" i="20"/>
  <c r="E487" i="20" s="1"/>
  <c r="H486" i="20"/>
  <c r="H485" i="20"/>
  <c r="D485" i="20"/>
  <c r="E485" i="20" s="1"/>
  <c r="H484" i="20"/>
  <c r="H482" i="20"/>
  <c r="H481" i="20"/>
  <c r="D481" i="20"/>
  <c r="E481" i="20" s="1"/>
  <c r="H480" i="20"/>
  <c r="D480" i="20"/>
  <c r="E480" i="20" s="1"/>
  <c r="H479" i="20"/>
  <c r="D479" i="20"/>
  <c r="E479" i="20" s="1"/>
  <c r="H478" i="20"/>
  <c r="D478" i="20"/>
  <c r="E478" i="20" s="1"/>
  <c r="H477" i="20"/>
  <c r="H476" i="20"/>
  <c r="D476" i="20"/>
  <c r="H475" i="20"/>
  <c r="D475" i="20"/>
  <c r="E475" i="20" s="1"/>
  <c r="H474" i="20"/>
  <c r="H473" i="20"/>
  <c r="D473" i="20"/>
  <c r="E473" i="20" s="1"/>
  <c r="H472" i="20"/>
  <c r="D472" i="20"/>
  <c r="E472" i="20" s="1"/>
  <c r="H471" i="20"/>
  <c r="D471" i="20"/>
  <c r="E471" i="20" s="1"/>
  <c r="H470" i="20"/>
  <c r="D470" i="20"/>
  <c r="E470" i="20" s="1"/>
  <c r="H469" i="20"/>
  <c r="D469" i="20"/>
  <c r="E469" i="20" s="1"/>
  <c r="H468" i="20"/>
  <c r="H467" i="20"/>
  <c r="D467" i="20"/>
  <c r="E467" i="20" s="1"/>
  <c r="H466" i="20"/>
  <c r="D466" i="20"/>
  <c r="E466" i="20" s="1"/>
  <c r="H465" i="20"/>
  <c r="D465" i="20"/>
  <c r="E465" i="20" s="1"/>
  <c r="H464" i="20"/>
  <c r="D464" i="20"/>
  <c r="E464" i="20" s="1"/>
  <c r="H463" i="20"/>
  <c r="H462" i="20"/>
  <c r="D462" i="20"/>
  <c r="E462" i="20" s="1"/>
  <c r="H461" i="20"/>
  <c r="D461" i="20"/>
  <c r="E461" i="20" s="1"/>
  <c r="H460" i="20"/>
  <c r="D460" i="20"/>
  <c r="E460" i="20" s="1"/>
  <c r="E459" i="20" s="1"/>
  <c r="H459" i="20"/>
  <c r="H458" i="20"/>
  <c r="D458" i="20"/>
  <c r="E458" i="20" s="1"/>
  <c r="H457" i="20"/>
  <c r="D457" i="20"/>
  <c r="E457" i="20" s="1"/>
  <c r="H456" i="20"/>
  <c r="D456" i="20"/>
  <c r="E456" i="20" s="1"/>
  <c r="H455" i="20"/>
  <c r="H454" i="20"/>
  <c r="D454" i="20"/>
  <c r="E454" i="20" s="1"/>
  <c r="H453" i="20"/>
  <c r="D453" i="20"/>
  <c r="E453" i="20" s="1"/>
  <c r="H452" i="20"/>
  <c r="D452" i="20"/>
  <c r="E452" i="20" s="1"/>
  <c r="H451" i="20"/>
  <c r="D451" i="20"/>
  <c r="E451" i="20" s="1"/>
  <c r="H450" i="20"/>
  <c r="H449" i="20"/>
  <c r="D449" i="20"/>
  <c r="E449" i="20" s="1"/>
  <c r="H448" i="20"/>
  <c r="D448" i="20"/>
  <c r="E448" i="20" s="1"/>
  <c r="H447" i="20"/>
  <c r="D447" i="20"/>
  <c r="E447" i="20" s="1"/>
  <c r="H446" i="20"/>
  <c r="D446" i="20"/>
  <c r="E446" i="20" s="1"/>
  <c r="H445" i="20"/>
  <c r="H443" i="20"/>
  <c r="D443" i="20"/>
  <c r="E443" i="20" s="1"/>
  <c r="H442" i="20"/>
  <c r="D442" i="20"/>
  <c r="E442" i="20" s="1"/>
  <c r="H441" i="20"/>
  <c r="D441" i="20"/>
  <c r="E441" i="20" s="1"/>
  <c r="H440" i="20"/>
  <c r="D440" i="20"/>
  <c r="E440" i="20" s="1"/>
  <c r="H439" i="20"/>
  <c r="D439" i="20"/>
  <c r="E439" i="20" s="1"/>
  <c r="H438" i="20"/>
  <c r="D438" i="20"/>
  <c r="E438" i="20" s="1"/>
  <c r="H437" i="20"/>
  <c r="D437" i="20"/>
  <c r="E437" i="20" s="1"/>
  <c r="H436" i="20"/>
  <c r="D436" i="20"/>
  <c r="E436" i="20" s="1"/>
  <c r="H435" i="20"/>
  <c r="D435" i="20"/>
  <c r="E435" i="20" s="1"/>
  <c r="H434" i="20"/>
  <c r="D434" i="20"/>
  <c r="E434" i="20" s="1"/>
  <c r="H433" i="20"/>
  <c r="D433" i="20"/>
  <c r="E433" i="20" s="1"/>
  <c r="H432" i="20"/>
  <c r="D432" i="20"/>
  <c r="E432" i="20" s="1"/>
  <c r="H431" i="20"/>
  <c r="D431" i="20"/>
  <c r="E431" i="20" s="1"/>
  <c r="H430" i="20"/>
  <c r="D430" i="20"/>
  <c r="H429" i="20"/>
  <c r="H428" i="20"/>
  <c r="D428" i="20"/>
  <c r="E428" i="20" s="1"/>
  <c r="H427" i="20"/>
  <c r="D427" i="20"/>
  <c r="E427" i="20" s="1"/>
  <c r="H426" i="20"/>
  <c r="D426" i="20"/>
  <c r="E426" i="20" s="1"/>
  <c r="H425" i="20"/>
  <c r="D425" i="20"/>
  <c r="E425" i="20" s="1"/>
  <c r="H424" i="20"/>
  <c r="D424" i="20"/>
  <c r="E424" i="20" s="1"/>
  <c r="H423" i="20"/>
  <c r="D423" i="20"/>
  <c r="E423" i="20" s="1"/>
  <c r="H422" i="20"/>
  <c r="H421" i="20"/>
  <c r="D421" i="20"/>
  <c r="E421" i="20" s="1"/>
  <c r="H420" i="20"/>
  <c r="D420" i="20"/>
  <c r="E420" i="20" s="1"/>
  <c r="H419" i="20"/>
  <c r="D419" i="20"/>
  <c r="E419" i="20" s="1"/>
  <c r="H418" i="20"/>
  <c r="D418" i="20"/>
  <c r="E418" i="20" s="1"/>
  <c r="H417" i="20"/>
  <c r="D417" i="20"/>
  <c r="E417" i="20" s="1"/>
  <c r="H416" i="20"/>
  <c r="H415" i="20"/>
  <c r="E415" i="20"/>
  <c r="D415" i="20"/>
  <c r="H414" i="20"/>
  <c r="D414" i="20"/>
  <c r="E414" i="20" s="1"/>
  <c r="H413" i="20"/>
  <c r="D413" i="20"/>
  <c r="E413" i="20" s="1"/>
  <c r="H412" i="20"/>
  <c r="H411" i="20"/>
  <c r="D411" i="20"/>
  <c r="E411" i="20" s="1"/>
  <c r="H410" i="20"/>
  <c r="D410" i="20"/>
  <c r="E410" i="20" s="1"/>
  <c r="H409" i="20"/>
  <c r="H408" i="20"/>
  <c r="D408" i="20"/>
  <c r="E408" i="20" s="1"/>
  <c r="H407" i="20"/>
  <c r="D407" i="20"/>
  <c r="E407" i="20" s="1"/>
  <c r="H406" i="20"/>
  <c r="D406" i="20"/>
  <c r="E406" i="20" s="1"/>
  <c r="H405" i="20"/>
  <c r="D405" i="20"/>
  <c r="E405" i="20" s="1"/>
  <c r="H404" i="20"/>
  <c r="H403" i="20"/>
  <c r="D403" i="20"/>
  <c r="E403" i="20" s="1"/>
  <c r="H402" i="20"/>
  <c r="D402" i="20"/>
  <c r="E402" i="20" s="1"/>
  <c r="H401" i="20"/>
  <c r="D401" i="20"/>
  <c r="E401" i="20" s="1"/>
  <c r="H400" i="20"/>
  <c r="D400" i="20"/>
  <c r="H399" i="20"/>
  <c r="H398" i="20"/>
  <c r="D398" i="20"/>
  <c r="E398" i="20" s="1"/>
  <c r="H397" i="20"/>
  <c r="D397" i="20"/>
  <c r="E397" i="20" s="1"/>
  <c r="H396" i="20"/>
  <c r="D396" i="20"/>
  <c r="E396" i="20" s="1"/>
  <c r="H395" i="20"/>
  <c r="H394" i="20"/>
  <c r="E394" i="20"/>
  <c r="D394" i="20"/>
  <c r="H393" i="20"/>
  <c r="D393" i="20"/>
  <c r="E393" i="20" s="1"/>
  <c r="H392" i="20"/>
  <c r="H391" i="20"/>
  <c r="D391" i="20"/>
  <c r="E391" i="20" s="1"/>
  <c r="H390" i="20"/>
  <c r="D390" i="20"/>
  <c r="E390" i="20" s="1"/>
  <c r="H389" i="20"/>
  <c r="D389" i="20"/>
  <c r="H388" i="20"/>
  <c r="H387" i="20"/>
  <c r="D387" i="20"/>
  <c r="E387" i="20" s="1"/>
  <c r="H386" i="20"/>
  <c r="D386" i="20"/>
  <c r="E386" i="20" s="1"/>
  <c r="H385" i="20"/>
  <c r="D385" i="20"/>
  <c r="E385" i="20" s="1"/>
  <c r="H384" i="20"/>
  <c r="D384" i="20"/>
  <c r="E384" i="20" s="1"/>
  <c r="H383" i="20"/>
  <c r="D383" i="20"/>
  <c r="E383" i="20" s="1"/>
  <c r="H382" i="20"/>
  <c r="H381" i="20"/>
  <c r="E381" i="20"/>
  <c r="D381" i="20"/>
  <c r="H380" i="20"/>
  <c r="D380" i="20"/>
  <c r="E380" i="20" s="1"/>
  <c r="H379" i="20"/>
  <c r="D379" i="20"/>
  <c r="E379" i="20" s="1"/>
  <c r="H378" i="20"/>
  <c r="D378" i="20"/>
  <c r="H377" i="20"/>
  <c r="D377" i="20"/>
  <c r="E377" i="20" s="1"/>
  <c r="H376" i="20"/>
  <c r="D376" i="20"/>
  <c r="E376" i="20" s="1"/>
  <c r="H375" i="20"/>
  <c r="D375" i="20"/>
  <c r="E375" i="20" s="1"/>
  <c r="H374" i="20"/>
  <c r="D374" i="20"/>
  <c r="H373" i="20"/>
  <c r="H372" i="20"/>
  <c r="D372" i="20"/>
  <c r="E372" i="20" s="1"/>
  <c r="H371" i="20"/>
  <c r="D371" i="20"/>
  <c r="E371" i="20" s="1"/>
  <c r="H370" i="20"/>
  <c r="D370" i="20"/>
  <c r="E370" i="20" s="1"/>
  <c r="H369" i="20"/>
  <c r="D369" i="20"/>
  <c r="H368" i="20"/>
  <c r="H367" i="20"/>
  <c r="D367" i="20"/>
  <c r="E367" i="20" s="1"/>
  <c r="H366" i="20"/>
  <c r="D366" i="20"/>
  <c r="E366" i="20" s="1"/>
  <c r="H365" i="20"/>
  <c r="D365" i="20"/>
  <c r="E365" i="20" s="1"/>
  <c r="H364" i="20"/>
  <c r="D364" i="20"/>
  <c r="E364" i="20" s="1"/>
  <c r="H363" i="20"/>
  <c r="D363" i="20"/>
  <c r="E363" i="20" s="1"/>
  <c r="H362" i="20"/>
  <c r="H361" i="20"/>
  <c r="D361" i="20"/>
  <c r="E361" i="20" s="1"/>
  <c r="H360" i="20"/>
  <c r="D360" i="20"/>
  <c r="E360" i="20" s="1"/>
  <c r="H359" i="20"/>
  <c r="D359" i="20"/>
  <c r="E359" i="20" s="1"/>
  <c r="H358" i="20"/>
  <c r="D358" i="20"/>
  <c r="H357" i="20"/>
  <c r="H356" i="20"/>
  <c r="D356" i="20"/>
  <c r="E356" i="20" s="1"/>
  <c r="H355" i="20"/>
  <c r="D355" i="20"/>
  <c r="E355" i="20" s="1"/>
  <c r="H354" i="20"/>
  <c r="D354" i="20"/>
  <c r="H353" i="20"/>
  <c r="H352" i="20"/>
  <c r="D352" i="20"/>
  <c r="E352" i="20" s="1"/>
  <c r="H351" i="20"/>
  <c r="D351" i="20"/>
  <c r="E351" i="20" s="1"/>
  <c r="H350" i="20"/>
  <c r="D350" i="20"/>
  <c r="H349" i="20"/>
  <c r="D349" i="20"/>
  <c r="E349" i="20" s="1"/>
  <c r="H348" i="20"/>
  <c r="H347" i="20"/>
  <c r="D347" i="20"/>
  <c r="E347" i="20" s="1"/>
  <c r="H346" i="20"/>
  <c r="D346" i="20"/>
  <c r="E346" i="20" s="1"/>
  <c r="H345" i="20"/>
  <c r="D345" i="20"/>
  <c r="E345" i="20" s="1"/>
  <c r="H344" i="20"/>
  <c r="H343" i="20"/>
  <c r="D343" i="20"/>
  <c r="E343" i="20" s="1"/>
  <c r="H342" i="20"/>
  <c r="D342" i="20"/>
  <c r="E342" i="20" s="1"/>
  <c r="H341" i="20"/>
  <c r="D341" i="20"/>
  <c r="E341" i="20" s="1"/>
  <c r="H338" i="20"/>
  <c r="D338" i="20"/>
  <c r="E338" i="20" s="1"/>
  <c r="H337" i="20"/>
  <c r="D337" i="20"/>
  <c r="E337" i="20" s="1"/>
  <c r="H336" i="20"/>
  <c r="D336" i="20"/>
  <c r="E336" i="20" s="1"/>
  <c r="H335" i="20"/>
  <c r="D335" i="20"/>
  <c r="E335" i="20" s="1"/>
  <c r="H334" i="20"/>
  <c r="D334" i="20"/>
  <c r="E334" i="20" s="1"/>
  <c r="H333" i="20"/>
  <c r="D333" i="20"/>
  <c r="E333" i="20" s="1"/>
  <c r="H332" i="20"/>
  <c r="D332" i="20"/>
  <c r="E332" i="20" s="1"/>
  <c r="H331" i="20"/>
  <c r="H330" i="20"/>
  <c r="D330" i="20"/>
  <c r="E330" i="20" s="1"/>
  <c r="H329" i="20"/>
  <c r="D329" i="20"/>
  <c r="E329" i="20" s="1"/>
  <c r="H328" i="20"/>
  <c r="H327" i="20"/>
  <c r="D327" i="20"/>
  <c r="E327" i="20" s="1"/>
  <c r="H326" i="20"/>
  <c r="D326" i="20"/>
  <c r="E326" i="20" s="1"/>
  <c r="E325" i="20" s="1"/>
  <c r="H325" i="20"/>
  <c r="H324" i="20"/>
  <c r="D324" i="20"/>
  <c r="E324" i="20" s="1"/>
  <c r="H323" i="20"/>
  <c r="D323" i="20"/>
  <c r="E323" i="20" s="1"/>
  <c r="H322" i="20"/>
  <c r="D322" i="20"/>
  <c r="E322" i="20" s="1"/>
  <c r="H321" i="20"/>
  <c r="D321" i="20"/>
  <c r="E321" i="20" s="1"/>
  <c r="H320" i="20"/>
  <c r="E320" i="20"/>
  <c r="D320" i="20"/>
  <c r="H319" i="20"/>
  <c r="D319" i="20"/>
  <c r="E319" i="20" s="1"/>
  <c r="H318" i="20"/>
  <c r="D318" i="20"/>
  <c r="E318" i="20" s="1"/>
  <c r="H317" i="20"/>
  <c r="D317" i="20"/>
  <c r="H316" i="20"/>
  <c r="D316" i="20"/>
  <c r="E316" i="20" s="1"/>
  <c r="H315" i="20"/>
  <c r="H313" i="20"/>
  <c r="D313" i="20"/>
  <c r="E313" i="20" s="1"/>
  <c r="H312" i="20"/>
  <c r="D312" i="20"/>
  <c r="E312" i="20" s="1"/>
  <c r="H311" i="20"/>
  <c r="D311" i="20"/>
  <c r="E311" i="20" s="1"/>
  <c r="H310" i="20"/>
  <c r="D310" i="20"/>
  <c r="E310" i="20" s="1"/>
  <c r="H309" i="20"/>
  <c r="D309" i="20"/>
  <c r="E309" i="20" s="1"/>
  <c r="H308" i="20"/>
  <c r="H307" i="20"/>
  <c r="D307" i="20"/>
  <c r="E307" i="20" s="1"/>
  <c r="H306" i="20"/>
  <c r="D306" i="20"/>
  <c r="E306" i="20" s="1"/>
  <c r="E305" i="20" s="1"/>
  <c r="H305" i="20"/>
  <c r="D305" i="20"/>
  <c r="H304" i="20"/>
  <c r="D304" i="20"/>
  <c r="E304" i="20" s="1"/>
  <c r="H303" i="20"/>
  <c r="D303" i="20"/>
  <c r="E303" i="20" s="1"/>
  <c r="E302" i="20" s="1"/>
  <c r="H302" i="20"/>
  <c r="H301" i="20"/>
  <c r="D301" i="20"/>
  <c r="E301" i="20" s="1"/>
  <c r="H300" i="20"/>
  <c r="D300" i="20"/>
  <c r="E300" i="20" s="1"/>
  <c r="H299" i="20"/>
  <c r="D299" i="20"/>
  <c r="E299" i="20" s="1"/>
  <c r="H298" i="20"/>
  <c r="H297" i="20"/>
  <c r="D297" i="20"/>
  <c r="D296" i="20" s="1"/>
  <c r="H296" i="20"/>
  <c r="H295" i="20"/>
  <c r="D295" i="20"/>
  <c r="E295" i="20" s="1"/>
  <c r="H294" i="20"/>
  <c r="D294" i="20"/>
  <c r="E294" i="20" s="1"/>
  <c r="H293" i="20"/>
  <c r="D293" i="20"/>
  <c r="E293" i="20" s="1"/>
  <c r="H292" i="20"/>
  <c r="E292" i="20"/>
  <c r="D292" i="20"/>
  <c r="H291" i="20"/>
  <c r="D291" i="20"/>
  <c r="H290" i="20"/>
  <c r="D290" i="20"/>
  <c r="E290" i="20" s="1"/>
  <c r="H289" i="20"/>
  <c r="H288" i="20"/>
  <c r="D288" i="20"/>
  <c r="E288" i="20" s="1"/>
  <c r="H287" i="20"/>
  <c r="E287" i="20"/>
  <c r="D287" i="20"/>
  <c r="H286" i="20"/>
  <c r="D286" i="20"/>
  <c r="E286" i="20" s="1"/>
  <c r="H285" i="20"/>
  <c r="D285" i="20"/>
  <c r="E285" i="20" s="1"/>
  <c r="H284" i="20"/>
  <c r="D284" i="20"/>
  <c r="E284" i="20" s="1"/>
  <c r="H283" i="20"/>
  <c r="D283" i="20"/>
  <c r="E283" i="20" s="1"/>
  <c r="H282" i="20"/>
  <c r="D282" i="20"/>
  <c r="E282" i="20" s="1"/>
  <c r="H281" i="20"/>
  <c r="D281" i="20"/>
  <c r="E281" i="20" s="1"/>
  <c r="H280" i="20"/>
  <c r="D280" i="20"/>
  <c r="E280" i="20" s="1"/>
  <c r="H279" i="20"/>
  <c r="D279" i="20"/>
  <c r="E279" i="20" s="1"/>
  <c r="H278" i="20"/>
  <c r="D278" i="20"/>
  <c r="E278" i="20" s="1"/>
  <c r="H277" i="20"/>
  <c r="D277" i="20"/>
  <c r="E277" i="20" s="1"/>
  <c r="H276" i="20"/>
  <c r="D276" i="20"/>
  <c r="E276" i="20" s="1"/>
  <c r="H275" i="20"/>
  <c r="D275" i="20"/>
  <c r="E275" i="20" s="1"/>
  <c r="H274" i="20"/>
  <c r="D274" i="20"/>
  <c r="E274" i="20" s="1"/>
  <c r="H273" i="20"/>
  <c r="D273" i="20"/>
  <c r="E273" i="20" s="1"/>
  <c r="H272" i="20"/>
  <c r="D272" i="20"/>
  <c r="E272" i="20" s="1"/>
  <c r="H271" i="20"/>
  <c r="D271" i="20"/>
  <c r="E271" i="20" s="1"/>
  <c r="H270" i="20"/>
  <c r="D270" i="20"/>
  <c r="E270" i="20" s="1"/>
  <c r="H269" i="20"/>
  <c r="D269" i="20"/>
  <c r="E269" i="20" s="1"/>
  <c r="H268" i="20"/>
  <c r="D268" i="20"/>
  <c r="H267" i="20"/>
  <c r="D267" i="20"/>
  <c r="E267" i="20" s="1"/>
  <c r="H266" i="20"/>
  <c r="E266" i="20"/>
  <c r="D266" i="20"/>
  <c r="H265" i="20"/>
  <c r="H264" i="20"/>
  <c r="D264" i="20"/>
  <c r="E264" i="20" s="1"/>
  <c r="H262" i="20"/>
  <c r="D262" i="20"/>
  <c r="E262" i="20" s="1"/>
  <c r="H261" i="20"/>
  <c r="D261" i="20"/>
  <c r="E261" i="20" s="1"/>
  <c r="H260" i="20"/>
  <c r="D252" i="20"/>
  <c r="E252" i="20" s="1"/>
  <c r="D251" i="20"/>
  <c r="C250" i="20"/>
  <c r="D249" i="20"/>
  <c r="E249" i="20" s="1"/>
  <c r="D248" i="20"/>
  <c r="E248" i="20" s="1"/>
  <c r="D247" i="20"/>
  <c r="E247" i="20" s="1"/>
  <c r="D246" i="20"/>
  <c r="D245" i="20"/>
  <c r="E245" i="20" s="1"/>
  <c r="C244" i="20"/>
  <c r="C243" i="20" s="1"/>
  <c r="E242" i="20"/>
  <c r="D242" i="20"/>
  <c r="D241" i="20"/>
  <c r="E241" i="20" s="1"/>
  <c r="E239" i="20" s="1"/>
  <c r="E238" i="20" s="1"/>
  <c r="E240" i="20"/>
  <c r="D240" i="20"/>
  <c r="C239" i="20"/>
  <c r="C238" i="20" s="1"/>
  <c r="D237" i="20"/>
  <c r="E237" i="20" s="1"/>
  <c r="E236" i="20" s="1"/>
  <c r="E235" i="20" s="1"/>
  <c r="D236" i="20"/>
  <c r="D235" i="20" s="1"/>
  <c r="C236" i="20"/>
  <c r="C235" i="20" s="1"/>
  <c r="D234" i="20"/>
  <c r="E234" i="20" s="1"/>
  <c r="E233" i="20" s="1"/>
  <c r="C233" i="20"/>
  <c r="D232" i="20"/>
  <c r="D231" i="20"/>
  <c r="E231" i="20" s="1"/>
  <c r="D230" i="20"/>
  <c r="E230" i="20" s="1"/>
  <c r="C229" i="20"/>
  <c r="C228" i="20" s="1"/>
  <c r="D227" i="20"/>
  <c r="E227" i="20" s="1"/>
  <c r="D226" i="20"/>
  <c r="D225" i="20"/>
  <c r="E225" i="20" s="1"/>
  <c r="D224" i="20"/>
  <c r="E224" i="20" s="1"/>
  <c r="C223" i="20"/>
  <c r="C222" i="20" s="1"/>
  <c r="D221" i="20"/>
  <c r="E221" i="20" s="1"/>
  <c r="E220" i="20" s="1"/>
  <c r="C220" i="20"/>
  <c r="D219" i="20"/>
  <c r="E219" i="20" s="1"/>
  <c r="D218" i="20"/>
  <c r="D217" i="20"/>
  <c r="E217" i="20" s="1"/>
  <c r="C216" i="20"/>
  <c r="C215" i="20" s="1"/>
  <c r="D214" i="20"/>
  <c r="E214" i="20" s="1"/>
  <c r="E213" i="20" s="1"/>
  <c r="C213" i="20"/>
  <c r="D212" i="20"/>
  <c r="D211" i="20" s="1"/>
  <c r="C211" i="20"/>
  <c r="D210" i="20"/>
  <c r="E210" i="20" s="1"/>
  <c r="D209" i="20"/>
  <c r="E209" i="20" s="1"/>
  <c r="D208" i="20"/>
  <c r="E208" i="20" s="1"/>
  <c r="D207" i="20"/>
  <c r="C207" i="20"/>
  <c r="D206" i="20"/>
  <c r="E206" i="20" s="1"/>
  <c r="D205" i="20"/>
  <c r="D204" i="20" s="1"/>
  <c r="C204" i="20"/>
  <c r="C203" i="20" s="1"/>
  <c r="D202" i="20"/>
  <c r="D201" i="20" s="1"/>
  <c r="D200" i="20" s="1"/>
  <c r="C201" i="20"/>
  <c r="C200" i="20" s="1"/>
  <c r="D199" i="20"/>
  <c r="D198" i="20" s="1"/>
  <c r="D197" i="20" s="1"/>
  <c r="C198" i="20"/>
  <c r="C197" i="20" s="1"/>
  <c r="D196" i="20"/>
  <c r="D195" i="20" s="1"/>
  <c r="C195" i="20"/>
  <c r="D194" i="20"/>
  <c r="C193" i="20"/>
  <c r="D192" i="20"/>
  <c r="E192" i="20" s="1"/>
  <c r="E191" i="20"/>
  <c r="D191" i="20"/>
  <c r="D190" i="20"/>
  <c r="E190" i="20" s="1"/>
  <c r="D189" i="20"/>
  <c r="C189" i="20"/>
  <c r="D187" i="20"/>
  <c r="E187" i="20" s="1"/>
  <c r="D186" i="20"/>
  <c r="C185" i="20"/>
  <c r="C184" i="20"/>
  <c r="D183" i="20"/>
  <c r="E183" i="20" s="1"/>
  <c r="E182" i="20"/>
  <c r="D182" i="20"/>
  <c r="C182" i="20"/>
  <c r="D181" i="20"/>
  <c r="E181" i="20" s="1"/>
  <c r="E180" i="20" s="1"/>
  <c r="D180" i="20"/>
  <c r="D179" i="20" s="1"/>
  <c r="C180" i="20"/>
  <c r="C179" i="20" s="1"/>
  <c r="H176" i="20"/>
  <c r="D176" i="20"/>
  <c r="E176" i="20" s="1"/>
  <c r="H175" i="20"/>
  <c r="D175" i="20"/>
  <c r="H174" i="20"/>
  <c r="C174" i="20"/>
  <c r="H173" i="20"/>
  <c r="D173" i="20"/>
  <c r="E173" i="20" s="1"/>
  <c r="H172" i="20"/>
  <c r="D172" i="20"/>
  <c r="H171" i="20"/>
  <c r="C171" i="20"/>
  <c r="C170" i="20"/>
  <c r="H170" i="20" s="1"/>
  <c r="J170" i="20" s="1"/>
  <c r="H169" i="20"/>
  <c r="D169" i="20"/>
  <c r="E169" i="20" s="1"/>
  <c r="H168" i="20"/>
  <c r="D168" i="20"/>
  <c r="E168" i="20" s="1"/>
  <c r="C167" i="20"/>
  <c r="H167" i="20" s="1"/>
  <c r="H166" i="20"/>
  <c r="D166" i="20"/>
  <c r="E166" i="20" s="1"/>
  <c r="H165" i="20"/>
  <c r="D165" i="20"/>
  <c r="E165" i="20" s="1"/>
  <c r="C164" i="20"/>
  <c r="H164" i="20" s="1"/>
  <c r="C163" i="20"/>
  <c r="H163" i="20" s="1"/>
  <c r="J163" i="20" s="1"/>
  <c r="H162" i="20"/>
  <c r="D162" i="20"/>
  <c r="E162" i="20" s="1"/>
  <c r="H161" i="20"/>
  <c r="D161" i="20"/>
  <c r="C160" i="20"/>
  <c r="H160" i="20" s="1"/>
  <c r="H159" i="20"/>
  <c r="D159" i="20"/>
  <c r="E159" i="20" s="1"/>
  <c r="H158" i="20"/>
  <c r="E158" i="20"/>
  <c r="D158" i="20"/>
  <c r="D157" i="20" s="1"/>
  <c r="C157" i="20"/>
  <c r="H157" i="20" s="1"/>
  <c r="H156" i="20"/>
  <c r="D156" i="20"/>
  <c r="H155" i="20"/>
  <c r="D155" i="20"/>
  <c r="E155" i="20" s="1"/>
  <c r="C154" i="20"/>
  <c r="H151" i="20"/>
  <c r="D151" i="20"/>
  <c r="E151" i="20" s="1"/>
  <c r="H150" i="20"/>
  <c r="D150" i="20"/>
  <c r="E150" i="20" s="1"/>
  <c r="E149" i="20" s="1"/>
  <c r="C149" i="20"/>
  <c r="H149" i="20" s="1"/>
  <c r="H148" i="20"/>
  <c r="D148" i="20"/>
  <c r="E148" i="20" s="1"/>
  <c r="H147" i="20"/>
  <c r="D147" i="20"/>
  <c r="E147" i="20" s="1"/>
  <c r="C146" i="20"/>
  <c r="H146" i="20" s="1"/>
  <c r="H145" i="20"/>
  <c r="D145" i="20"/>
  <c r="E145" i="20" s="1"/>
  <c r="H144" i="20"/>
  <c r="E144" i="20"/>
  <c r="D144" i="20"/>
  <c r="D143" i="20"/>
  <c r="C143" i="20"/>
  <c r="H143" i="20" s="1"/>
  <c r="H142" i="20"/>
  <c r="D142" i="20"/>
  <c r="E142" i="20" s="1"/>
  <c r="H141" i="20"/>
  <c r="E141" i="20"/>
  <c r="D141" i="20"/>
  <c r="D140" i="20"/>
  <c r="C140" i="20"/>
  <c r="H140" i="20" s="1"/>
  <c r="H139" i="20"/>
  <c r="D139" i="20"/>
  <c r="E139" i="20" s="1"/>
  <c r="H138" i="20"/>
  <c r="E138" i="20"/>
  <c r="D138" i="20"/>
  <c r="H137" i="20"/>
  <c r="D137" i="20"/>
  <c r="E137" i="20" s="1"/>
  <c r="C136" i="20"/>
  <c r="H136" i="20" s="1"/>
  <c r="H134" i="20"/>
  <c r="D134" i="20"/>
  <c r="E134" i="20" s="1"/>
  <c r="H133" i="20"/>
  <c r="E133" i="20"/>
  <c r="D133" i="20"/>
  <c r="D132" i="20"/>
  <c r="C132" i="20"/>
  <c r="H132" i="20" s="1"/>
  <c r="H131" i="20"/>
  <c r="D131" i="20"/>
  <c r="E131" i="20" s="1"/>
  <c r="H130" i="20"/>
  <c r="E130" i="20"/>
  <c r="D130" i="20"/>
  <c r="D129" i="20"/>
  <c r="C129" i="20"/>
  <c r="H128" i="20"/>
  <c r="D128" i="20"/>
  <c r="H127" i="20"/>
  <c r="D127" i="20"/>
  <c r="E127" i="20" s="1"/>
  <c r="C126" i="20"/>
  <c r="H126" i="20" s="1"/>
  <c r="H125" i="20"/>
  <c r="D125" i="20"/>
  <c r="E125" i="20" s="1"/>
  <c r="H124" i="20"/>
  <c r="D124" i="20"/>
  <c r="H123" i="20"/>
  <c r="C123" i="20"/>
  <c r="H122" i="20"/>
  <c r="D122" i="20"/>
  <c r="E122" i="20" s="1"/>
  <c r="H121" i="20"/>
  <c r="D121" i="20"/>
  <c r="E121" i="20" s="1"/>
  <c r="E120" i="20" s="1"/>
  <c r="D120" i="20"/>
  <c r="C120" i="20"/>
  <c r="H120" i="20" s="1"/>
  <c r="H119" i="20"/>
  <c r="D119" i="20"/>
  <c r="E119" i="20" s="1"/>
  <c r="H118" i="20"/>
  <c r="D118" i="20"/>
  <c r="E118" i="20" s="1"/>
  <c r="C117" i="20"/>
  <c r="H117" i="20" s="1"/>
  <c r="H113" i="20"/>
  <c r="D113" i="20"/>
  <c r="E113" i="20" s="1"/>
  <c r="H112" i="20"/>
  <c r="D112" i="20"/>
  <c r="E112" i="20" s="1"/>
  <c r="H111" i="20"/>
  <c r="D111" i="20"/>
  <c r="E111" i="20" s="1"/>
  <c r="H110" i="20"/>
  <c r="D110" i="20"/>
  <c r="E110" i="20" s="1"/>
  <c r="H109" i="20"/>
  <c r="D109" i="20"/>
  <c r="E109" i="20" s="1"/>
  <c r="H108" i="20"/>
  <c r="E108" i="20"/>
  <c r="D108" i="20"/>
  <c r="H107" i="20"/>
  <c r="D107" i="20"/>
  <c r="E107" i="20" s="1"/>
  <c r="H106" i="20"/>
  <c r="D106" i="20"/>
  <c r="E106" i="20" s="1"/>
  <c r="H105" i="20"/>
  <c r="D105" i="20"/>
  <c r="E105" i="20" s="1"/>
  <c r="H104" i="20"/>
  <c r="D104" i="20"/>
  <c r="E104" i="20" s="1"/>
  <c r="H103" i="20"/>
  <c r="D103" i="20"/>
  <c r="E103" i="20" s="1"/>
  <c r="H102" i="20"/>
  <c r="D102" i="20"/>
  <c r="E102" i="20" s="1"/>
  <c r="H101" i="20"/>
  <c r="D101" i="20"/>
  <c r="E101" i="20" s="1"/>
  <c r="H100" i="20"/>
  <c r="D100" i="20"/>
  <c r="E100" i="20" s="1"/>
  <c r="H99" i="20"/>
  <c r="D99" i="20"/>
  <c r="E99" i="20" s="1"/>
  <c r="H98" i="20"/>
  <c r="D98" i="20"/>
  <c r="H97" i="20"/>
  <c r="J97" i="20" s="1"/>
  <c r="H96" i="20"/>
  <c r="D96" i="20"/>
  <c r="E96" i="20" s="1"/>
  <c r="H95" i="20"/>
  <c r="D95" i="20"/>
  <c r="E95" i="20" s="1"/>
  <c r="H94" i="20"/>
  <c r="D94" i="20"/>
  <c r="E94" i="20" s="1"/>
  <c r="H93" i="20"/>
  <c r="D93" i="20"/>
  <c r="E93" i="20" s="1"/>
  <c r="H92" i="20"/>
  <c r="D92" i="20"/>
  <c r="E92" i="20" s="1"/>
  <c r="H91" i="20"/>
  <c r="D91" i="20"/>
  <c r="E91" i="20" s="1"/>
  <c r="H90" i="20"/>
  <c r="D90" i="20"/>
  <c r="E90" i="20" s="1"/>
  <c r="H89" i="20"/>
  <c r="D89" i="20"/>
  <c r="E89" i="20" s="1"/>
  <c r="H88" i="20"/>
  <c r="E88" i="20"/>
  <c r="D88" i="20"/>
  <c r="H87" i="20"/>
  <c r="D87" i="20"/>
  <c r="E87" i="20" s="1"/>
  <c r="H86" i="20"/>
  <c r="D86" i="20"/>
  <c r="E86" i="20" s="1"/>
  <c r="H85" i="20"/>
  <c r="D85" i="20"/>
  <c r="E85" i="20" s="1"/>
  <c r="H84" i="20"/>
  <c r="D84" i="20"/>
  <c r="E84" i="20" s="1"/>
  <c r="H83" i="20"/>
  <c r="D83" i="20"/>
  <c r="E83" i="20" s="1"/>
  <c r="H82" i="20"/>
  <c r="D82" i="20"/>
  <c r="E82" i="20" s="1"/>
  <c r="H81" i="20"/>
  <c r="D81" i="20"/>
  <c r="E81" i="20" s="1"/>
  <c r="H80" i="20"/>
  <c r="D80" i="20"/>
  <c r="E80" i="20" s="1"/>
  <c r="H79" i="20"/>
  <c r="D79" i="20"/>
  <c r="E79" i="20" s="1"/>
  <c r="H78" i="20"/>
  <c r="D78" i="20"/>
  <c r="E78" i="20" s="1"/>
  <c r="H77" i="20"/>
  <c r="D77" i="20"/>
  <c r="E77" i="20" s="1"/>
  <c r="H76" i="20"/>
  <c r="D76" i="20"/>
  <c r="E76" i="20" s="1"/>
  <c r="H75" i="20"/>
  <c r="D75" i="20"/>
  <c r="E75" i="20" s="1"/>
  <c r="H74" i="20"/>
  <c r="D74" i="20"/>
  <c r="E74" i="20" s="1"/>
  <c r="H73" i="20"/>
  <c r="D73" i="20"/>
  <c r="E73" i="20" s="1"/>
  <c r="H72" i="20"/>
  <c r="D72" i="20"/>
  <c r="E72" i="20" s="1"/>
  <c r="H71" i="20"/>
  <c r="D71" i="20"/>
  <c r="E71" i="20" s="1"/>
  <c r="H70" i="20"/>
  <c r="D70" i="20"/>
  <c r="E70" i="20" s="1"/>
  <c r="H69" i="20"/>
  <c r="D69" i="20"/>
  <c r="E69" i="20" s="1"/>
  <c r="H68" i="20"/>
  <c r="J68" i="20" s="1"/>
  <c r="H66" i="20"/>
  <c r="D66" i="20"/>
  <c r="E66" i="20" s="1"/>
  <c r="H65" i="20"/>
  <c r="D65" i="20"/>
  <c r="E65" i="20" s="1"/>
  <c r="H64" i="20"/>
  <c r="D64" i="20"/>
  <c r="E64" i="20" s="1"/>
  <c r="H63" i="20"/>
  <c r="D63" i="20"/>
  <c r="E63" i="20" s="1"/>
  <c r="H62" i="20"/>
  <c r="D62" i="20"/>
  <c r="H61" i="20"/>
  <c r="J61" i="20" s="1"/>
  <c r="H60" i="20"/>
  <c r="D60" i="20"/>
  <c r="E60" i="20" s="1"/>
  <c r="H59" i="20"/>
  <c r="D59" i="20"/>
  <c r="E59" i="20" s="1"/>
  <c r="H58" i="20"/>
  <c r="D58" i="20"/>
  <c r="E58" i="20" s="1"/>
  <c r="H57" i="20"/>
  <c r="D57" i="20"/>
  <c r="E57" i="20" s="1"/>
  <c r="H56" i="20"/>
  <c r="D56" i="20"/>
  <c r="E56" i="20" s="1"/>
  <c r="H55" i="20"/>
  <c r="D55" i="20"/>
  <c r="E55" i="20" s="1"/>
  <c r="H54" i="20"/>
  <c r="D54" i="20"/>
  <c r="E54" i="20" s="1"/>
  <c r="H53" i="20"/>
  <c r="D53" i="20"/>
  <c r="E53" i="20" s="1"/>
  <c r="H52" i="20"/>
  <c r="D52" i="20"/>
  <c r="E52" i="20" s="1"/>
  <c r="H51" i="20"/>
  <c r="D51" i="20"/>
  <c r="E51" i="20" s="1"/>
  <c r="H50" i="20"/>
  <c r="D50" i="20"/>
  <c r="E50" i="20" s="1"/>
  <c r="H49" i="20"/>
  <c r="D49" i="20"/>
  <c r="H48" i="20"/>
  <c r="D48" i="20"/>
  <c r="E48" i="20" s="1"/>
  <c r="H47" i="20"/>
  <c r="E47" i="20"/>
  <c r="D47" i="20"/>
  <c r="H46" i="20"/>
  <c r="D46" i="20"/>
  <c r="E46" i="20" s="1"/>
  <c r="H45" i="20"/>
  <c r="D45" i="20"/>
  <c r="E45" i="20" s="1"/>
  <c r="H44" i="20"/>
  <c r="D44" i="20"/>
  <c r="E44" i="20" s="1"/>
  <c r="H43" i="20"/>
  <c r="D43" i="20"/>
  <c r="E43" i="20" s="1"/>
  <c r="H42" i="20"/>
  <c r="D42" i="20"/>
  <c r="E42" i="20" s="1"/>
  <c r="H41" i="20"/>
  <c r="D41" i="20"/>
  <c r="E41" i="20" s="1"/>
  <c r="H40" i="20"/>
  <c r="D40" i="20"/>
  <c r="E40" i="20" s="1"/>
  <c r="H39" i="20"/>
  <c r="D39" i="20"/>
  <c r="E39" i="20" s="1"/>
  <c r="H38" i="20"/>
  <c r="J38" i="20" s="1"/>
  <c r="H37" i="20"/>
  <c r="D37" i="20"/>
  <c r="E37" i="20" s="1"/>
  <c r="H36" i="20"/>
  <c r="E36" i="20"/>
  <c r="D36" i="20"/>
  <c r="H35" i="20"/>
  <c r="D35" i="20"/>
  <c r="E35" i="20" s="1"/>
  <c r="H34" i="20"/>
  <c r="D34" i="20"/>
  <c r="E34" i="20" s="1"/>
  <c r="H33" i="20"/>
  <c r="D33" i="20"/>
  <c r="E33" i="20" s="1"/>
  <c r="H32" i="20"/>
  <c r="D32" i="20"/>
  <c r="E32" i="20" s="1"/>
  <c r="H31" i="20"/>
  <c r="D31" i="20"/>
  <c r="E31" i="20" s="1"/>
  <c r="H30" i="20"/>
  <c r="D30" i="20"/>
  <c r="E30" i="20" s="1"/>
  <c r="H29" i="20"/>
  <c r="D29" i="20"/>
  <c r="E29" i="20" s="1"/>
  <c r="H28" i="20"/>
  <c r="D28" i="20"/>
  <c r="E28" i="20" s="1"/>
  <c r="H27" i="20"/>
  <c r="D27" i="20"/>
  <c r="E27" i="20" s="1"/>
  <c r="H26" i="20"/>
  <c r="D26" i="20"/>
  <c r="E26" i="20" s="1"/>
  <c r="H25" i="20"/>
  <c r="D25" i="20"/>
  <c r="E25" i="20" s="1"/>
  <c r="H24" i="20"/>
  <c r="D24" i="20"/>
  <c r="E24" i="20" s="1"/>
  <c r="H23" i="20"/>
  <c r="D23" i="20"/>
  <c r="E23" i="20" s="1"/>
  <c r="H22" i="20"/>
  <c r="D22" i="20"/>
  <c r="E22" i="20" s="1"/>
  <c r="H21" i="20"/>
  <c r="D21" i="20"/>
  <c r="E21" i="20" s="1"/>
  <c r="H20" i="20"/>
  <c r="D20" i="20"/>
  <c r="E20" i="20" s="1"/>
  <c r="H19" i="20"/>
  <c r="D19" i="20"/>
  <c r="E19" i="20" s="1"/>
  <c r="H18" i="20"/>
  <c r="D18" i="20"/>
  <c r="E18" i="20" s="1"/>
  <c r="H17" i="20"/>
  <c r="D17" i="20"/>
  <c r="E17" i="20" s="1"/>
  <c r="H16" i="20"/>
  <c r="D16" i="20"/>
  <c r="E16" i="20" s="1"/>
  <c r="H15" i="20"/>
  <c r="D15" i="20"/>
  <c r="E15" i="20" s="1"/>
  <c r="H14" i="20"/>
  <c r="E14" i="20"/>
  <c r="D14" i="20"/>
  <c r="H13" i="20"/>
  <c r="D13" i="20"/>
  <c r="E13" i="20" s="1"/>
  <c r="H12" i="20"/>
  <c r="D12" i="20"/>
  <c r="E12" i="20" s="1"/>
  <c r="H11" i="20"/>
  <c r="J11" i="20" s="1"/>
  <c r="H10" i="20"/>
  <c r="D10" i="20"/>
  <c r="E10" i="20" s="1"/>
  <c r="H9" i="20"/>
  <c r="D9" i="20"/>
  <c r="E9" i="20" s="1"/>
  <c r="H8" i="20"/>
  <c r="D8" i="20"/>
  <c r="E8" i="20" s="1"/>
  <c r="H7" i="20"/>
  <c r="D7" i="20"/>
  <c r="E7" i="20" s="1"/>
  <c r="H6" i="20"/>
  <c r="D6" i="20"/>
  <c r="E6" i="20" s="1"/>
  <c r="H5" i="20"/>
  <c r="D5" i="20"/>
  <c r="H4" i="20"/>
  <c r="J4" i="20" s="1"/>
  <c r="C491" i="16"/>
  <c r="D778" i="17"/>
  <c r="E778" i="17" s="1"/>
  <c r="E777" i="17" s="1"/>
  <c r="D777" i="17"/>
  <c r="C777" i="17"/>
  <c r="D776" i="17"/>
  <c r="E776" i="17" s="1"/>
  <c r="E775" i="17"/>
  <c r="D775" i="17"/>
  <c r="D774" i="17"/>
  <c r="E774" i="17" s="1"/>
  <c r="E773" i="17"/>
  <c r="E772" i="17" s="1"/>
  <c r="E771" i="17" s="1"/>
  <c r="D773" i="17"/>
  <c r="D772" i="17" s="1"/>
  <c r="D771" i="17" s="1"/>
  <c r="C772" i="17"/>
  <c r="C771" i="17" s="1"/>
  <c r="D770" i="17"/>
  <c r="E770" i="17" s="1"/>
  <c r="E769" i="17"/>
  <c r="E768" i="17" s="1"/>
  <c r="E767" i="17" s="1"/>
  <c r="D769" i="17"/>
  <c r="C768" i="17"/>
  <c r="C767" i="17" s="1"/>
  <c r="D766" i="17"/>
  <c r="C765" i="17"/>
  <c r="D764" i="17"/>
  <c r="E764" i="17" s="1"/>
  <c r="D763" i="17"/>
  <c r="E763" i="17" s="1"/>
  <c r="D762" i="17"/>
  <c r="C761" i="17"/>
  <c r="C760" i="17"/>
  <c r="D759" i="17"/>
  <c r="E759" i="17" s="1"/>
  <c r="D758" i="17"/>
  <c r="E758" i="17" s="1"/>
  <c r="D757" i="17"/>
  <c r="C756" i="17"/>
  <c r="C755" i="17"/>
  <c r="D754" i="17"/>
  <c r="D753" i="17"/>
  <c r="E753" i="17" s="1"/>
  <c r="D752" i="17"/>
  <c r="C751" i="17"/>
  <c r="C750" i="17" s="1"/>
  <c r="D749" i="17"/>
  <c r="D748" i="17"/>
  <c r="E748" i="17" s="1"/>
  <c r="D747" i="17"/>
  <c r="C746" i="17"/>
  <c r="D745" i="17"/>
  <c r="C744" i="17"/>
  <c r="C743" i="17" s="1"/>
  <c r="D742" i="17"/>
  <c r="E742" i="17" s="1"/>
  <c r="E741" i="17" s="1"/>
  <c r="D741" i="17"/>
  <c r="C741" i="17"/>
  <c r="D740" i="17"/>
  <c r="E740" i="17" s="1"/>
  <c r="E739" i="17" s="1"/>
  <c r="D739" i="17"/>
  <c r="C739" i="17"/>
  <c r="D738" i="17"/>
  <c r="E738" i="17" s="1"/>
  <c r="D737" i="17"/>
  <c r="E737" i="17" s="1"/>
  <c r="D736" i="17"/>
  <c r="E736" i="17" s="1"/>
  <c r="D735" i="17"/>
  <c r="D734" i="17" s="1"/>
  <c r="C734" i="17"/>
  <c r="C733" i="17" s="1"/>
  <c r="D733" i="17"/>
  <c r="E732" i="17"/>
  <c r="E731" i="17" s="1"/>
  <c r="E730" i="17" s="1"/>
  <c r="D732" i="17"/>
  <c r="D731" i="17"/>
  <c r="C731" i="17"/>
  <c r="C730" i="17" s="1"/>
  <c r="D730" i="17"/>
  <c r="D729" i="17"/>
  <c r="E729" i="17" s="1"/>
  <c r="E728" i="17"/>
  <c r="E727" i="17" s="1"/>
  <c r="D728" i="17"/>
  <c r="D727" i="17" s="1"/>
  <c r="C727" i="17"/>
  <c r="H724" i="17"/>
  <c r="D724" i="17"/>
  <c r="E724" i="17" s="1"/>
  <c r="H723" i="17"/>
  <c r="D723" i="17"/>
  <c r="E723" i="17" s="1"/>
  <c r="C722" i="17"/>
  <c r="H722" i="17" s="1"/>
  <c r="H721" i="17"/>
  <c r="E721" i="17"/>
  <c r="D721" i="17"/>
  <c r="H720" i="17"/>
  <c r="D720" i="17"/>
  <c r="H719" i="17"/>
  <c r="D719" i="17"/>
  <c r="E719" i="17" s="1"/>
  <c r="C718" i="17"/>
  <c r="H715" i="17"/>
  <c r="D715" i="17"/>
  <c r="E715" i="17" s="1"/>
  <c r="H714" i="17"/>
  <c r="D714" i="17"/>
  <c r="E714" i="17" s="1"/>
  <c r="H713" i="17"/>
  <c r="D713" i="17"/>
  <c r="E713" i="17" s="1"/>
  <c r="H712" i="17"/>
  <c r="D712" i="17"/>
  <c r="E712" i="17" s="1"/>
  <c r="H711" i="17"/>
  <c r="D711" i="17"/>
  <c r="E711" i="17" s="1"/>
  <c r="H710" i="17"/>
  <c r="D710" i="17"/>
  <c r="E710" i="17" s="1"/>
  <c r="H709" i="17"/>
  <c r="D709" i="17"/>
  <c r="E709" i="17" s="1"/>
  <c r="H708" i="17"/>
  <c r="E708" i="17"/>
  <c r="D708" i="17"/>
  <c r="H707" i="17"/>
  <c r="D707" i="17"/>
  <c r="E707" i="17" s="1"/>
  <c r="H706" i="17"/>
  <c r="D706" i="17"/>
  <c r="E706" i="17" s="1"/>
  <c r="H705" i="17"/>
  <c r="D705" i="17"/>
  <c r="E705" i="17" s="1"/>
  <c r="H704" i="17"/>
  <c r="D704" i="17"/>
  <c r="E704" i="17" s="1"/>
  <c r="H703" i="17"/>
  <c r="D703" i="17"/>
  <c r="E703" i="17" s="1"/>
  <c r="H702" i="17"/>
  <c r="D702" i="17"/>
  <c r="E702" i="17" s="1"/>
  <c r="H701" i="17"/>
  <c r="D701" i="17"/>
  <c r="E701" i="17" s="1"/>
  <c r="C700" i="17"/>
  <c r="H700" i="17" s="1"/>
  <c r="H699" i="17"/>
  <c r="D699" i="17"/>
  <c r="E699" i="17" s="1"/>
  <c r="H698" i="17"/>
  <c r="D698" i="17"/>
  <c r="H697" i="17"/>
  <c r="D697" i="17"/>
  <c r="E697" i="17" s="1"/>
  <c r="H696" i="17"/>
  <c r="D696" i="17"/>
  <c r="E696" i="17" s="1"/>
  <c r="H695" i="17"/>
  <c r="D695" i="17"/>
  <c r="E695" i="17" s="1"/>
  <c r="C694" i="17"/>
  <c r="H694" i="17" s="1"/>
  <c r="H693" i="17"/>
  <c r="D693" i="17"/>
  <c r="E693" i="17" s="1"/>
  <c r="H692" i="17"/>
  <c r="D692" i="17"/>
  <c r="E692" i="17" s="1"/>
  <c r="H691" i="17"/>
  <c r="D691" i="17"/>
  <c r="E691" i="17" s="1"/>
  <c r="H690" i="17"/>
  <c r="E690" i="17"/>
  <c r="D690" i="17"/>
  <c r="H689" i="17"/>
  <c r="D689" i="17"/>
  <c r="H688" i="17"/>
  <c r="E688" i="17"/>
  <c r="D688" i="17"/>
  <c r="C687" i="17"/>
  <c r="H687" i="17" s="1"/>
  <c r="H686" i="17"/>
  <c r="D686" i="17"/>
  <c r="E686" i="17" s="1"/>
  <c r="H685" i="17"/>
  <c r="E685" i="17"/>
  <c r="D685" i="17"/>
  <c r="H684" i="17"/>
  <c r="D684" i="17"/>
  <c r="C683" i="17"/>
  <c r="H683" i="17" s="1"/>
  <c r="H682" i="17"/>
  <c r="D682" i="17"/>
  <c r="E682" i="17" s="1"/>
  <c r="H681" i="17"/>
  <c r="D681" i="17"/>
  <c r="E681" i="17" s="1"/>
  <c r="H680" i="17"/>
  <c r="D680" i="17"/>
  <c r="H679" i="17"/>
  <c r="C679" i="17"/>
  <c r="H678" i="17"/>
  <c r="D678" i="17"/>
  <c r="H677" i="17"/>
  <c r="D677" i="17"/>
  <c r="E677" i="17" s="1"/>
  <c r="H676" i="17"/>
  <c r="C676" i="17"/>
  <c r="H675" i="17"/>
  <c r="D675" i="17"/>
  <c r="E675" i="17" s="1"/>
  <c r="H674" i="17"/>
  <c r="D674" i="17"/>
  <c r="E674" i="17" s="1"/>
  <c r="H673" i="17"/>
  <c r="D673" i="17"/>
  <c r="H672" i="17"/>
  <c r="D672" i="17"/>
  <c r="E672" i="17" s="1"/>
  <c r="H671" i="17"/>
  <c r="C671" i="17"/>
  <c r="H670" i="17"/>
  <c r="D670" i="17"/>
  <c r="E670" i="17" s="1"/>
  <c r="H669" i="17"/>
  <c r="E669" i="17"/>
  <c r="D669" i="17"/>
  <c r="H668" i="17"/>
  <c r="D668" i="17"/>
  <c r="E668" i="17" s="1"/>
  <c r="H667" i="17"/>
  <c r="D667" i="17"/>
  <c r="E667" i="17" s="1"/>
  <c r="H666" i="17"/>
  <c r="D666" i="17"/>
  <c r="E666" i="17" s="1"/>
  <c r="C665" i="17"/>
  <c r="H665" i="17" s="1"/>
  <c r="H664" i="17"/>
  <c r="E664" i="17"/>
  <c r="D664" i="17"/>
  <c r="H663" i="17"/>
  <c r="D663" i="17"/>
  <c r="H662" i="17"/>
  <c r="D662" i="17"/>
  <c r="E662" i="17" s="1"/>
  <c r="H661" i="17"/>
  <c r="C661" i="17"/>
  <c r="H660" i="17"/>
  <c r="D660" i="17"/>
  <c r="E660" i="17" s="1"/>
  <c r="H659" i="17"/>
  <c r="E659" i="17"/>
  <c r="D659" i="17"/>
  <c r="H658" i="17"/>
  <c r="D658" i="17"/>
  <c r="E658" i="17" s="1"/>
  <c r="H657" i="17"/>
  <c r="D657" i="17"/>
  <c r="E657" i="17" s="1"/>
  <c r="H656" i="17"/>
  <c r="D656" i="17"/>
  <c r="E656" i="17" s="1"/>
  <c r="H655" i="17"/>
  <c r="D655" i="17"/>
  <c r="E655" i="17" s="1"/>
  <c r="H654" i="17"/>
  <c r="D654" i="17"/>
  <c r="C653" i="17"/>
  <c r="H653" i="17" s="1"/>
  <c r="H652" i="17"/>
  <c r="E652" i="17"/>
  <c r="D652" i="17"/>
  <c r="H651" i="17"/>
  <c r="D651" i="17"/>
  <c r="E651" i="17" s="1"/>
  <c r="H650" i="17"/>
  <c r="D650" i="17"/>
  <c r="E650" i="17" s="1"/>
  <c r="H649" i="17"/>
  <c r="D649" i="17"/>
  <c r="E649" i="17" s="1"/>
  <c r="H648" i="17"/>
  <c r="D648" i="17"/>
  <c r="E648" i="17" s="1"/>
  <c r="H647" i="17"/>
  <c r="D647" i="17"/>
  <c r="E647" i="17" s="1"/>
  <c r="C646" i="17"/>
  <c r="H646" i="17" s="1"/>
  <c r="H644" i="17"/>
  <c r="D644" i="17"/>
  <c r="E644" i="17" s="1"/>
  <c r="H643" i="17"/>
  <c r="D643" i="17"/>
  <c r="E643" i="17" s="1"/>
  <c r="E642" i="17" s="1"/>
  <c r="C642" i="17"/>
  <c r="H642" i="17" s="1"/>
  <c r="J642" i="17" s="1"/>
  <c r="H641" i="17"/>
  <c r="E641" i="17"/>
  <c r="D641" i="17"/>
  <c r="H640" i="17"/>
  <c r="D640" i="17"/>
  <c r="H639" i="17"/>
  <c r="D639" i="17"/>
  <c r="E639" i="17" s="1"/>
  <c r="C638" i="17"/>
  <c r="H638" i="17" s="1"/>
  <c r="J638" i="17" s="1"/>
  <c r="H637" i="17"/>
  <c r="D637" i="17"/>
  <c r="E637" i="17" s="1"/>
  <c r="H636" i="17"/>
  <c r="D636" i="17"/>
  <c r="E636" i="17" s="1"/>
  <c r="H635" i="17"/>
  <c r="E635" i="17"/>
  <c r="D635" i="17"/>
  <c r="H634" i="17"/>
  <c r="D634" i="17"/>
  <c r="E634" i="17" s="1"/>
  <c r="H633" i="17"/>
  <c r="E633" i="17"/>
  <c r="D633" i="17"/>
  <c r="H632" i="17"/>
  <c r="D632" i="17"/>
  <c r="E632" i="17" s="1"/>
  <c r="H631" i="17"/>
  <c r="D631" i="17"/>
  <c r="E631" i="17" s="1"/>
  <c r="H630" i="17"/>
  <c r="D630" i="17"/>
  <c r="H629" i="17"/>
  <c r="D629" i="17"/>
  <c r="E629" i="17" s="1"/>
  <c r="H628" i="17"/>
  <c r="C628" i="17"/>
  <c r="H627" i="17"/>
  <c r="D627" i="17"/>
  <c r="E627" i="17" s="1"/>
  <c r="H626" i="17"/>
  <c r="E626" i="17"/>
  <c r="D626" i="17"/>
  <c r="H625" i="17"/>
  <c r="D625" i="17"/>
  <c r="E625" i="17" s="1"/>
  <c r="H624" i="17"/>
  <c r="D624" i="17"/>
  <c r="E624" i="17" s="1"/>
  <c r="H623" i="17"/>
  <c r="D623" i="17"/>
  <c r="E623" i="17" s="1"/>
  <c r="H622" i="17"/>
  <c r="D622" i="17"/>
  <c r="E622" i="17" s="1"/>
  <c r="H621" i="17"/>
  <c r="D621" i="17"/>
  <c r="E621" i="17" s="1"/>
  <c r="H620" i="17"/>
  <c r="E620" i="17"/>
  <c r="D620" i="17"/>
  <c r="H619" i="17"/>
  <c r="D619" i="17"/>
  <c r="E619" i="17" s="1"/>
  <c r="H618" i="17"/>
  <c r="D618" i="17"/>
  <c r="E618" i="17" s="1"/>
  <c r="H617" i="17"/>
  <c r="D617" i="17"/>
  <c r="C616" i="17"/>
  <c r="H616" i="17" s="1"/>
  <c r="H615" i="17"/>
  <c r="E615" i="17"/>
  <c r="D615" i="17"/>
  <c r="H614" i="17"/>
  <c r="D614" i="17"/>
  <c r="E614" i="17" s="1"/>
  <c r="H613" i="17"/>
  <c r="E613" i="17"/>
  <c r="D613" i="17"/>
  <c r="H612" i="17"/>
  <c r="D612" i="17"/>
  <c r="H611" i="17"/>
  <c r="D611" i="17"/>
  <c r="E611" i="17" s="1"/>
  <c r="H610" i="17"/>
  <c r="C610" i="17"/>
  <c r="H609" i="17"/>
  <c r="D609" i="17"/>
  <c r="E609" i="17" s="1"/>
  <c r="H608" i="17"/>
  <c r="E608" i="17"/>
  <c r="D608" i="17"/>
  <c r="H607" i="17"/>
  <c r="D607" i="17"/>
  <c r="E607" i="17" s="1"/>
  <c r="H606" i="17"/>
  <c r="D606" i="17"/>
  <c r="E606" i="17" s="1"/>
  <c r="H605" i="17"/>
  <c r="D605" i="17"/>
  <c r="E605" i="17" s="1"/>
  <c r="H604" i="17"/>
  <c r="D604" i="17"/>
  <c r="H603" i="17"/>
  <c r="C603" i="17"/>
  <c r="H602" i="17"/>
  <c r="D602" i="17"/>
  <c r="E602" i="17" s="1"/>
  <c r="H601" i="17"/>
  <c r="D601" i="17"/>
  <c r="E601" i="17" s="1"/>
  <c r="H600" i="17"/>
  <c r="D600" i="17"/>
  <c r="E600" i="17" s="1"/>
  <c r="C599" i="17"/>
  <c r="H599" i="17" s="1"/>
  <c r="H598" i="17"/>
  <c r="E598" i="17"/>
  <c r="D598" i="17"/>
  <c r="H597" i="17"/>
  <c r="D597" i="17"/>
  <c r="H596" i="17"/>
  <c r="E596" i="17"/>
  <c r="D596" i="17"/>
  <c r="H595" i="17"/>
  <c r="C595" i="17"/>
  <c r="H594" i="17"/>
  <c r="D594" i="17"/>
  <c r="E594" i="17" s="1"/>
  <c r="H593" i="17"/>
  <c r="E593" i="17"/>
  <c r="E592" i="17" s="1"/>
  <c r="D593" i="17"/>
  <c r="D592" i="17"/>
  <c r="C592" i="17"/>
  <c r="H592" i="17" s="1"/>
  <c r="H591" i="17"/>
  <c r="D591" i="17"/>
  <c r="E591" i="17" s="1"/>
  <c r="H590" i="17"/>
  <c r="E590" i="17"/>
  <c r="D590" i="17"/>
  <c r="H589" i="17"/>
  <c r="D589" i="17"/>
  <c r="E589" i="17" s="1"/>
  <c r="H588" i="17"/>
  <c r="D588" i="17"/>
  <c r="E588" i="17" s="1"/>
  <c r="H587" i="17"/>
  <c r="D587" i="17"/>
  <c r="C587" i="17"/>
  <c r="H586" i="17"/>
  <c r="D586" i="17"/>
  <c r="E586" i="17" s="1"/>
  <c r="H585" i="17"/>
  <c r="D585" i="17"/>
  <c r="E585" i="17" s="1"/>
  <c r="H584" i="17"/>
  <c r="D584" i="17"/>
  <c r="E584" i="17" s="1"/>
  <c r="H583" i="17"/>
  <c r="D583" i="17"/>
  <c r="E583" i="17" s="1"/>
  <c r="H582" i="17"/>
  <c r="D582" i="17"/>
  <c r="C581" i="17"/>
  <c r="H581" i="17" s="1"/>
  <c r="H580" i="17"/>
  <c r="E580" i="17"/>
  <c r="D580" i="17"/>
  <c r="H579" i="17"/>
  <c r="D579" i="17"/>
  <c r="E579" i="17" s="1"/>
  <c r="H578" i="17"/>
  <c r="D578" i="17"/>
  <c r="E578" i="17" s="1"/>
  <c r="H577" i="17"/>
  <c r="D577" i="17"/>
  <c r="C577" i="17"/>
  <c r="H576" i="17"/>
  <c r="D576" i="17"/>
  <c r="E576" i="17" s="1"/>
  <c r="H575" i="17"/>
  <c r="D575" i="17"/>
  <c r="E575" i="17" s="1"/>
  <c r="H574" i="17"/>
  <c r="D574" i="17"/>
  <c r="E574" i="17" s="1"/>
  <c r="H573" i="17"/>
  <c r="D573" i="17"/>
  <c r="E573" i="17" s="1"/>
  <c r="H572" i="17"/>
  <c r="D572" i="17"/>
  <c r="E572" i="17" s="1"/>
  <c r="H571" i="17"/>
  <c r="E571" i="17"/>
  <c r="D571" i="17"/>
  <c r="H570" i="17"/>
  <c r="D570" i="17"/>
  <c r="E570" i="17" s="1"/>
  <c r="C569" i="17"/>
  <c r="H569" i="17" s="1"/>
  <c r="H568" i="17"/>
  <c r="D568" i="17"/>
  <c r="E568" i="17" s="1"/>
  <c r="H567" i="17"/>
  <c r="D567" i="17"/>
  <c r="E567" i="17" s="1"/>
  <c r="H566" i="17"/>
  <c r="D566" i="17"/>
  <c r="E566" i="17" s="1"/>
  <c r="H565" i="17"/>
  <c r="D565" i="17"/>
  <c r="E565" i="17" s="1"/>
  <c r="H564" i="17"/>
  <c r="D564" i="17"/>
  <c r="E564" i="17" s="1"/>
  <c r="H563" i="17"/>
  <c r="D563" i="17"/>
  <c r="C562" i="17"/>
  <c r="H558" i="17"/>
  <c r="D558" i="17"/>
  <c r="E558" i="17" s="1"/>
  <c r="H557" i="17"/>
  <c r="D557" i="17"/>
  <c r="E557" i="17" s="1"/>
  <c r="E556" i="17" s="1"/>
  <c r="C556" i="17"/>
  <c r="H556" i="17" s="1"/>
  <c r="H555" i="17"/>
  <c r="D555" i="17"/>
  <c r="E555" i="17" s="1"/>
  <c r="H554" i="17"/>
  <c r="D554" i="17"/>
  <c r="H553" i="17"/>
  <c r="D553" i="17"/>
  <c r="C552" i="17"/>
  <c r="H552" i="17" s="1"/>
  <c r="H549" i="17"/>
  <c r="D549" i="17"/>
  <c r="E549" i="17" s="1"/>
  <c r="H548" i="17"/>
  <c r="D548" i="17"/>
  <c r="E548" i="17" s="1"/>
  <c r="H547" i="17"/>
  <c r="J547" i="17" s="1"/>
  <c r="D547" i="17"/>
  <c r="C547" i="17"/>
  <c r="H546" i="17"/>
  <c r="D546" i="17"/>
  <c r="H545" i="17"/>
  <c r="D545" i="17"/>
  <c r="E545" i="17" s="1"/>
  <c r="H544" i="17"/>
  <c r="C544" i="17"/>
  <c r="H543" i="17"/>
  <c r="D543" i="17"/>
  <c r="E543" i="17" s="1"/>
  <c r="H542" i="17"/>
  <c r="E542" i="17"/>
  <c r="D542" i="17"/>
  <c r="H541" i="17"/>
  <c r="D541" i="17"/>
  <c r="E541" i="17" s="1"/>
  <c r="H540" i="17"/>
  <c r="D540" i="17"/>
  <c r="E540" i="17" s="1"/>
  <c r="H539" i="17"/>
  <c r="D539" i="17"/>
  <c r="E539" i="17" s="1"/>
  <c r="C538" i="17"/>
  <c r="H538" i="17" s="1"/>
  <c r="H537" i="17"/>
  <c r="D537" i="17"/>
  <c r="E537" i="17" s="1"/>
  <c r="H536" i="17"/>
  <c r="D536" i="17"/>
  <c r="E536" i="17" s="1"/>
  <c r="H535" i="17"/>
  <c r="E535" i="17"/>
  <c r="D535" i="17"/>
  <c r="H534" i="17"/>
  <c r="D534" i="17"/>
  <c r="E534" i="17" s="1"/>
  <c r="H533" i="17"/>
  <c r="E533" i="17"/>
  <c r="D533" i="17"/>
  <c r="H532" i="17"/>
  <c r="D532" i="17"/>
  <c r="C531" i="17"/>
  <c r="H530" i="17"/>
  <c r="D530" i="17"/>
  <c r="H529" i="17"/>
  <c r="C529" i="17"/>
  <c r="H527" i="17"/>
  <c r="D527" i="17"/>
  <c r="E527" i="17" s="1"/>
  <c r="H526" i="17"/>
  <c r="D526" i="17"/>
  <c r="E526" i="17" s="1"/>
  <c r="H525" i="17"/>
  <c r="D525" i="17"/>
  <c r="E525" i="17" s="1"/>
  <c r="H524" i="17"/>
  <c r="E524" i="17"/>
  <c r="D524" i="17"/>
  <c r="H523" i="17"/>
  <c r="D523" i="17"/>
  <c r="E523" i="17" s="1"/>
  <c r="C522" i="17"/>
  <c r="H522" i="17" s="1"/>
  <c r="H521" i="17"/>
  <c r="D521" i="17"/>
  <c r="E521" i="17" s="1"/>
  <c r="H520" i="17"/>
  <c r="D520" i="17"/>
  <c r="E520" i="17" s="1"/>
  <c r="H519" i="17"/>
  <c r="D519" i="17"/>
  <c r="E519" i="17" s="1"/>
  <c r="H518" i="17"/>
  <c r="D518" i="17"/>
  <c r="E518" i="17" s="1"/>
  <c r="H517" i="17"/>
  <c r="D517" i="17"/>
  <c r="E517" i="17" s="1"/>
  <c r="H516" i="17"/>
  <c r="D516" i="17"/>
  <c r="E516" i="17" s="1"/>
  <c r="H515" i="17"/>
  <c r="E515" i="17"/>
  <c r="D515" i="17"/>
  <c r="H514" i="17"/>
  <c r="D514" i="17"/>
  <c r="E514" i="17" s="1"/>
  <c r="C513" i="17"/>
  <c r="H513" i="17" s="1"/>
  <c r="H512" i="17"/>
  <c r="D512" i="17"/>
  <c r="E512" i="17" s="1"/>
  <c r="H511" i="17"/>
  <c r="D511" i="17"/>
  <c r="H510" i="17"/>
  <c r="D510" i="17"/>
  <c r="E510" i="17" s="1"/>
  <c r="H508" i="17"/>
  <c r="D508" i="17"/>
  <c r="E508" i="17" s="1"/>
  <c r="H507" i="17"/>
  <c r="D507" i="17"/>
  <c r="E507" i="17" s="1"/>
  <c r="H506" i="17"/>
  <c r="D506" i="17"/>
  <c r="H505" i="17"/>
  <c r="D505" i="17"/>
  <c r="E505" i="17" s="1"/>
  <c r="C504" i="17"/>
  <c r="H504" i="17" s="1"/>
  <c r="H503" i="17"/>
  <c r="D503" i="17"/>
  <c r="E503" i="17" s="1"/>
  <c r="H502" i="17"/>
  <c r="E502" i="17"/>
  <c r="D502" i="17"/>
  <c r="H501" i="17"/>
  <c r="D501" i="17"/>
  <c r="E501" i="17" s="1"/>
  <c r="H500" i="17"/>
  <c r="D500" i="17"/>
  <c r="E500" i="17" s="1"/>
  <c r="H499" i="17"/>
  <c r="D499" i="17"/>
  <c r="E499" i="17" s="1"/>
  <c r="H498" i="17"/>
  <c r="D498" i="17"/>
  <c r="C497" i="17"/>
  <c r="H497" i="17" s="1"/>
  <c r="H496" i="17"/>
  <c r="D496" i="17"/>
  <c r="H495" i="17"/>
  <c r="D495" i="17"/>
  <c r="E495" i="17" s="1"/>
  <c r="C494" i="17"/>
  <c r="H494" i="17" s="1"/>
  <c r="H493" i="17"/>
  <c r="D493" i="17"/>
  <c r="E493" i="17" s="1"/>
  <c r="H492" i="17"/>
  <c r="D492" i="17"/>
  <c r="E492" i="17" s="1"/>
  <c r="E491" i="17" s="1"/>
  <c r="D491" i="17"/>
  <c r="C491" i="17"/>
  <c r="H491" i="17" s="1"/>
  <c r="H490" i="17"/>
  <c r="D490" i="17"/>
  <c r="E490" i="17" s="1"/>
  <c r="H489" i="17"/>
  <c r="E489" i="17"/>
  <c r="D489" i="17"/>
  <c r="H488" i="17"/>
  <c r="D488" i="17"/>
  <c r="E488" i="17" s="1"/>
  <c r="H487" i="17"/>
  <c r="D487" i="17"/>
  <c r="E487" i="17" s="1"/>
  <c r="C486" i="17"/>
  <c r="H486" i="17" s="1"/>
  <c r="H485" i="17"/>
  <c r="D485" i="17"/>
  <c r="H482" i="17"/>
  <c r="H481" i="17"/>
  <c r="D481" i="17"/>
  <c r="E481" i="17" s="1"/>
  <c r="H480" i="17"/>
  <c r="D480" i="17"/>
  <c r="E480" i="17" s="1"/>
  <c r="H479" i="17"/>
  <c r="E479" i="17"/>
  <c r="D479" i="17"/>
  <c r="H478" i="17"/>
  <c r="D478" i="17"/>
  <c r="E478" i="17" s="1"/>
  <c r="E477" i="17"/>
  <c r="C477" i="17"/>
  <c r="H477" i="17" s="1"/>
  <c r="H476" i="17"/>
  <c r="D476" i="17"/>
  <c r="E476" i="17" s="1"/>
  <c r="H475" i="17"/>
  <c r="D475" i="17"/>
  <c r="C474" i="17"/>
  <c r="H474" i="17" s="1"/>
  <c r="H473" i="17"/>
  <c r="E473" i="17"/>
  <c r="D473" i="17"/>
  <c r="H472" i="17"/>
  <c r="D472" i="17"/>
  <c r="E472" i="17" s="1"/>
  <c r="H471" i="17"/>
  <c r="D471" i="17"/>
  <c r="E471" i="17" s="1"/>
  <c r="H470" i="17"/>
  <c r="D470" i="17"/>
  <c r="H469" i="17"/>
  <c r="D469" i="17"/>
  <c r="E469" i="17" s="1"/>
  <c r="H468" i="17"/>
  <c r="C468" i="17"/>
  <c r="H467" i="17"/>
  <c r="D467" i="17"/>
  <c r="E467" i="17" s="1"/>
  <c r="H466" i="17"/>
  <c r="E466" i="17"/>
  <c r="D466" i="17"/>
  <c r="H465" i="17"/>
  <c r="D465" i="17"/>
  <c r="H464" i="17"/>
  <c r="D464" i="17"/>
  <c r="E464" i="17" s="1"/>
  <c r="H463" i="17"/>
  <c r="H462" i="17"/>
  <c r="D462" i="17"/>
  <c r="E462" i="17" s="1"/>
  <c r="H461" i="17"/>
  <c r="E461" i="17"/>
  <c r="D461" i="17"/>
  <c r="H460" i="17"/>
  <c r="D460" i="17"/>
  <c r="C459" i="17"/>
  <c r="H458" i="17"/>
  <c r="D458" i="17"/>
  <c r="E458" i="17" s="1"/>
  <c r="H457" i="17"/>
  <c r="D457" i="17"/>
  <c r="E457" i="17" s="1"/>
  <c r="H456" i="17"/>
  <c r="E456" i="17"/>
  <c r="D456" i="17"/>
  <c r="H455" i="17"/>
  <c r="H454" i="17"/>
  <c r="D454" i="17"/>
  <c r="E454" i="17" s="1"/>
  <c r="H453" i="17"/>
  <c r="D453" i="17"/>
  <c r="E453" i="17" s="1"/>
  <c r="H452" i="17"/>
  <c r="D452" i="17"/>
  <c r="E452" i="17" s="1"/>
  <c r="H451" i="17"/>
  <c r="D451" i="17"/>
  <c r="C450" i="17"/>
  <c r="H450" i="17" s="1"/>
  <c r="H449" i="17"/>
  <c r="D449" i="17"/>
  <c r="E449" i="17" s="1"/>
  <c r="H448" i="17"/>
  <c r="E448" i="17"/>
  <c r="D448" i="17"/>
  <c r="H447" i="17"/>
  <c r="D447" i="17"/>
  <c r="E447" i="17" s="1"/>
  <c r="H446" i="17"/>
  <c r="D446" i="17"/>
  <c r="E446" i="17" s="1"/>
  <c r="C445" i="17"/>
  <c r="H445" i="17" s="1"/>
  <c r="H443" i="17"/>
  <c r="D443" i="17"/>
  <c r="E443" i="17" s="1"/>
  <c r="H442" i="17"/>
  <c r="E442" i="17"/>
  <c r="D442" i="17"/>
  <c r="H441" i="17"/>
  <c r="D441" i="17"/>
  <c r="E441" i="17" s="1"/>
  <c r="H440" i="17"/>
  <c r="D440" i="17"/>
  <c r="E440" i="17" s="1"/>
  <c r="H439" i="17"/>
  <c r="D439" i="17"/>
  <c r="E439" i="17" s="1"/>
  <c r="H438" i="17"/>
  <c r="D438" i="17"/>
  <c r="E438" i="17" s="1"/>
  <c r="H437" i="17"/>
  <c r="D437" i="17"/>
  <c r="E437" i="17" s="1"/>
  <c r="H436" i="17"/>
  <c r="E436" i="17"/>
  <c r="D436" i="17"/>
  <c r="H435" i="17"/>
  <c r="D435" i="17"/>
  <c r="E435" i="17" s="1"/>
  <c r="H434" i="17"/>
  <c r="D434" i="17"/>
  <c r="E434" i="17" s="1"/>
  <c r="H433" i="17"/>
  <c r="D433" i="17"/>
  <c r="E433" i="17" s="1"/>
  <c r="H432" i="17"/>
  <c r="D432" i="17"/>
  <c r="E432" i="17" s="1"/>
  <c r="H431" i="17"/>
  <c r="D431" i="17"/>
  <c r="H430" i="17"/>
  <c r="E430" i="17"/>
  <c r="D430" i="17"/>
  <c r="C429" i="17"/>
  <c r="H429" i="17" s="1"/>
  <c r="H428" i="17"/>
  <c r="D428" i="17"/>
  <c r="E428" i="17" s="1"/>
  <c r="H427" i="17"/>
  <c r="D427" i="17"/>
  <c r="E427" i="17" s="1"/>
  <c r="H426" i="17"/>
  <c r="D426" i="17"/>
  <c r="E426" i="17" s="1"/>
  <c r="H425" i="17"/>
  <c r="D425" i="17"/>
  <c r="E425" i="17" s="1"/>
  <c r="H424" i="17"/>
  <c r="D424" i="17"/>
  <c r="E424" i="17" s="1"/>
  <c r="H423" i="17"/>
  <c r="D423" i="17"/>
  <c r="E423" i="17" s="1"/>
  <c r="C422" i="17"/>
  <c r="H422" i="17" s="1"/>
  <c r="H421" i="17"/>
  <c r="D421" i="17"/>
  <c r="E421" i="17" s="1"/>
  <c r="H420" i="17"/>
  <c r="D420" i="17"/>
  <c r="E420" i="17" s="1"/>
  <c r="H419" i="17"/>
  <c r="D419" i="17"/>
  <c r="E419" i="17" s="1"/>
  <c r="H418" i="17"/>
  <c r="D418" i="17"/>
  <c r="E418" i="17" s="1"/>
  <c r="H417" i="17"/>
  <c r="D417" i="17"/>
  <c r="C416" i="17"/>
  <c r="H416" i="17" s="1"/>
  <c r="H415" i="17"/>
  <c r="D415" i="17"/>
  <c r="E415" i="17" s="1"/>
  <c r="H414" i="17"/>
  <c r="D414" i="17"/>
  <c r="E414" i="17" s="1"/>
  <c r="H413" i="17"/>
  <c r="E413" i="17"/>
  <c r="D413" i="17"/>
  <c r="D412" i="17"/>
  <c r="C412" i="17"/>
  <c r="H412" i="17" s="1"/>
  <c r="H411" i="17"/>
  <c r="D411" i="17"/>
  <c r="H410" i="17"/>
  <c r="D410" i="17"/>
  <c r="E410" i="17" s="1"/>
  <c r="C409" i="17"/>
  <c r="H409" i="17" s="1"/>
  <c r="H408" i="17"/>
  <c r="D408" i="17"/>
  <c r="E408" i="17" s="1"/>
  <c r="H407" i="17"/>
  <c r="E407" i="17"/>
  <c r="D407" i="17"/>
  <c r="H406" i="17"/>
  <c r="D406" i="17"/>
  <c r="H405" i="17"/>
  <c r="D405" i="17"/>
  <c r="E405" i="17" s="1"/>
  <c r="H404" i="17"/>
  <c r="C404" i="17"/>
  <c r="H403" i="17"/>
  <c r="D403" i="17"/>
  <c r="E403" i="17" s="1"/>
  <c r="H402" i="17"/>
  <c r="E402" i="17"/>
  <c r="D402" i="17"/>
  <c r="H401" i="17"/>
  <c r="D401" i="17"/>
  <c r="H400" i="17"/>
  <c r="D400" i="17"/>
  <c r="E400" i="17" s="1"/>
  <c r="C399" i="17"/>
  <c r="H399" i="17" s="1"/>
  <c r="H398" i="17"/>
  <c r="D398" i="17"/>
  <c r="E398" i="17" s="1"/>
  <c r="H397" i="17"/>
  <c r="E397" i="17"/>
  <c r="D397" i="17"/>
  <c r="H396" i="17"/>
  <c r="D396" i="17"/>
  <c r="C395" i="17"/>
  <c r="H395" i="17" s="1"/>
  <c r="H394" i="17"/>
  <c r="D394" i="17"/>
  <c r="E394" i="17" s="1"/>
  <c r="E392" i="17" s="1"/>
  <c r="H393" i="17"/>
  <c r="D393" i="17"/>
  <c r="E393" i="17" s="1"/>
  <c r="H392" i="17"/>
  <c r="H391" i="17"/>
  <c r="D391" i="17"/>
  <c r="E391" i="17" s="1"/>
  <c r="H390" i="17"/>
  <c r="D390" i="17"/>
  <c r="H389" i="17"/>
  <c r="D389" i="17"/>
  <c r="E389" i="17" s="1"/>
  <c r="C388" i="17"/>
  <c r="H388" i="17" s="1"/>
  <c r="H387" i="17"/>
  <c r="D387" i="17"/>
  <c r="E387" i="17" s="1"/>
  <c r="H386" i="17"/>
  <c r="E386" i="17"/>
  <c r="D386" i="17"/>
  <c r="H385" i="17"/>
  <c r="D385" i="17"/>
  <c r="E385" i="17" s="1"/>
  <c r="H384" i="17"/>
  <c r="D384" i="17"/>
  <c r="E384" i="17" s="1"/>
  <c r="H383" i="17"/>
  <c r="D383" i="17"/>
  <c r="E383" i="17" s="1"/>
  <c r="C382" i="17"/>
  <c r="H382" i="17" s="1"/>
  <c r="H381" i="17"/>
  <c r="D381" i="17"/>
  <c r="E381" i="17" s="1"/>
  <c r="H380" i="17"/>
  <c r="D380" i="17"/>
  <c r="H379" i="17"/>
  <c r="D379" i="17"/>
  <c r="E379" i="17" s="1"/>
  <c r="C378" i="17"/>
  <c r="H378" i="17" s="1"/>
  <c r="H377" i="17"/>
  <c r="D377" i="17"/>
  <c r="E377" i="17" s="1"/>
  <c r="H376" i="17"/>
  <c r="E376" i="17"/>
  <c r="D376" i="17"/>
  <c r="H375" i="17"/>
  <c r="D375" i="17"/>
  <c r="H374" i="17"/>
  <c r="D374" i="17"/>
  <c r="E374" i="17" s="1"/>
  <c r="H373" i="17"/>
  <c r="H372" i="17"/>
  <c r="D372" i="17"/>
  <c r="E372" i="17" s="1"/>
  <c r="H371" i="17"/>
  <c r="E371" i="17"/>
  <c r="D371" i="17"/>
  <c r="H370" i="17"/>
  <c r="D370" i="17"/>
  <c r="H369" i="17"/>
  <c r="E369" i="17"/>
  <c r="D369" i="17"/>
  <c r="C368" i="17"/>
  <c r="H368" i="17" s="1"/>
  <c r="H367" i="17"/>
  <c r="D367" i="17"/>
  <c r="E367" i="17" s="1"/>
  <c r="H366" i="17"/>
  <c r="E366" i="17"/>
  <c r="D366" i="17"/>
  <c r="H365" i="17"/>
  <c r="D365" i="17"/>
  <c r="E365" i="17" s="1"/>
  <c r="H364" i="17"/>
  <c r="D364" i="17"/>
  <c r="E364" i="17" s="1"/>
  <c r="H363" i="17"/>
  <c r="D363" i="17"/>
  <c r="C362" i="17"/>
  <c r="H362" i="17" s="1"/>
  <c r="H361" i="17"/>
  <c r="D361" i="17"/>
  <c r="E361" i="17" s="1"/>
  <c r="H360" i="17"/>
  <c r="D360" i="17"/>
  <c r="E360" i="17" s="1"/>
  <c r="H359" i="17"/>
  <c r="D359" i="17"/>
  <c r="E359" i="17" s="1"/>
  <c r="H358" i="17"/>
  <c r="D358" i="17"/>
  <c r="C357" i="17"/>
  <c r="H357" i="17" s="1"/>
  <c r="H356" i="17"/>
  <c r="E356" i="17"/>
  <c r="D356" i="17"/>
  <c r="H355" i="17"/>
  <c r="D355" i="17"/>
  <c r="E355" i="17" s="1"/>
  <c r="H354" i="17"/>
  <c r="D354" i="17"/>
  <c r="E354" i="17" s="1"/>
  <c r="C353" i="17"/>
  <c r="H353" i="17" s="1"/>
  <c r="H352" i="17"/>
  <c r="D352" i="17"/>
  <c r="E352" i="17" s="1"/>
  <c r="H351" i="17"/>
  <c r="D351" i="17"/>
  <c r="E351" i="17" s="1"/>
  <c r="H350" i="17"/>
  <c r="D350" i="17"/>
  <c r="E350" i="17" s="1"/>
  <c r="H349" i="17"/>
  <c r="D349" i="17"/>
  <c r="E349" i="17" s="1"/>
  <c r="C348" i="17"/>
  <c r="H348" i="17" s="1"/>
  <c r="H347" i="17"/>
  <c r="D347" i="17"/>
  <c r="E347" i="17" s="1"/>
  <c r="H346" i="17"/>
  <c r="D346" i="17"/>
  <c r="H345" i="17"/>
  <c r="D345" i="17"/>
  <c r="E345" i="17" s="1"/>
  <c r="C344" i="17"/>
  <c r="H344" i="17" s="1"/>
  <c r="H343" i="17"/>
  <c r="D343" i="17"/>
  <c r="E343" i="17" s="1"/>
  <c r="H342" i="17"/>
  <c r="E342" i="17"/>
  <c r="D342" i="17"/>
  <c r="H341" i="17"/>
  <c r="D341" i="17"/>
  <c r="E341" i="17" s="1"/>
  <c r="H338" i="17"/>
  <c r="D338" i="17"/>
  <c r="E338" i="17" s="1"/>
  <c r="H337" i="17"/>
  <c r="E337" i="17"/>
  <c r="D337" i="17"/>
  <c r="H336" i="17"/>
  <c r="D336" i="17"/>
  <c r="E336" i="17" s="1"/>
  <c r="H335" i="17"/>
  <c r="E335" i="17"/>
  <c r="D335" i="17"/>
  <c r="H334" i="17"/>
  <c r="D334" i="17"/>
  <c r="E334" i="17" s="1"/>
  <c r="H333" i="17"/>
  <c r="D333" i="17"/>
  <c r="E333" i="17" s="1"/>
  <c r="H332" i="17"/>
  <c r="D332" i="17"/>
  <c r="E332" i="17" s="1"/>
  <c r="C331" i="17"/>
  <c r="H331" i="17" s="1"/>
  <c r="H330" i="17"/>
  <c r="D330" i="17"/>
  <c r="E330" i="17" s="1"/>
  <c r="H329" i="17"/>
  <c r="D329" i="17"/>
  <c r="E329" i="17" s="1"/>
  <c r="C328" i="17"/>
  <c r="H328" i="17" s="1"/>
  <c r="H327" i="17"/>
  <c r="D327" i="17"/>
  <c r="E327" i="17" s="1"/>
  <c r="H326" i="17"/>
  <c r="D326" i="17"/>
  <c r="E326" i="17" s="1"/>
  <c r="E325" i="17" s="1"/>
  <c r="C325" i="17"/>
  <c r="H324" i="17"/>
  <c r="D324" i="17"/>
  <c r="E324" i="17" s="1"/>
  <c r="H323" i="17"/>
  <c r="D323" i="17"/>
  <c r="E323" i="17" s="1"/>
  <c r="H322" i="17"/>
  <c r="E322" i="17"/>
  <c r="D322" i="17"/>
  <c r="H321" i="17"/>
  <c r="D321" i="17"/>
  <c r="E321" i="17" s="1"/>
  <c r="H320" i="17"/>
  <c r="D320" i="17"/>
  <c r="E320" i="17" s="1"/>
  <c r="H319" i="17"/>
  <c r="D319" i="17"/>
  <c r="E319" i="17" s="1"/>
  <c r="H318" i="17"/>
  <c r="D318" i="17"/>
  <c r="E318" i="17" s="1"/>
  <c r="H317" i="17"/>
  <c r="D317" i="17"/>
  <c r="E317" i="17" s="1"/>
  <c r="H316" i="17"/>
  <c r="E316" i="17"/>
  <c r="D316" i="17"/>
  <c r="C315" i="17"/>
  <c r="H315" i="17" s="1"/>
  <c r="H313" i="17"/>
  <c r="D313" i="17"/>
  <c r="E313" i="17" s="1"/>
  <c r="H312" i="17"/>
  <c r="D312" i="17"/>
  <c r="E312" i="17" s="1"/>
  <c r="H311" i="17"/>
  <c r="D311" i="17"/>
  <c r="E311" i="17" s="1"/>
  <c r="H310" i="17"/>
  <c r="D310" i="17"/>
  <c r="E310" i="17" s="1"/>
  <c r="H309" i="17"/>
  <c r="D309" i="17"/>
  <c r="E309" i="17" s="1"/>
  <c r="C308" i="17"/>
  <c r="H308" i="17" s="1"/>
  <c r="H307" i="17"/>
  <c r="E307" i="17"/>
  <c r="D307" i="17"/>
  <c r="H306" i="17"/>
  <c r="D306" i="17"/>
  <c r="E306" i="17" s="1"/>
  <c r="C305" i="17"/>
  <c r="H305" i="17" s="1"/>
  <c r="H304" i="17"/>
  <c r="D304" i="17"/>
  <c r="E304" i="17" s="1"/>
  <c r="H303" i="17"/>
  <c r="D303" i="17"/>
  <c r="E303" i="17" s="1"/>
  <c r="C302" i="17"/>
  <c r="H302" i="17" s="1"/>
  <c r="H301" i="17"/>
  <c r="E301" i="17"/>
  <c r="D301" i="17"/>
  <c r="H300" i="17"/>
  <c r="D300" i="17"/>
  <c r="E300" i="17" s="1"/>
  <c r="H299" i="17"/>
  <c r="D299" i="17"/>
  <c r="E299" i="17" s="1"/>
  <c r="D298" i="17"/>
  <c r="C298" i="17"/>
  <c r="H298" i="17" s="1"/>
  <c r="H297" i="17"/>
  <c r="D297" i="17"/>
  <c r="E297" i="17" s="1"/>
  <c r="E296" i="17" s="1"/>
  <c r="C296" i="17"/>
  <c r="H296" i="17" s="1"/>
  <c r="H295" i="17"/>
  <c r="D295" i="17"/>
  <c r="E295" i="17" s="1"/>
  <c r="H294" i="17"/>
  <c r="D294" i="17"/>
  <c r="E294" i="17" s="1"/>
  <c r="H293" i="17"/>
  <c r="D293" i="17"/>
  <c r="E293" i="17" s="1"/>
  <c r="H292" i="17"/>
  <c r="D292" i="17"/>
  <c r="E292" i="17" s="1"/>
  <c r="H291" i="17"/>
  <c r="D291" i="17"/>
  <c r="E291" i="17" s="1"/>
  <c r="H290" i="17"/>
  <c r="D290" i="17"/>
  <c r="E290" i="17" s="1"/>
  <c r="C289" i="17"/>
  <c r="H289" i="17" s="1"/>
  <c r="H288" i="17"/>
  <c r="D288" i="17"/>
  <c r="E288" i="17" s="1"/>
  <c r="H287" i="17"/>
  <c r="D287" i="17"/>
  <c r="E287" i="17" s="1"/>
  <c r="H286" i="17"/>
  <c r="D286" i="17"/>
  <c r="E286" i="17" s="1"/>
  <c r="H285" i="17"/>
  <c r="D285" i="17"/>
  <c r="E285" i="17" s="1"/>
  <c r="H284" i="17"/>
  <c r="E284" i="17"/>
  <c r="D284" i="17"/>
  <c r="H283" i="17"/>
  <c r="D283" i="17"/>
  <c r="E283" i="17" s="1"/>
  <c r="H282" i="17"/>
  <c r="E282" i="17"/>
  <c r="D282" i="17"/>
  <c r="H281" i="17"/>
  <c r="D281" i="17"/>
  <c r="E281" i="17" s="1"/>
  <c r="H280" i="17"/>
  <c r="D280" i="17"/>
  <c r="E280" i="17" s="1"/>
  <c r="H279" i="17"/>
  <c r="D279" i="17"/>
  <c r="E279" i="17" s="1"/>
  <c r="H278" i="17"/>
  <c r="D278" i="17"/>
  <c r="E278" i="17" s="1"/>
  <c r="H277" i="17"/>
  <c r="D277" i="17"/>
  <c r="E277" i="17" s="1"/>
  <c r="H276" i="17"/>
  <c r="D276" i="17"/>
  <c r="E276" i="17" s="1"/>
  <c r="H275" i="17"/>
  <c r="D275" i="17"/>
  <c r="E275" i="17" s="1"/>
  <c r="H274" i="17"/>
  <c r="E274" i="17"/>
  <c r="D274" i="17"/>
  <c r="H273" i="17"/>
  <c r="D273" i="17"/>
  <c r="E273" i="17" s="1"/>
  <c r="H272" i="17"/>
  <c r="D272" i="17"/>
  <c r="E272" i="17" s="1"/>
  <c r="H271" i="17"/>
  <c r="D271" i="17"/>
  <c r="E271" i="17" s="1"/>
  <c r="H270" i="17"/>
  <c r="D270" i="17"/>
  <c r="E270" i="17" s="1"/>
  <c r="H269" i="17"/>
  <c r="D269" i="17"/>
  <c r="E269" i="17" s="1"/>
  <c r="H268" i="17"/>
  <c r="E268" i="17"/>
  <c r="D268" i="17"/>
  <c r="H267" i="17"/>
  <c r="D267" i="17"/>
  <c r="H266" i="17"/>
  <c r="E266" i="17"/>
  <c r="D266" i="17"/>
  <c r="H265" i="17"/>
  <c r="H264" i="17"/>
  <c r="D264" i="17"/>
  <c r="E264" i="17" s="1"/>
  <c r="H262" i="17"/>
  <c r="D262" i="17"/>
  <c r="E262" i="17" s="1"/>
  <c r="H261" i="17"/>
  <c r="D261" i="17"/>
  <c r="E261" i="17" s="1"/>
  <c r="C260" i="17"/>
  <c r="H260" i="17" s="1"/>
  <c r="D252" i="17"/>
  <c r="D250" i="17" s="1"/>
  <c r="D251" i="17"/>
  <c r="E251" i="17" s="1"/>
  <c r="C250" i="17"/>
  <c r="D249" i="17"/>
  <c r="E249" i="17" s="1"/>
  <c r="D248" i="17"/>
  <c r="E248" i="17" s="1"/>
  <c r="D247" i="17"/>
  <c r="E247" i="17" s="1"/>
  <c r="D246" i="17"/>
  <c r="D245" i="17"/>
  <c r="E245" i="17" s="1"/>
  <c r="C244" i="17"/>
  <c r="C243" i="17" s="1"/>
  <c r="D242" i="17"/>
  <c r="E242" i="17" s="1"/>
  <c r="D241" i="17"/>
  <c r="E241" i="17" s="1"/>
  <c r="D240" i="17"/>
  <c r="E240" i="17" s="1"/>
  <c r="D239" i="17"/>
  <c r="D238" i="17" s="1"/>
  <c r="C239" i="17"/>
  <c r="C238" i="17" s="1"/>
  <c r="D237" i="17"/>
  <c r="C236" i="17"/>
  <c r="C235" i="17" s="1"/>
  <c r="D234" i="17"/>
  <c r="E234" i="17" s="1"/>
  <c r="E233" i="17" s="1"/>
  <c r="D233" i="17"/>
  <c r="C233" i="17"/>
  <c r="D232" i="17"/>
  <c r="E231" i="17"/>
  <c r="D231" i="17"/>
  <c r="D230" i="17"/>
  <c r="E230" i="17" s="1"/>
  <c r="C229" i="17"/>
  <c r="C228" i="17" s="1"/>
  <c r="D227" i="17"/>
  <c r="E227" i="17" s="1"/>
  <c r="E226" i="17"/>
  <c r="D226" i="17"/>
  <c r="D225" i="17"/>
  <c r="E224" i="17"/>
  <c r="D224" i="17"/>
  <c r="C223" i="17"/>
  <c r="C222" i="17" s="1"/>
  <c r="E221" i="17"/>
  <c r="E220" i="17" s="1"/>
  <c r="D221" i="17"/>
  <c r="D220" i="17"/>
  <c r="C220" i="17"/>
  <c r="D219" i="17"/>
  <c r="E219" i="17" s="1"/>
  <c r="D218" i="17"/>
  <c r="D217" i="17"/>
  <c r="E217" i="17" s="1"/>
  <c r="C216" i="17"/>
  <c r="D214" i="17"/>
  <c r="E214" i="17" s="1"/>
  <c r="E213" i="17" s="1"/>
  <c r="D213" i="17"/>
  <c r="C213" i="17"/>
  <c r="D212" i="17"/>
  <c r="D211" i="17" s="1"/>
  <c r="C211" i="17"/>
  <c r="D210" i="17"/>
  <c r="E210" i="17" s="1"/>
  <c r="D209" i="17"/>
  <c r="E209" i="17" s="1"/>
  <c r="D208" i="17"/>
  <c r="D207" i="17" s="1"/>
  <c r="C207" i="17"/>
  <c r="D206" i="17"/>
  <c r="E206" i="17" s="1"/>
  <c r="D205" i="17"/>
  <c r="D204" i="17" s="1"/>
  <c r="C204" i="17"/>
  <c r="D202" i="17"/>
  <c r="C201" i="17"/>
  <c r="C200" i="17" s="1"/>
  <c r="D199" i="17"/>
  <c r="D198" i="17" s="1"/>
  <c r="D197" i="17" s="1"/>
  <c r="C198" i="17"/>
  <c r="C197" i="17" s="1"/>
  <c r="E196" i="17"/>
  <c r="E195" i="17" s="1"/>
  <c r="D196" i="17"/>
  <c r="D195" i="17" s="1"/>
  <c r="C195" i="17"/>
  <c r="D194" i="17"/>
  <c r="C193" i="17"/>
  <c r="D192" i="17"/>
  <c r="E192" i="17" s="1"/>
  <c r="D191" i="17"/>
  <c r="D190" i="17"/>
  <c r="E190" i="17" s="1"/>
  <c r="C189" i="17"/>
  <c r="D187" i="17"/>
  <c r="E187" i="17" s="1"/>
  <c r="E186" i="17"/>
  <c r="E185" i="17" s="1"/>
  <c r="E184" i="17" s="1"/>
  <c r="D186" i="17"/>
  <c r="D185" i="17" s="1"/>
  <c r="C185" i="17"/>
  <c r="C184" i="17" s="1"/>
  <c r="D184" i="17"/>
  <c r="E183" i="17"/>
  <c r="E182" i="17" s="1"/>
  <c r="D183" i="17"/>
  <c r="D182" i="17" s="1"/>
  <c r="C182" i="17"/>
  <c r="D181" i="17"/>
  <c r="C180" i="17"/>
  <c r="C179" i="17" s="1"/>
  <c r="H176" i="17"/>
  <c r="E176" i="17"/>
  <c r="D176" i="17"/>
  <c r="H175" i="17"/>
  <c r="D175" i="17"/>
  <c r="E175" i="17" s="1"/>
  <c r="C174" i="17"/>
  <c r="H174" i="17" s="1"/>
  <c r="H173" i="17"/>
  <c r="D173" i="17"/>
  <c r="E173" i="17" s="1"/>
  <c r="H172" i="17"/>
  <c r="D172" i="17"/>
  <c r="C171" i="17"/>
  <c r="H169" i="17"/>
  <c r="D169" i="17"/>
  <c r="H168" i="17"/>
  <c r="D168" i="17"/>
  <c r="E168" i="17" s="1"/>
  <c r="H167" i="17"/>
  <c r="C167" i="17"/>
  <c r="H166" i="17"/>
  <c r="D166" i="17"/>
  <c r="E166" i="17" s="1"/>
  <c r="H165" i="17"/>
  <c r="D165" i="17"/>
  <c r="E165" i="17" s="1"/>
  <c r="H164" i="17"/>
  <c r="D164" i="17"/>
  <c r="C164" i="17"/>
  <c r="C163" i="17" s="1"/>
  <c r="H163" i="17" s="1"/>
  <c r="J163" i="17" s="1"/>
  <c r="H162" i="17"/>
  <c r="E162" i="17"/>
  <c r="D162" i="17"/>
  <c r="H161" i="17"/>
  <c r="D161" i="17"/>
  <c r="C160" i="17"/>
  <c r="H160" i="17" s="1"/>
  <c r="H159" i="17"/>
  <c r="D159" i="17"/>
  <c r="E159" i="17" s="1"/>
  <c r="H158" i="17"/>
  <c r="D158" i="17"/>
  <c r="E158" i="17" s="1"/>
  <c r="C157" i="17"/>
  <c r="H157" i="17" s="1"/>
  <c r="H156" i="17"/>
  <c r="D156" i="17"/>
  <c r="E156" i="17" s="1"/>
  <c r="H155" i="17"/>
  <c r="D155" i="17"/>
  <c r="C154" i="17"/>
  <c r="H151" i="17"/>
  <c r="D151" i="17"/>
  <c r="E151" i="17" s="1"/>
  <c r="H150" i="17"/>
  <c r="D150" i="17"/>
  <c r="C149" i="17"/>
  <c r="H149" i="17" s="1"/>
  <c r="H148" i="17"/>
  <c r="D148" i="17"/>
  <c r="E148" i="17" s="1"/>
  <c r="H147" i="17"/>
  <c r="D147" i="17"/>
  <c r="E147" i="17" s="1"/>
  <c r="C146" i="17"/>
  <c r="H146" i="17" s="1"/>
  <c r="H145" i="17"/>
  <c r="D145" i="17"/>
  <c r="E145" i="17" s="1"/>
  <c r="H144" i="17"/>
  <c r="D144" i="17"/>
  <c r="C143" i="17"/>
  <c r="H143" i="17" s="1"/>
  <c r="H142" i="17"/>
  <c r="E142" i="17"/>
  <c r="D142" i="17"/>
  <c r="H141" i="17"/>
  <c r="D141" i="17"/>
  <c r="E141" i="17" s="1"/>
  <c r="E140" i="17" s="1"/>
  <c r="C140" i="17"/>
  <c r="H140" i="17" s="1"/>
  <c r="H139" i="17"/>
  <c r="E139" i="17"/>
  <c r="D139" i="17"/>
  <c r="H138" i="17"/>
  <c r="D138" i="17"/>
  <c r="H137" i="17"/>
  <c r="D137" i="17"/>
  <c r="E137" i="17" s="1"/>
  <c r="H136" i="17"/>
  <c r="C136" i="17"/>
  <c r="H134" i="17"/>
  <c r="D134" i="17"/>
  <c r="E134" i="17" s="1"/>
  <c r="H133" i="17"/>
  <c r="D133" i="17"/>
  <c r="E133" i="17" s="1"/>
  <c r="C132" i="17"/>
  <c r="H132" i="17" s="1"/>
  <c r="H131" i="17"/>
  <c r="E131" i="17"/>
  <c r="D131" i="17"/>
  <c r="H130" i="17"/>
  <c r="D130" i="17"/>
  <c r="C129" i="17"/>
  <c r="H129" i="17" s="1"/>
  <c r="H128" i="17"/>
  <c r="D128" i="17"/>
  <c r="E128" i="17" s="1"/>
  <c r="H127" i="17"/>
  <c r="D127" i="17"/>
  <c r="E127" i="17" s="1"/>
  <c r="E126" i="17" s="1"/>
  <c r="C126" i="17"/>
  <c r="H126" i="17" s="1"/>
  <c r="H125" i="17"/>
  <c r="D125" i="17"/>
  <c r="E125" i="17" s="1"/>
  <c r="H124" i="17"/>
  <c r="D124" i="17"/>
  <c r="C123" i="17"/>
  <c r="H123" i="17" s="1"/>
  <c r="H122" i="17"/>
  <c r="E122" i="17"/>
  <c r="D122" i="17"/>
  <c r="H121" i="17"/>
  <c r="D121" i="17"/>
  <c r="E121" i="17" s="1"/>
  <c r="C120" i="17"/>
  <c r="H120" i="17" s="1"/>
  <c r="H119" i="17"/>
  <c r="D119" i="17"/>
  <c r="E119" i="17" s="1"/>
  <c r="H118" i="17"/>
  <c r="D118" i="17"/>
  <c r="C117" i="17"/>
  <c r="H113" i="17"/>
  <c r="D113" i="17"/>
  <c r="E113" i="17" s="1"/>
  <c r="H112" i="17"/>
  <c r="D112" i="17"/>
  <c r="E112" i="17" s="1"/>
  <c r="H111" i="17"/>
  <c r="D111" i="17"/>
  <c r="E111" i="17" s="1"/>
  <c r="H110" i="17"/>
  <c r="D110" i="17"/>
  <c r="E110" i="17" s="1"/>
  <c r="H109" i="17"/>
  <c r="D109" i="17"/>
  <c r="E109" i="17" s="1"/>
  <c r="H108" i="17"/>
  <c r="D108" i="17"/>
  <c r="E108" i="17" s="1"/>
  <c r="H107" i="17"/>
  <c r="D107" i="17"/>
  <c r="E107" i="17" s="1"/>
  <c r="H106" i="17"/>
  <c r="D106" i="17"/>
  <c r="E106" i="17" s="1"/>
  <c r="H105" i="17"/>
  <c r="D105" i="17"/>
  <c r="E105" i="17" s="1"/>
  <c r="H104" i="17"/>
  <c r="E104" i="17"/>
  <c r="D104" i="17"/>
  <c r="H103" i="17"/>
  <c r="D103" i="17"/>
  <c r="E103" i="17" s="1"/>
  <c r="H102" i="17"/>
  <c r="E102" i="17"/>
  <c r="D102" i="17"/>
  <c r="H101" i="17"/>
  <c r="D101" i="17"/>
  <c r="E101" i="17" s="1"/>
  <c r="H100" i="17"/>
  <c r="E100" i="17"/>
  <c r="D100" i="17"/>
  <c r="H99" i="17"/>
  <c r="D99" i="17"/>
  <c r="H98" i="17"/>
  <c r="D98" i="17"/>
  <c r="E98" i="17" s="1"/>
  <c r="C97" i="17"/>
  <c r="H96" i="17"/>
  <c r="D96" i="17"/>
  <c r="E96" i="17" s="1"/>
  <c r="H95" i="17"/>
  <c r="D95" i="17"/>
  <c r="E95" i="17" s="1"/>
  <c r="H94" i="17"/>
  <c r="D94" i="17"/>
  <c r="E94" i="17" s="1"/>
  <c r="H93" i="17"/>
  <c r="D93" i="17"/>
  <c r="E93" i="17" s="1"/>
  <c r="H92" i="17"/>
  <c r="D92" i="17"/>
  <c r="E92" i="17" s="1"/>
  <c r="H91" i="17"/>
  <c r="D91" i="17"/>
  <c r="E91" i="17" s="1"/>
  <c r="H90" i="17"/>
  <c r="E90" i="17"/>
  <c r="D90" i="17"/>
  <c r="H89" i="17"/>
  <c r="D89" i="17"/>
  <c r="E89" i="17" s="1"/>
  <c r="H88" i="17"/>
  <c r="D88" i="17"/>
  <c r="E88" i="17" s="1"/>
  <c r="H87" i="17"/>
  <c r="D87" i="17"/>
  <c r="E87" i="17" s="1"/>
  <c r="H86" i="17"/>
  <c r="D86" i="17"/>
  <c r="E86" i="17" s="1"/>
  <c r="H85" i="17"/>
  <c r="D85" i="17"/>
  <c r="E85" i="17" s="1"/>
  <c r="H84" i="17"/>
  <c r="E84" i="17"/>
  <c r="D84" i="17"/>
  <c r="H83" i="17"/>
  <c r="D83" i="17"/>
  <c r="E83" i="17" s="1"/>
  <c r="H82" i="17"/>
  <c r="E82" i="17"/>
  <c r="D82" i="17"/>
  <c r="H81" i="17"/>
  <c r="D81" i="17"/>
  <c r="E81" i="17" s="1"/>
  <c r="H80" i="17"/>
  <c r="D80" i="17"/>
  <c r="E80" i="17" s="1"/>
  <c r="H79" i="17"/>
  <c r="D79" i="17"/>
  <c r="E79" i="17" s="1"/>
  <c r="H78" i="17"/>
  <c r="D78" i="17"/>
  <c r="E78" i="17" s="1"/>
  <c r="H77" i="17"/>
  <c r="D77" i="17"/>
  <c r="E77" i="17" s="1"/>
  <c r="H76" i="17"/>
  <c r="D76" i="17"/>
  <c r="E76" i="17" s="1"/>
  <c r="H75" i="17"/>
  <c r="D75" i="17"/>
  <c r="E75" i="17" s="1"/>
  <c r="H74" i="17"/>
  <c r="D74" i="17"/>
  <c r="E74" i="17" s="1"/>
  <c r="H73" i="17"/>
  <c r="D73" i="17"/>
  <c r="E73" i="17" s="1"/>
  <c r="H72" i="17"/>
  <c r="E72" i="17"/>
  <c r="D72" i="17"/>
  <c r="H71" i="17"/>
  <c r="D71" i="17"/>
  <c r="E71" i="17" s="1"/>
  <c r="H70" i="17"/>
  <c r="D70" i="17"/>
  <c r="E70" i="17" s="1"/>
  <c r="H69" i="17"/>
  <c r="D69" i="17"/>
  <c r="E69" i="17" s="1"/>
  <c r="C68" i="17"/>
  <c r="H68" i="17" s="1"/>
  <c r="J68" i="17" s="1"/>
  <c r="H66" i="17"/>
  <c r="D66" i="17"/>
  <c r="E66" i="17" s="1"/>
  <c r="H65" i="17"/>
  <c r="D65" i="17"/>
  <c r="E65" i="17" s="1"/>
  <c r="H64" i="17"/>
  <c r="D64" i="17"/>
  <c r="E64" i="17" s="1"/>
  <c r="H63" i="17"/>
  <c r="D63" i="17"/>
  <c r="E63" i="17" s="1"/>
  <c r="H62" i="17"/>
  <c r="E62" i="17"/>
  <c r="D62" i="17"/>
  <c r="C61" i="17"/>
  <c r="H61" i="17" s="1"/>
  <c r="J61" i="17" s="1"/>
  <c r="H60" i="17"/>
  <c r="E60" i="17"/>
  <c r="D60" i="17"/>
  <c r="H59" i="17"/>
  <c r="D59" i="17"/>
  <c r="E59" i="17" s="1"/>
  <c r="H58" i="17"/>
  <c r="D58" i="17"/>
  <c r="E58" i="17" s="1"/>
  <c r="H57" i="17"/>
  <c r="D57" i="17"/>
  <c r="E57" i="17" s="1"/>
  <c r="H56" i="17"/>
  <c r="D56" i="17"/>
  <c r="E56" i="17" s="1"/>
  <c r="H55" i="17"/>
  <c r="D55" i="17"/>
  <c r="E55" i="17" s="1"/>
  <c r="H54" i="17"/>
  <c r="D54" i="17"/>
  <c r="E54" i="17" s="1"/>
  <c r="H53" i="17"/>
  <c r="D53" i="17"/>
  <c r="E53" i="17" s="1"/>
  <c r="H52" i="17"/>
  <c r="D52" i="17"/>
  <c r="E52" i="17" s="1"/>
  <c r="H51" i="17"/>
  <c r="D51" i="17"/>
  <c r="E51" i="17" s="1"/>
  <c r="H50" i="17"/>
  <c r="D50" i="17"/>
  <c r="E50" i="17" s="1"/>
  <c r="H49" i="17"/>
  <c r="D49" i="17"/>
  <c r="E49" i="17" s="1"/>
  <c r="H48" i="17"/>
  <c r="E48" i="17"/>
  <c r="D48" i="17"/>
  <c r="H47" i="17"/>
  <c r="D47" i="17"/>
  <c r="E47" i="17" s="1"/>
  <c r="H46" i="17"/>
  <c r="D46" i="17"/>
  <c r="E46" i="17" s="1"/>
  <c r="H45" i="17"/>
  <c r="D45" i="17"/>
  <c r="E45" i="17" s="1"/>
  <c r="H44" i="17"/>
  <c r="D44" i="17"/>
  <c r="E44" i="17" s="1"/>
  <c r="H43" i="17"/>
  <c r="D43" i="17"/>
  <c r="E43" i="17" s="1"/>
  <c r="H42" i="17"/>
  <c r="D42" i="17"/>
  <c r="E42" i="17" s="1"/>
  <c r="H41" i="17"/>
  <c r="D41" i="17"/>
  <c r="E41" i="17" s="1"/>
  <c r="H40" i="17"/>
  <c r="D40" i="17"/>
  <c r="E40" i="17" s="1"/>
  <c r="H39" i="17"/>
  <c r="D39" i="17"/>
  <c r="E39" i="17" s="1"/>
  <c r="C38" i="17"/>
  <c r="H38" i="17" s="1"/>
  <c r="J38" i="17" s="1"/>
  <c r="H37" i="17"/>
  <c r="D37" i="17"/>
  <c r="E37" i="17" s="1"/>
  <c r="H36" i="17"/>
  <c r="D36" i="17"/>
  <c r="E36" i="17" s="1"/>
  <c r="H35" i="17"/>
  <c r="D35" i="17"/>
  <c r="E35" i="17" s="1"/>
  <c r="H34" i="17"/>
  <c r="D34" i="17"/>
  <c r="E34" i="17" s="1"/>
  <c r="H33" i="17"/>
  <c r="D33" i="17"/>
  <c r="E33" i="17" s="1"/>
  <c r="H32" i="17"/>
  <c r="D32" i="17"/>
  <c r="E32" i="17" s="1"/>
  <c r="H31" i="17"/>
  <c r="D31" i="17"/>
  <c r="E31" i="17" s="1"/>
  <c r="H30" i="17"/>
  <c r="E30" i="17"/>
  <c r="D30" i="17"/>
  <c r="H29" i="17"/>
  <c r="D29" i="17"/>
  <c r="E29" i="17" s="1"/>
  <c r="H28" i="17"/>
  <c r="E28" i="17"/>
  <c r="D28" i="17"/>
  <c r="H27" i="17"/>
  <c r="D27" i="17"/>
  <c r="E27" i="17" s="1"/>
  <c r="H26" i="17"/>
  <c r="D26" i="17"/>
  <c r="E26" i="17" s="1"/>
  <c r="H25" i="17"/>
  <c r="D25" i="17"/>
  <c r="E25" i="17" s="1"/>
  <c r="H24" i="17"/>
  <c r="D24" i="17"/>
  <c r="E24" i="17" s="1"/>
  <c r="H23" i="17"/>
  <c r="D23" i="17"/>
  <c r="E23" i="17" s="1"/>
  <c r="H22" i="17"/>
  <c r="E22" i="17"/>
  <c r="D22" i="17"/>
  <c r="H21" i="17"/>
  <c r="D21" i="17"/>
  <c r="E21" i="17" s="1"/>
  <c r="H20" i="17"/>
  <c r="E20" i="17"/>
  <c r="D20" i="17"/>
  <c r="H19" i="17"/>
  <c r="D19" i="17"/>
  <c r="E19" i="17" s="1"/>
  <c r="H18" i="17"/>
  <c r="D18" i="17"/>
  <c r="E18" i="17" s="1"/>
  <c r="H17" i="17"/>
  <c r="D17" i="17"/>
  <c r="E17" i="17" s="1"/>
  <c r="H16" i="17"/>
  <c r="D16" i="17"/>
  <c r="E16" i="17" s="1"/>
  <c r="H15" i="17"/>
  <c r="D15" i="17"/>
  <c r="E15" i="17" s="1"/>
  <c r="H14" i="17"/>
  <c r="E14" i="17"/>
  <c r="D14" i="17"/>
  <c r="H13" i="17"/>
  <c r="D13" i="17"/>
  <c r="H12" i="17"/>
  <c r="D12" i="17"/>
  <c r="E12" i="17" s="1"/>
  <c r="C11" i="17"/>
  <c r="H11" i="17" s="1"/>
  <c r="J11" i="17" s="1"/>
  <c r="H10" i="17"/>
  <c r="E10" i="17"/>
  <c r="D10" i="17"/>
  <c r="H9" i="17"/>
  <c r="D9" i="17"/>
  <c r="E9" i="17" s="1"/>
  <c r="H8" i="17"/>
  <c r="D8" i="17"/>
  <c r="E8" i="17" s="1"/>
  <c r="H7" i="17"/>
  <c r="D7" i="17"/>
  <c r="H6" i="17"/>
  <c r="E6" i="17"/>
  <c r="D6" i="17"/>
  <c r="H5" i="17"/>
  <c r="D5" i="17"/>
  <c r="E5" i="17" s="1"/>
  <c r="C4" i="17"/>
  <c r="D778" i="16"/>
  <c r="E778" i="16" s="1"/>
  <c r="E777" i="16" s="1"/>
  <c r="C777" i="16"/>
  <c r="E776" i="16"/>
  <c r="D776" i="16"/>
  <c r="D775" i="16"/>
  <c r="E775" i="16" s="1"/>
  <c r="E774" i="16"/>
  <c r="D774" i="16"/>
  <c r="D773" i="16"/>
  <c r="C772" i="16"/>
  <c r="C771" i="16" s="1"/>
  <c r="E770" i="16"/>
  <c r="D770" i="16"/>
  <c r="D769" i="16"/>
  <c r="C768" i="16"/>
  <c r="C767" i="16" s="1"/>
  <c r="E766" i="16"/>
  <c r="D766" i="16"/>
  <c r="E765" i="16"/>
  <c r="D765" i="16"/>
  <c r="C765" i="16"/>
  <c r="D764" i="16"/>
  <c r="E764" i="16" s="1"/>
  <c r="D763" i="16"/>
  <c r="E763" i="16" s="1"/>
  <c r="D762" i="16"/>
  <c r="C761" i="16"/>
  <c r="C760" i="16" s="1"/>
  <c r="D759" i="16"/>
  <c r="E759" i="16" s="1"/>
  <c r="D758" i="16"/>
  <c r="E758" i="16" s="1"/>
  <c r="D757" i="16"/>
  <c r="C756" i="16"/>
  <c r="C755" i="16"/>
  <c r="D754" i="16"/>
  <c r="D753" i="16"/>
  <c r="E753" i="16" s="1"/>
  <c r="D752" i="16"/>
  <c r="C751" i="16"/>
  <c r="C750" i="16"/>
  <c r="D749" i="16"/>
  <c r="D748" i="16"/>
  <c r="E748" i="16" s="1"/>
  <c r="D747" i="16"/>
  <c r="C746" i="16"/>
  <c r="E745" i="16"/>
  <c r="E744" i="16" s="1"/>
  <c r="D745" i="16"/>
  <c r="D744" i="16"/>
  <c r="C744" i="16"/>
  <c r="C743" i="16" s="1"/>
  <c r="E742" i="16"/>
  <c r="E741" i="16" s="1"/>
  <c r="D742" i="16"/>
  <c r="D741" i="16"/>
  <c r="C741" i="16"/>
  <c r="D740" i="16"/>
  <c r="E740" i="16" s="1"/>
  <c r="E739" i="16" s="1"/>
  <c r="C739" i="16"/>
  <c r="E738" i="16"/>
  <c r="D738" i="16"/>
  <c r="D737" i="16"/>
  <c r="E737" i="16" s="1"/>
  <c r="E736" i="16"/>
  <c r="D736" i="16"/>
  <c r="D735" i="16"/>
  <c r="C734" i="16"/>
  <c r="C733" i="16" s="1"/>
  <c r="D732" i="16"/>
  <c r="D731" i="16" s="1"/>
  <c r="D730" i="16" s="1"/>
  <c r="C731" i="16"/>
  <c r="C730" i="16" s="1"/>
  <c r="E729" i="16"/>
  <c r="D729" i="16"/>
  <c r="D728" i="16"/>
  <c r="C727" i="16"/>
  <c r="H724" i="16"/>
  <c r="E724" i="16"/>
  <c r="D724" i="16"/>
  <c r="H723" i="16"/>
  <c r="D723" i="16"/>
  <c r="E723" i="16" s="1"/>
  <c r="E722" i="16" s="1"/>
  <c r="C722" i="16"/>
  <c r="H722" i="16" s="1"/>
  <c r="H721" i="16"/>
  <c r="E721" i="16"/>
  <c r="D721" i="16"/>
  <c r="H720" i="16"/>
  <c r="D720" i="16"/>
  <c r="H719" i="16"/>
  <c r="D719" i="16"/>
  <c r="E719" i="16" s="1"/>
  <c r="C718" i="16"/>
  <c r="H718" i="16" s="1"/>
  <c r="H715" i="16"/>
  <c r="D715" i="16"/>
  <c r="E715" i="16" s="1"/>
  <c r="H714" i="16"/>
  <c r="E714" i="16"/>
  <c r="D714" i="16"/>
  <c r="H713" i="16"/>
  <c r="D713" i="16"/>
  <c r="E713" i="16" s="1"/>
  <c r="H712" i="16"/>
  <c r="D712" i="16"/>
  <c r="E712" i="16" s="1"/>
  <c r="H711" i="16"/>
  <c r="D711" i="16"/>
  <c r="E711" i="16" s="1"/>
  <c r="H710" i="16"/>
  <c r="D710" i="16"/>
  <c r="E710" i="16" s="1"/>
  <c r="H709" i="16"/>
  <c r="D709" i="16"/>
  <c r="E709" i="16" s="1"/>
  <c r="H708" i="16"/>
  <c r="E708" i="16"/>
  <c r="D708" i="16"/>
  <c r="H707" i="16"/>
  <c r="D707" i="16"/>
  <c r="E707" i="16" s="1"/>
  <c r="H706" i="16"/>
  <c r="E706" i="16"/>
  <c r="D706" i="16"/>
  <c r="H705" i="16"/>
  <c r="D705" i="16"/>
  <c r="E705" i="16" s="1"/>
  <c r="H704" i="16"/>
  <c r="D704" i="16"/>
  <c r="E704" i="16" s="1"/>
  <c r="H703" i="16"/>
  <c r="D703" i="16"/>
  <c r="E703" i="16" s="1"/>
  <c r="H702" i="16"/>
  <c r="D702" i="16"/>
  <c r="E702" i="16" s="1"/>
  <c r="H701" i="16"/>
  <c r="D701" i="16"/>
  <c r="E701" i="16" s="1"/>
  <c r="C700" i="16"/>
  <c r="H700" i="16" s="1"/>
  <c r="H699" i="16"/>
  <c r="E699" i="16"/>
  <c r="D699" i="16"/>
  <c r="H698" i="16"/>
  <c r="D698" i="16"/>
  <c r="H697" i="16"/>
  <c r="D697" i="16"/>
  <c r="E697" i="16" s="1"/>
  <c r="H696" i="16"/>
  <c r="D696" i="16"/>
  <c r="E696" i="16" s="1"/>
  <c r="H695" i="16"/>
  <c r="E695" i="16"/>
  <c r="D695" i="16"/>
  <c r="H694" i="16"/>
  <c r="C694" i="16"/>
  <c r="H693" i="16"/>
  <c r="D693" i="16"/>
  <c r="E693" i="16" s="1"/>
  <c r="H692" i="16"/>
  <c r="D692" i="16"/>
  <c r="E692" i="16" s="1"/>
  <c r="H691" i="16"/>
  <c r="D691" i="16"/>
  <c r="E691" i="16" s="1"/>
  <c r="H690" i="16"/>
  <c r="E690" i="16"/>
  <c r="D690" i="16"/>
  <c r="H689" i="16"/>
  <c r="D689" i="16"/>
  <c r="H688" i="16"/>
  <c r="E688" i="16"/>
  <c r="D688" i="16"/>
  <c r="C687" i="16"/>
  <c r="H687" i="16" s="1"/>
  <c r="H686" i="16"/>
  <c r="D686" i="16"/>
  <c r="E686" i="16" s="1"/>
  <c r="H685" i="16"/>
  <c r="D685" i="16"/>
  <c r="E685" i="16" s="1"/>
  <c r="H684" i="16"/>
  <c r="D684" i="16"/>
  <c r="C683" i="16"/>
  <c r="H683" i="16" s="1"/>
  <c r="H682" i="16"/>
  <c r="E682" i="16"/>
  <c r="D682" i="16"/>
  <c r="H681" i="16"/>
  <c r="D681" i="16"/>
  <c r="E681" i="16" s="1"/>
  <c r="H680" i="16"/>
  <c r="D680" i="16"/>
  <c r="H679" i="16"/>
  <c r="C679" i="16"/>
  <c r="H678" i="16"/>
  <c r="D678" i="16"/>
  <c r="H677" i="16"/>
  <c r="D677" i="16"/>
  <c r="E677" i="16" s="1"/>
  <c r="H676" i="16"/>
  <c r="C676" i="16"/>
  <c r="H675" i="16"/>
  <c r="D675" i="16"/>
  <c r="E675" i="16" s="1"/>
  <c r="H674" i="16"/>
  <c r="E674" i="16"/>
  <c r="D674" i="16"/>
  <c r="H673" i="16"/>
  <c r="D673" i="16"/>
  <c r="H672" i="16"/>
  <c r="D672" i="16"/>
  <c r="E672" i="16" s="1"/>
  <c r="H671" i="16"/>
  <c r="C671" i="16"/>
  <c r="H670" i="16"/>
  <c r="D670" i="16"/>
  <c r="E670" i="16" s="1"/>
  <c r="H669" i="16"/>
  <c r="D669" i="16"/>
  <c r="E669" i="16" s="1"/>
  <c r="H668" i="16"/>
  <c r="D668" i="16"/>
  <c r="E668" i="16" s="1"/>
  <c r="H667" i="16"/>
  <c r="D667" i="16"/>
  <c r="E667" i="16" s="1"/>
  <c r="H666" i="16"/>
  <c r="D666" i="16"/>
  <c r="E666" i="16" s="1"/>
  <c r="E665" i="16" s="1"/>
  <c r="C665" i="16"/>
  <c r="H665" i="16" s="1"/>
  <c r="H664" i="16"/>
  <c r="D664" i="16"/>
  <c r="E664" i="16" s="1"/>
  <c r="H663" i="16"/>
  <c r="D663" i="16"/>
  <c r="H662" i="16"/>
  <c r="E662" i="16"/>
  <c r="D662" i="16"/>
  <c r="H661" i="16"/>
  <c r="C661" i="16"/>
  <c r="H660" i="16"/>
  <c r="D660" i="16"/>
  <c r="E660" i="16" s="1"/>
  <c r="H659" i="16"/>
  <c r="D659" i="16"/>
  <c r="E659" i="16" s="1"/>
  <c r="H658" i="16"/>
  <c r="D658" i="16"/>
  <c r="E658" i="16" s="1"/>
  <c r="H657" i="16"/>
  <c r="D657" i="16"/>
  <c r="E657" i="16" s="1"/>
  <c r="H656" i="16"/>
  <c r="D656" i="16"/>
  <c r="E656" i="16" s="1"/>
  <c r="H655" i="16"/>
  <c r="E655" i="16"/>
  <c r="D655" i="16"/>
  <c r="H654" i="16"/>
  <c r="D654" i="16"/>
  <c r="C653" i="16"/>
  <c r="H653" i="16" s="1"/>
  <c r="H652" i="16"/>
  <c r="D652" i="16"/>
  <c r="E652" i="16" s="1"/>
  <c r="H651" i="16"/>
  <c r="D651" i="16"/>
  <c r="E651" i="16" s="1"/>
  <c r="H650" i="16"/>
  <c r="D650" i="16"/>
  <c r="E650" i="16" s="1"/>
  <c r="E646" i="16" s="1"/>
  <c r="H649" i="16"/>
  <c r="D649" i="16"/>
  <c r="E649" i="16" s="1"/>
  <c r="H648" i="16"/>
  <c r="E648" i="16"/>
  <c r="D648" i="16"/>
  <c r="H647" i="16"/>
  <c r="D647" i="16"/>
  <c r="E647" i="16" s="1"/>
  <c r="C646" i="16"/>
  <c r="H646" i="16" s="1"/>
  <c r="H644" i="16"/>
  <c r="D644" i="16"/>
  <c r="E644" i="16" s="1"/>
  <c r="H643" i="16"/>
  <c r="E643" i="16"/>
  <c r="D643" i="16"/>
  <c r="E642" i="16"/>
  <c r="C642" i="16"/>
  <c r="H642" i="16" s="1"/>
  <c r="J642" i="16" s="1"/>
  <c r="H641" i="16"/>
  <c r="D641" i="16"/>
  <c r="E641" i="16" s="1"/>
  <c r="H640" i="16"/>
  <c r="D640" i="16"/>
  <c r="H639" i="16"/>
  <c r="D639" i="16"/>
  <c r="E639" i="16" s="1"/>
  <c r="C638" i="16"/>
  <c r="H638" i="16" s="1"/>
  <c r="J638" i="16" s="1"/>
  <c r="H637" i="16"/>
  <c r="E637" i="16"/>
  <c r="D637" i="16"/>
  <c r="H636" i="16"/>
  <c r="D636" i="16"/>
  <c r="E636" i="16" s="1"/>
  <c r="H635" i="16"/>
  <c r="D635" i="16"/>
  <c r="E635" i="16" s="1"/>
  <c r="H634" i="16"/>
  <c r="D634" i="16"/>
  <c r="E634" i="16" s="1"/>
  <c r="H633" i="16"/>
  <c r="D633" i="16"/>
  <c r="E633" i="16" s="1"/>
  <c r="H632" i="16"/>
  <c r="D632" i="16"/>
  <c r="E632" i="16" s="1"/>
  <c r="H631" i="16"/>
  <c r="D631" i="16"/>
  <c r="E631" i="16" s="1"/>
  <c r="H630" i="16"/>
  <c r="D630" i="16"/>
  <c r="H629" i="16"/>
  <c r="E629" i="16"/>
  <c r="D629" i="16"/>
  <c r="C628" i="16"/>
  <c r="H628" i="16" s="1"/>
  <c r="H627" i="16"/>
  <c r="D627" i="16"/>
  <c r="E627" i="16" s="1"/>
  <c r="H626" i="16"/>
  <c r="D626" i="16"/>
  <c r="E626" i="16" s="1"/>
  <c r="H625" i="16"/>
  <c r="D625" i="16"/>
  <c r="E625" i="16" s="1"/>
  <c r="H624" i="16"/>
  <c r="E624" i="16"/>
  <c r="D624" i="16"/>
  <c r="H623" i="16"/>
  <c r="D623" i="16"/>
  <c r="E623" i="16" s="1"/>
  <c r="H622" i="16"/>
  <c r="D622" i="16"/>
  <c r="E622" i="16" s="1"/>
  <c r="H621" i="16"/>
  <c r="D621" i="16"/>
  <c r="E621" i="16" s="1"/>
  <c r="H620" i="16"/>
  <c r="D620" i="16"/>
  <c r="E620" i="16" s="1"/>
  <c r="H619" i="16"/>
  <c r="D619" i="16"/>
  <c r="E619" i="16" s="1"/>
  <c r="H618" i="16"/>
  <c r="D618" i="16"/>
  <c r="E618" i="16" s="1"/>
  <c r="H617" i="16"/>
  <c r="D617" i="16"/>
  <c r="C616" i="16"/>
  <c r="H616" i="16" s="1"/>
  <c r="H615" i="16"/>
  <c r="D615" i="16"/>
  <c r="E615" i="16" s="1"/>
  <c r="H614" i="16"/>
  <c r="D614" i="16"/>
  <c r="E614" i="16" s="1"/>
  <c r="H613" i="16"/>
  <c r="D613" i="16"/>
  <c r="E613" i="16" s="1"/>
  <c r="H612" i="16"/>
  <c r="D612" i="16"/>
  <c r="H611" i="16"/>
  <c r="D611" i="16"/>
  <c r="E611" i="16" s="1"/>
  <c r="C610" i="16"/>
  <c r="H610" i="16" s="1"/>
  <c r="H609" i="16"/>
  <c r="D609" i="16"/>
  <c r="E609" i="16" s="1"/>
  <c r="H608" i="16"/>
  <c r="D608" i="16"/>
  <c r="E608" i="16" s="1"/>
  <c r="H607" i="16"/>
  <c r="D607" i="16"/>
  <c r="E607" i="16" s="1"/>
  <c r="H606" i="16"/>
  <c r="D606" i="16"/>
  <c r="E606" i="16" s="1"/>
  <c r="H605" i="16"/>
  <c r="D605" i="16"/>
  <c r="E605" i="16" s="1"/>
  <c r="H604" i="16"/>
  <c r="E604" i="16"/>
  <c r="D604" i="16"/>
  <c r="C603" i="16"/>
  <c r="H603" i="16" s="1"/>
  <c r="H602" i="16"/>
  <c r="D602" i="16"/>
  <c r="E602" i="16" s="1"/>
  <c r="H601" i="16"/>
  <c r="E601" i="16"/>
  <c r="D601" i="16"/>
  <c r="H600" i="16"/>
  <c r="D600" i="16"/>
  <c r="E600" i="16" s="1"/>
  <c r="C599" i="16"/>
  <c r="H599" i="16" s="1"/>
  <c r="H598" i="16"/>
  <c r="D598" i="16"/>
  <c r="E598" i="16" s="1"/>
  <c r="H597" i="16"/>
  <c r="D597" i="16"/>
  <c r="H596" i="16"/>
  <c r="D596" i="16"/>
  <c r="E596" i="16" s="1"/>
  <c r="C595" i="16"/>
  <c r="H595" i="16" s="1"/>
  <c r="H594" i="16"/>
  <c r="D594" i="16"/>
  <c r="E594" i="16" s="1"/>
  <c r="H593" i="16"/>
  <c r="D593" i="16"/>
  <c r="H592" i="16"/>
  <c r="C592" i="16"/>
  <c r="H591" i="16"/>
  <c r="D591" i="16"/>
  <c r="E591" i="16" s="1"/>
  <c r="H590" i="16"/>
  <c r="D590" i="16"/>
  <c r="E590" i="16" s="1"/>
  <c r="H589" i="16"/>
  <c r="D589" i="16"/>
  <c r="E589" i="16" s="1"/>
  <c r="H588" i="16"/>
  <c r="D588" i="16"/>
  <c r="C587" i="16"/>
  <c r="H587" i="16" s="1"/>
  <c r="H586" i="16"/>
  <c r="D586" i="16"/>
  <c r="E586" i="16" s="1"/>
  <c r="H585" i="16"/>
  <c r="D585" i="16"/>
  <c r="E585" i="16" s="1"/>
  <c r="H584" i="16"/>
  <c r="D584" i="16"/>
  <c r="E584" i="16" s="1"/>
  <c r="H583" i="16"/>
  <c r="E583" i="16"/>
  <c r="D583" i="16"/>
  <c r="H582" i="16"/>
  <c r="D582" i="16"/>
  <c r="C581" i="16"/>
  <c r="H581" i="16" s="1"/>
  <c r="H580" i="16"/>
  <c r="D580" i="16"/>
  <c r="E580" i="16" s="1"/>
  <c r="H579" i="16"/>
  <c r="D579" i="16"/>
  <c r="E579" i="16" s="1"/>
  <c r="H578" i="16"/>
  <c r="D578" i="16"/>
  <c r="D577" i="16" s="1"/>
  <c r="C577" i="16"/>
  <c r="H577" i="16" s="1"/>
  <c r="H576" i="16"/>
  <c r="D576" i="16"/>
  <c r="E576" i="16" s="1"/>
  <c r="H575" i="16"/>
  <c r="E575" i="16"/>
  <c r="D575" i="16"/>
  <c r="H574" i="16"/>
  <c r="D574" i="16"/>
  <c r="E574" i="16" s="1"/>
  <c r="H573" i="16"/>
  <c r="E573" i="16"/>
  <c r="D573" i="16"/>
  <c r="H572" i="16"/>
  <c r="D572" i="16"/>
  <c r="E572" i="16" s="1"/>
  <c r="H571" i="16"/>
  <c r="D571" i="16"/>
  <c r="E571" i="16" s="1"/>
  <c r="H570" i="16"/>
  <c r="D570" i="16"/>
  <c r="E570" i="16" s="1"/>
  <c r="E569" i="16" s="1"/>
  <c r="C569" i="16"/>
  <c r="H569" i="16" s="1"/>
  <c r="H568" i="16"/>
  <c r="D568" i="16"/>
  <c r="E568" i="16" s="1"/>
  <c r="H567" i="16"/>
  <c r="D567" i="16"/>
  <c r="E567" i="16" s="1"/>
  <c r="H566" i="16"/>
  <c r="E566" i="16"/>
  <c r="D566" i="16"/>
  <c r="H565" i="16"/>
  <c r="D565" i="16"/>
  <c r="E565" i="16" s="1"/>
  <c r="H564" i="16"/>
  <c r="D564" i="16"/>
  <c r="E564" i="16" s="1"/>
  <c r="H563" i="16"/>
  <c r="D563" i="16"/>
  <c r="C562" i="16"/>
  <c r="H558" i="16"/>
  <c r="D558" i="16"/>
  <c r="E558" i="16" s="1"/>
  <c r="H557" i="16"/>
  <c r="D557" i="16"/>
  <c r="E557" i="16" s="1"/>
  <c r="E556" i="16" s="1"/>
  <c r="C556" i="16"/>
  <c r="H556" i="16" s="1"/>
  <c r="H555" i="16"/>
  <c r="D555" i="16"/>
  <c r="E555" i="16" s="1"/>
  <c r="H554" i="16"/>
  <c r="E554" i="16"/>
  <c r="D554" i="16"/>
  <c r="H553" i="16"/>
  <c r="D553" i="16"/>
  <c r="C552" i="16"/>
  <c r="H552" i="16" s="1"/>
  <c r="H549" i="16"/>
  <c r="D549" i="16"/>
  <c r="E549" i="16" s="1"/>
  <c r="H548" i="16"/>
  <c r="D548" i="16"/>
  <c r="E548" i="16" s="1"/>
  <c r="C547" i="16"/>
  <c r="H547" i="16" s="1"/>
  <c r="J547" i="16" s="1"/>
  <c r="H546" i="16"/>
  <c r="D546" i="16"/>
  <c r="H545" i="16"/>
  <c r="D545" i="16"/>
  <c r="E545" i="16" s="1"/>
  <c r="H544" i="16"/>
  <c r="H543" i="16"/>
  <c r="D543" i="16"/>
  <c r="E543" i="16" s="1"/>
  <c r="H542" i="16"/>
  <c r="E542" i="16"/>
  <c r="D542" i="16"/>
  <c r="H541" i="16"/>
  <c r="D541" i="16"/>
  <c r="E541" i="16" s="1"/>
  <c r="H540" i="16"/>
  <c r="D540" i="16"/>
  <c r="E540" i="16" s="1"/>
  <c r="H539" i="16"/>
  <c r="D539" i="16"/>
  <c r="E539" i="16" s="1"/>
  <c r="C538" i="16"/>
  <c r="H538" i="16" s="1"/>
  <c r="H537" i="16"/>
  <c r="D537" i="16"/>
  <c r="E537" i="16" s="1"/>
  <c r="H536" i="16"/>
  <c r="D536" i="16"/>
  <c r="E536" i="16" s="1"/>
  <c r="H535" i="16"/>
  <c r="E535" i="16"/>
  <c r="D535" i="16"/>
  <c r="H534" i="16"/>
  <c r="D534" i="16"/>
  <c r="E534" i="16" s="1"/>
  <c r="H533" i="16"/>
  <c r="D533" i="16"/>
  <c r="E533" i="16" s="1"/>
  <c r="H532" i="16"/>
  <c r="D532" i="16"/>
  <c r="C531" i="16"/>
  <c r="H530" i="16"/>
  <c r="D530" i="16"/>
  <c r="D529" i="16" s="1"/>
  <c r="C529" i="16"/>
  <c r="H529" i="16" s="1"/>
  <c r="H527" i="16"/>
  <c r="D527" i="16"/>
  <c r="E527" i="16" s="1"/>
  <c r="H526" i="16"/>
  <c r="E526" i="16"/>
  <c r="D526" i="16"/>
  <c r="H525" i="16"/>
  <c r="D525" i="16"/>
  <c r="E525" i="16" s="1"/>
  <c r="H524" i="16"/>
  <c r="E524" i="16"/>
  <c r="D524" i="16"/>
  <c r="H523" i="16"/>
  <c r="D523" i="16"/>
  <c r="E523" i="16" s="1"/>
  <c r="C522" i="16"/>
  <c r="H522" i="16" s="1"/>
  <c r="H521" i="16"/>
  <c r="D521" i="16"/>
  <c r="E521" i="16" s="1"/>
  <c r="H520" i="16"/>
  <c r="D520" i="16"/>
  <c r="E520" i="16" s="1"/>
  <c r="H519" i="16"/>
  <c r="D519" i="16"/>
  <c r="E519" i="16" s="1"/>
  <c r="H518" i="16"/>
  <c r="D518" i="16"/>
  <c r="E518" i="16" s="1"/>
  <c r="H517" i="16"/>
  <c r="E517" i="16"/>
  <c r="D517" i="16"/>
  <c r="H516" i="16"/>
  <c r="D516" i="16"/>
  <c r="E516" i="16" s="1"/>
  <c r="H515" i="16"/>
  <c r="D515" i="16"/>
  <c r="E515" i="16" s="1"/>
  <c r="H514" i="16"/>
  <c r="D514" i="16"/>
  <c r="E514" i="16" s="1"/>
  <c r="C513" i="16"/>
  <c r="H513" i="16" s="1"/>
  <c r="H512" i="16"/>
  <c r="D512" i="16"/>
  <c r="E512" i="16" s="1"/>
  <c r="H511" i="16"/>
  <c r="D511" i="16"/>
  <c r="H510" i="16"/>
  <c r="D510" i="16"/>
  <c r="E510" i="16" s="1"/>
  <c r="H508" i="16"/>
  <c r="D508" i="16"/>
  <c r="E508" i="16" s="1"/>
  <c r="H507" i="16"/>
  <c r="E507" i="16"/>
  <c r="D507" i="16"/>
  <c r="H506" i="16"/>
  <c r="D506" i="16"/>
  <c r="H505" i="16"/>
  <c r="D505" i="16"/>
  <c r="E505" i="16" s="1"/>
  <c r="C504" i="16"/>
  <c r="H504" i="16" s="1"/>
  <c r="H503" i="16"/>
  <c r="D503" i="16"/>
  <c r="E503" i="16" s="1"/>
  <c r="H502" i="16"/>
  <c r="D502" i="16"/>
  <c r="E502" i="16" s="1"/>
  <c r="H501" i="16"/>
  <c r="D501" i="16"/>
  <c r="E501" i="16" s="1"/>
  <c r="H500" i="16"/>
  <c r="D500" i="16"/>
  <c r="E500" i="16" s="1"/>
  <c r="H499" i="16"/>
  <c r="D499" i="16"/>
  <c r="E499" i="16" s="1"/>
  <c r="H498" i="16"/>
  <c r="E498" i="16"/>
  <c r="D498" i="16"/>
  <c r="D497" i="16"/>
  <c r="C497" i="16"/>
  <c r="H497" i="16" s="1"/>
  <c r="H496" i="16"/>
  <c r="D496" i="16"/>
  <c r="H495" i="16"/>
  <c r="D495" i="16"/>
  <c r="E495" i="16" s="1"/>
  <c r="C494" i="16"/>
  <c r="H494" i="16" s="1"/>
  <c r="H493" i="16"/>
  <c r="D493" i="16"/>
  <c r="E493" i="16" s="1"/>
  <c r="H492" i="16"/>
  <c r="D492" i="16"/>
  <c r="E492" i="16" s="1"/>
  <c r="H491" i="16"/>
  <c r="H490" i="16"/>
  <c r="D490" i="16"/>
  <c r="E490" i="16" s="1"/>
  <c r="H489" i="16"/>
  <c r="E489" i="16"/>
  <c r="D489" i="16"/>
  <c r="H488" i="16"/>
  <c r="D488" i="16"/>
  <c r="E488" i="16" s="1"/>
  <c r="H487" i="16"/>
  <c r="E487" i="16"/>
  <c r="D487" i="16"/>
  <c r="C486" i="16"/>
  <c r="H485" i="16"/>
  <c r="D485" i="16"/>
  <c r="H482" i="16"/>
  <c r="H481" i="16"/>
  <c r="E481" i="16"/>
  <c r="D481" i="16"/>
  <c r="H480" i="16"/>
  <c r="D480" i="16"/>
  <c r="E480" i="16" s="1"/>
  <c r="H479" i="16"/>
  <c r="E479" i="16"/>
  <c r="D479" i="16"/>
  <c r="H478" i="16"/>
  <c r="D478" i="16"/>
  <c r="E478" i="16" s="1"/>
  <c r="E477" i="16" s="1"/>
  <c r="C477" i="16"/>
  <c r="H477" i="16" s="1"/>
  <c r="H476" i="16"/>
  <c r="E476" i="16"/>
  <c r="D476" i="16"/>
  <c r="H475" i="16"/>
  <c r="D475" i="16"/>
  <c r="C474" i="16"/>
  <c r="H474" i="16" s="1"/>
  <c r="H473" i="16"/>
  <c r="D473" i="16"/>
  <c r="E473" i="16" s="1"/>
  <c r="H472" i="16"/>
  <c r="D472" i="16"/>
  <c r="E472" i="16" s="1"/>
  <c r="H471" i="16"/>
  <c r="D471" i="16"/>
  <c r="E471" i="16" s="1"/>
  <c r="H470" i="16"/>
  <c r="D470" i="16"/>
  <c r="H469" i="16"/>
  <c r="D469" i="16"/>
  <c r="E469" i="16" s="1"/>
  <c r="C468" i="16"/>
  <c r="H468" i="16" s="1"/>
  <c r="H467" i="16"/>
  <c r="D467" i="16"/>
  <c r="E467" i="16" s="1"/>
  <c r="H466" i="16"/>
  <c r="D466" i="16"/>
  <c r="E466" i="16" s="1"/>
  <c r="H465" i="16"/>
  <c r="D465" i="16"/>
  <c r="H464" i="16"/>
  <c r="E464" i="16"/>
  <c r="D464" i="16"/>
  <c r="C463" i="16"/>
  <c r="H463" i="16" s="1"/>
  <c r="H462" i="16"/>
  <c r="D462" i="16"/>
  <c r="E462" i="16" s="1"/>
  <c r="H461" i="16"/>
  <c r="D461" i="16"/>
  <c r="E461" i="16" s="1"/>
  <c r="H460" i="16"/>
  <c r="D460" i="16"/>
  <c r="C459" i="16"/>
  <c r="H458" i="16"/>
  <c r="E458" i="16"/>
  <c r="D458" i="16"/>
  <c r="H457" i="16"/>
  <c r="D457" i="16"/>
  <c r="E457" i="16" s="1"/>
  <c r="H456" i="16"/>
  <c r="D456" i="16"/>
  <c r="E456" i="16" s="1"/>
  <c r="H455" i="16"/>
  <c r="D455" i="16"/>
  <c r="C455" i="16"/>
  <c r="H454" i="16"/>
  <c r="D454" i="16"/>
  <c r="E454" i="16" s="1"/>
  <c r="H453" i="16"/>
  <c r="D453" i="16"/>
  <c r="E453" i="16" s="1"/>
  <c r="H452" i="16"/>
  <c r="D452" i="16"/>
  <c r="E452" i="16" s="1"/>
  <c r="H451" i="16"/>
  <c r="D451" i="16"/>
  <c r="H450" i="16"/>
  <c r="C450" i="16"/>
  <c r="H449" i="16"/>
  <c r="D449" i="16"/>
  <c r="E449" i="16" s="1"/>
  <c r="H448" i="16"/>
  <c r="D448" i="16"/>
  <c r="E448" i="16" s="1"/>
  <c r="H447" i="16"/>
  <c r="D447" i="16"/>
  <c r="E447" i="16" s="1"/>
  <c r="H446" i="16"/>
  <c r="D446" i="16"/>
  <c r="E446" i="16" s="1"/>
  <c r="C445" i="16"/>
  <c r="H445" i="16" s="1"/>
  <c r="H443" i="16"/>
  <c r="D443" i="16"/>
  <c r="E443" i="16" s="1"/>
  <c r="H442" i="16"/>
  <c r="D442" i="16"/>
  <c r="E442" i="16" s="1"/>
  <c r="H441" i="16"/>
  <c r="D441" i="16"/>
  <c r="E441" i="16" s="1"/>
  <c r="H440" i="16"/>
  <c r="E440" i="16"/>
  <c r="D440" i="16"/>
  <c r="H439" i="16"/>
  <c r="D439" i="16"/>
  <c r="E439" i="16" s="1"/>
  <c r="H438" i="16"/>
  <c r="D438" i="16"/>
  <c r="E438" i="16" s="1"/>
  <c r="H437" i="16"/>
  <c r="D437" i="16"/>
  <c r="E437" i="16" s="1"/>
  <c r="H436" i="16"/>
  <c r="D436" i="16"/>
  <c r="E436" i="16" s="1"/>
  <c r="H435" i="16"/>
  <c r="D435" i="16"/>
  <c r="E435" i="16" s="1"/>
  <c r="H434" i="16"/>
  <c r="D434" i="16"/>
  <c r="E434" i="16" s="1"/>
  <c r="H433" i="16"/>
  <c r="D433" i="16"/>
  <c r="E433" i="16" s="1"/>
  <c r="H432" i="16"/>
  <c r="E432" i="16"/>
  <c r="D432" i="16"/>
  <c r="H431" i="16"/>
  <c r="D431" i="16"/>
  <c r="H430" i="16"/>
  <c r="D430" i="16"/>
  <c r="E430" i="16" s="1"/>
  <c r="C429" i="16"/>
  <c r="H429" i="16" s="1"/>
  <c r="H428" i="16"/>
  <c r="D428" i="16"/>
  <c r="E428" i="16" s="1"/>
  <c r="H427" i="16"/>
  <c r="D427" i="16"/>
  <c r="E427" i="16" s="1"/>
  <c r="H426" i="16"/>
  <c r="D426" i="16"/>
  <c r="E426" i="16" s="1"/>
  <c r="H425" i="16"/>
  <c r="D425" i="16"/>
  <c r="E425" i="16" s="1"/>
  <c r="H424" i="16"/>
  <c r="D424" i="16"/>
  <c r="E424" i="16" s="1"/>
  <c r="H423" i="16"/>
  <c r="E423" i="16"/>
  <c r="D423" i="16"/>
  <c r="C422" i="16"/>
  <c r="H422" i="16" s="1"/>
  <c r="H421" i="16"/>
  <c r="D421" i="16"/>
  <c r="E421" i="16" s="1"/>
  <c r="H420" i="16"/>
  <c r="D420" i="16"/>
  <c r="E420" i="16" s="1"/>
  <c r="H419" i="16"/>
  <c r="D419" i="16"/>
  <c r="E419" i="16" s="1"/>
  <c r="H418" i="16"/>
  <c r="D418" i="16"/>
  <c r="E418" i="16" s="1"/>
  <c r="H417" i="16"/>
  <c r="D417" i="16"/>
  <c r="C416" i="16"/>
  <c r="H416" i="16" s="1"/>
  <c r="H415" i="16"/>
  <c r="D415" i="16"/>
  <c r="E415" i="16" s="1"/>
  <c r="H414" i="16"/>
  <c r="D414" i="16"/>
  <c r="E414" i="16" s="1"/>
  <c r="H413" i="16"/>
  <c r="D413" i="16"/>
  <c r="E413" i="16" s="1"/>
  <c r="E412" i="16" s="1"/>
  <c r="C412" i="16"/>
  <c r="H412" i="16" s="1"/>
  <c r="H411" i="16"/>
  <c r="D411" i="16"/>
  <c r="H410" i="16"/>
  <c r="D410" i="16"/>
  <c r="E410" i="16" s="1"/>
  <c r="C409" i="16"/>
  <c r="H409" i="16" s="1"/>
  <c r="H408" i="16"/>
  <c r="D408" i="16"/>
  <c r="E408" i="16" s="1"/>
  <c r="H407" i="16"/>
  <c r="E407" i="16"/>
  <c r="D407" i="16"/>
  <c r="H406" i="16"/>
  <c r="D406" i="16"/>
  <c r="H405" i="16"/>
  <c r="D405" i="16"/>
  <c r="E405" i="16" s="1"/>
  <c r="C404" i="16"/>
  <c r="H404" i="16" s="1"/>
  <c r="H403" i="16"/>
  <c r="D403" i="16"/>
  <c r="E403" i="16" s="1"/>
  <c r="H402" i="16"/>
  <c r="E402" i="16"/>
  <c r="D402" i="16"/>
  <c r="H401" i="16"/>
  <c r="D401" i="16"/>
  <c r="H400" i="16"/>
  <c r="D400" i="16"/>
  <c r="E400" i="16" s="1"/>
  <c r="C399" i="16"/>
  <c r="H399" i="16" s="1"/>
  <c r="H398" i="16"/>
  <c r="D398" i="16"/>
  <c r="E398" i="16" s="1"/>
  <c r="H397" i="16"/>
  <c r="E397" i="16"/>
  <c r="D397" i="16"/>
  <c r="H396" i="16"/>
  <c r="D396" i="16"/>
  <c r="C395" i="16"/>
  <c r="H395" i="16" s="1"/>
  <c r="H394" i="16"/>
  <c r="D394" i="16"/>
  <c r="E394" i="16" s="1"/>
  <c r="H393" i="16"/>
  <c r="D393" i="16"/>
  <c r="E393" i="16" s="1"/>
  <c r="C392" i="16"/>
  <c r="H392" i="16" s="1"/>
  <c r="H391" i="16"/>
  <c r="E391" i="16"/>
  <c r="D391" i="16"/>
  <c r="H390" i="16"/>
  <c r="D390" i="16"/>
  <c r="H389" i="16"/>
  <c r="D389" i="16"/>
  <c r="E389" i="16" s="1"/>
  <c r="C388" i="16"/>
  <c r="H388" i="16" s="1"/>
  <c r="H387" i="16"/>
  <c r="D387" i="16"/>
  <c r="E387" i="16" s="1"/>
  <c r="H386" i="16"/>
  <c r="D386" i="16"/>
  <c r="E386" i="16" s="1"/>
  <c r="H385" i="16"/>
  <c r="D385" i="16"/>
  <c r="E385" i="16" s="1"/>
  <c r="H384" i="16"/>
  <c r="E384" i="16"/>
  <c r="D384" i="16"/>
  <c r="H383" i="16"/>
  <c r="D383" i="16"/>
  <c r="E383" i="16" s="1"/>
  <c r="C382" i="16"/>
  <c r="H382" i="16" s="1"/>
  <c r="H381" i="16"/>
  <c r="D381" i="16"/>
  <c r="E381" i="16" s="1"/>
  <c r="H380" i="16"/>
  <c r="D380" i="16"/>
  <c r="H379" i="16"/>
  <c r="D379" i="16"/>
  <c r="E379" i="16" s="1"/>
  <c r="C378" i="16"/>
  <c r="H378" i="16" s="1"/>
  <c r="H377" i="16"/>
  <c r="D377" i="16"/>
  <c r="E377" i="16" s="1"/>
  <c r="H376" i="16"/>
  <c r="E376" i="16"/>
  <c r="D376" i="16"/>
  <c r="H375" i="16"/>
  <c r="D375" i="16"/>
  <c r="H374" i="16"/>
  <c r="D374" i="16"/>
  <c r="E374" i="16" s="1"/>
  <c r="C373" i="16"/>
  <c r="H373" i="16" s="1"/>
  <c r="H372" i="16"/>
  <c r="D372" i="16"/>
  <c r="E372" i="16" s="1"/>
  <c r="H371" i="16"/>
  <c r="D371" i="16"/>
  <c r="E371" i="16" s="1"/>
  <c r="H370" i="16"/>
  <c r="D370" i="16"/>
  <c r="H369" i="16"/>
  <c r="E369" i="16"/>
  <c r="D369" i="16"/>
  <c r="C368" i="16"/>
  <c r="H368" i="16" s="1"/>
  <c r="H367" i="16"/>
  <c r="D367" i="16"/>
  <c r="E367" i="16" s="1"/>
  <c r="H366" i="16"/>
  <c r="E366" i="16"/>
  <c r="D366" i="16"/>
  <c r="H365" i="16"/>
  <c r="D365" i="16"/>
  <c r="E365" i="16" s="1"/>
  <c r="H364" i="16"/>
  <c r="E364" i="16"/>
  <c r="D364" i="16"/>
  <c r="H363" i="16"/>
  <c r="D363" i="16"/>
  <c r="C362" i="16"/>
  <c r="H362" i="16" s="1"/>
  <c r="H361" i="16"/>
  <c r="D361" i="16"/>
  <c r="E361" i="16" s="1"/>
  <c r="H360" i="16"/>
  <c r="D360" i="16"/>
  <c r="E360" i="16" s="1"/>
  <c r="H359" i="16"/>
  <c r="D359" i="16"/>
  <c r="E359" i="16" s="1"/>
  <c r="H358" i="16"/>
  <c r="D358" i="16"/>
  <c r="C357" i="16"/>
  <c r="H357" i="16" s="1"/>
  <c r="H356" i="16"/>
  <c r="D356" i="16"/>
  <c r="E356" i="16" s="1"/>
  <c r="H355" i="16"/>
  <c r="D355" i="16"/>
  <c r="E355" i="16" s="1"/>
  <c r="H354" i="16"/>
  <c r="E354" i="16"/>
  <c r="D354" i="16"/>
  <c r="C353" i="16"/>
  <c r="H353" i="16" s="1"/>
  <c r="H352" i="16"/>
  <c r="D352" i="16"/>
  <c r="E352" i="16" s="1"/>
  <c r="H351" i="16"/>
  <c r="E351" i="16"/>
  <c r="D351" i="16"/>
  <c r="H350" i="16"/>
  <c r="D350" i="16"/>
  <c r="E350" i="16" s="1"/>
  <c r="H349" i="16"/>
  <c r="D349" i="16"/>
  <c r="E349" i="16" s="1"/>
  <c r="C348" i="16"/>
  <c r="H348" i="16" s="1"/>
  <c r="H347" i="16"/>
  <c r="D347" i="16"/>
  <c r="E347" i="16" s="1"/>
  <c r="H346" i="16"/>
  <c r="E346" i="16"/>
  <c r="D346" i="16"/>
  <c r="H345" i="16"/>
  <c r="D345" i="16"/>
  <c r="E345" i="16" s="1"/>
  <c r="C344" i="16"/>
  <c r="H344" i="16" s="1"/>
  <c r="H343" i="16"/>
  <c r="D343" i="16"/>
  <c r="E343" i="16" s="1"/>
  <c r="H342" i="16"/>
  <c r="E342" i="16"/>
  <c r="D342" i="16"/>
  <c r="H341" i="16"/>
  <c r="D341" i="16"/>
  <c r="E341" i="16" s="1"/>
  <c r="H338" i="16"/>
  <c r="D338" i="16"/>
  <c r="E338" i="16" s="1"/>
  <c r="H337" i="16"/>
  <c r="D337" i="16"/>
  <c r="E337" i="16" s="1"/>
  <c r="H336" i="16"/>
  <c r="D336" i="16"/>
  <c r="E336" i="16" s="1"/>
  <c r="H335" i="16"/>
  <c r="E335" i="16"/>
  <c r="D335" i="16"/>
  <c r="H334" i="16"/>
  <c r="D334" i="16"/>
  <c r="E334" i="16" s="1"/>
  <c r="H333" i="16"/>
  <c r="D333" i="16"/>
  <c r="E333" i="16" s="1"/>
  <c r="H332" i="16"/>
  <c r="D332" i="16"/>
  <c r="E332" i="16" s="1"/>
  <c r="H331" i="16"/>
  <c r="H330" i="16"/>
  <c r="D330" i="16"/>
  <c r="E330" i="16" s="1"/>
  <c r="H329" i="16"/>
  <c r="D329" i="16"/>
  <c r="E329" i="16" s="1"/>
  <c r="C328" i="16"/>
  <c r="H328" i="16" s="1"/>
  <c r="H327" i="16"/>
  <c r="D327" i="16"/>
  <c r="E327" i="16" s="1"/>
  <c r="H326" i="16"/>
  <c r="D326" i="16"/>
  <c r="E326" i="16" s="1"/>
  <c r="C325" i="16"/>
  <c r="H324" i="16"/>
  <c r="E324" i="16"/>
  <c r="D324" i="16"/>
  <c r="H323" i="16"/>
  <c r="D323" i="16"/>
  <c r="E323" i="16" s="1"/>
  <c r="H322" i="16"/>
  <c r="E322" i="16"/>
  <c r="D322" i="16"/>
  <c r="H321" i="16"/>
  <c r="D321" i="16"/>
  <c r="E321" i="16" s="1"/>
  <c r="H320" i="16"/>
  <c r="D320" i="16"/>
  <c r="E320" i="16" s="1"/>
  <c r="H319" i="16"/>
  <c r="D319" i="16"/>
  <c r="E319" i="16" s="1"/>
  <c r="H318" i="16"/>
  <c r="D318" i="16"/>
  <c r="E318" i="16" s="1"/>
  <c r="H317" i="16"/>
  <c r="D317" i="16"/>
  <c r="E317" i="16" s="1"/>
  <c r="H316" i="16"/>
  <c r="D316" i="16"/>
  <c r="H315" i="16"/>
  <c r="H313" i="16"/>
  <c r="D313" i="16"/>
  <c r="E313" i="16" s="1"/>
  <c r="H312" i="16"/>
  <c r="D312" i="16"/>
  <c r="E312" i="16" s="1"/>
  <c r="H311" i="16"/>
  <c r="D311" i="16"/>
  <c r="E311" i="16" s="1"/>
  <c r="H310" i="16"/>
  <c r="E310" i="16"/>
  <c r="D310" i="16"/>
  <c r="H309" i="16"/>
  <c r="D309" i="16"/>
  <c r="E309" i="16" s="1"/>
  <c r="H308" i="16"/>
  <c r="H307" i="16"/>
  <c r="D307" i="16"/>
  <c r="E307" i="16" s="1"/>
  <c r="H306" i="16"/>
  <c r="D306" i="16"/>
  <c r="E306" i="16" s="1"/>
  <c r="E305" i="16" s="1"/>
  <c r="H305" i="16"/>
  <c r="H304" i="16"/>
  <c r="D304" i="16"/>
  <c r="E304" i="16" s="1"/>
  <c r="H303" i="16"/>
  <c r="D303" i="16"/>
  <c r="E303" i="16" s="1"/>
  <c r="C302" i="16"/>
  <c r="H302" i="16" s="1"/>
  <c r="H301" i="16"/>
  <c r="D301" i="16"/>
  <c r="E301" i="16" s="1"/>
  <c r="H300" i="16"/>
  <c r="D300" i="16"/>
  <c r="E300" i="16" s="1"/>
  <c r="H299" i="16"/>
  <c r="D299" i="16"/>
  <c r="H298" i="16"/>
  <c r="H297" i="16"/>
  <c r="D297" i="16"/>
  <c r="E297" i="16" s="1"/>
  <c r="E296" i="16" s="1"/>
  <c r="H296" i="16"/>
  <c r="H295" i="16"/>
  <c r="D295" i="16"/>
  <c r="E295" i="16" s="1"/>
  <c r="H294" i="16"/>
  <c r="D294" i="16"/>
  <c r="E294" i="16" s="1"/>
  <c r="H293" i="16"/>
  <c r="D293" i="16"/>
  <c r="E293" i="16" s="1"/>
  <c r="H292" i="16"/>
  <c r="D292" i="16"/>
  <c r="E292" i="16" s="1"/>
  <c r="H291" i="16"/>
  <c r="E291" i="16"/>
  <c r="D291" i="16"/>
  <c r="H290" i="16"/>
  <c r="D290" i="16"/>
  <c r="E290" i="16" s="1"/>
  <c r="H289" i="16"/>
  <c r="H288" i="16"/>
  <c r="D288" i="16"/>
  <c r="E288" i="16" s="1"/>
  <c r="H287" i="16"/>
  <c r="D287" i="16"/>
  <c r="E287" i="16" s="1"/>
  <c r="H286" i="16"/>
  <c r="D286" i="16"/>
  <c r="E286" i="16" s="1"/>
  <c r="H285" i="16"/>
  <c r="D285" i="16"/>
  <c r="E285" i="16" s="1"/>
  <c r="H284" i="16"/>
  <c r="E284" i="16"/>
  <c r="D284" i="16"/>
  <c r="H283" i="16"/>
  <c r="D283" i="16"/>
  <c r="E283" i="16" s="1"/>
  <c r="H282" i="16"/>
  <c r="D282" i="16"/>
  <c r="E282" i="16" s="1"/>
  <c r="H281" i="16"/>
  <c r="D281" i="16"/>
  <c r="E281" i="16" s="1"/>
  <c r="H280" i="16"/>
  <c r="D280" i="16"/>
  <c r="E280" i="16" s="1"/>
  <c r="H279" i="16"/>
  <c r="D279" i="16"/>
  <c r="E279" i="16" s="1"/>
  <c r="H278" i="16"/>
  <c r="E278" i="16"/>
  <c r="D278" i="16"/>
  <c r="H277" i="16"/>
  <c r="D277" i="16"/>
  <c r="E277" i="16" s="1"/>
  <c r="H276" i="16"/>
  <c r="E276" i="16"/>
  <c r="D276" i="16"/>
  <c r="H275" i="16"/>
  <c r="D275" i="16"/>
  <c r="E275" i="16" s="1"/>
  <c r="H274" i="16"/>
  <c r="D274" i="16"/>
  <c r="E274" i="16" s="1"/>
  <c r="H273" i="16"/>
  <c r="D273" i="16"/>
  <c r="E273" i="16" s="1"/>
  <c r="H272" i="16"/>
  <c r="D272" i="16"/>
  <c r="E272" i="16" s="1"/>
  <c r="H271" i="16"/>
  <c r="D271" i="16"/>
  <c r="E271" i="16" s="1"/>
  <c r="H270" i="16"/>
  <c r="D270" i="16"/>
  <c r="E270" i="16" s="1"/>
  <c r="H269" i="16"/>
  <c r="D269" i="16"/>
  <c r="E269" i="16" s="1"/>
  <c r="H268" i="16"/>
  <c r="E268" i="16"/>
  <c r="D268" i="16"/>
  <c r="H267" i="16"/>
  <c r="D267" i="16"/>
  <c r="H266" i="16"/>
  <c r="D266" i="16"/>
  <c r="E266" i="16" s="1"/>
  <c r="H265" i="16"/>
  <c r="H264" i="16"/>
  <c r="D264" i="16"/>
  <c r="E264" i="16" s="1"/>
  <c r="H262" i="16"/>
  <c r="D262" i="16"/>
  <c r="E262" i="16" s="1"/>
  <c r="H261" i="16"/>
  <c r="D261" i="16"/>
  <c r="E261" i="16" s="1"/>
  <c r="C260" i="16"/>
  <c r="H260" i="16" s="1"/>
  <c r="D252" i="16"/>
  <c r="E252" i="16" s="1"/>
  <c r="D251" i="16"/>
  <c r="E251" i="16" s="1"/>
  <c r="D250" i="16"/>
  <c r="C250" i="16"/>
  <c r="D249" i="16"/>
  <c r="E249" i="16" s="1"/>
  <c r="D248" i="16"/>
  <c r="E248" i="16" s="1"/>
  <c r="D247" i="16"/>
  <c r="E247" i="16" s="1"/>
  <c r="D246" i="16"/>
  <c r="D245" i="16"/>
  <c r="E245" i="16" s="1"/>
  <c r="C244" i="16"/>
  <c r="C243" i="16"/>
  <c r="D242" i="16"/>
  <c r="E242" i="16" s="1"/>
  <c r="D241" i="16"/>
  <c r="E241" i="16" s="1"/>
  <c r="D240" i="16"/>
  <c r="E240" i="16" s="1"/>
  <c r="D239" i="16"/>
  <c r="D238" i="16" s="1"/>
  <c r="C239" i="16"/>
  <c r="C238" i="16" s="1"/>
  <c r="D237" i="16"/>
  <c r="E237" i="16" s="1"/>
  <c r="E236" i="16" s="1"/>
  <c r="E235" i="16" s="1"/>
  <c r="D236" i="16"/>
  <c r="D235" i="16" s="1"/>
  <c r="C236" i="16"/>
  <c r="C235" i="16" s="1"/>
  <c r="D234" i="16"/>
  <c r="E234" i="16" s="1"/>
  <c r="E233" i="16" s="1"/>
  <c r="D233" i="16"/>
  <c r="C233" i="16"/>
  <c r="D232" i="16"/>
  <c r="E232" i="16" s="1"/>
  <c r="D231" i="16"/>
  <c r="E231" i="16" s="1"/>
  <c r="E229" i="16" s="1"/>
  <c r="D230" i="16"/>
  <c r="E230" i="16" s="1"/>
  <c r="D229" i="16"/>
  <c r="D228" i="16" s="1"/>
  <c r="C229" i="16"/>
  <c r="D227" i="16"/>
  <c r="E227" i="16" s="1"/>
  <c r="E226" i="16"/>
  <c r="E223" i="16" s="1"/>
  <c r="E222" i="16" s="1"/>
  <c r="D226" i="16"/>
  <c r="D225" i="16"/>
  <c r="E225" i="16" s="1"/>
  <c r="E224" i="16"/>
  <c r="D224" i="16"/>
  <c r="C223" i="16"/>
  <c r="C222" i="16" s="1"/>
  <c r="D221" i="16"/>
  <c r="D220" i="16" s="1"/>
  <c r="C220" i="16"/>
  <c r="D219" i="16"/>
  <c r="E219" i="16" s="1"/>
  <c r="D218" i="16"/>
  <c r="D217" i="16"/>
  <c r="E217" i="16" s="1"/>
  <c r="C216" i="16"/>
  <c r="C215" i="16"/>
  <c r="D214" i="16"/>
  <c r="E214" i="16" s="1"/>
  <c r="E213" i="16" s="1"/>
  <c r="D213" i="16"/>
  <c r="C213" i="16"/>
  <c r="E212" i="16"/>
  <c r="E211" i="16" s="1"/>
  <c r="D212" i="16"/>
  <c r="D211" i="16"/>
  <c r="C211" i="16"/>
  <c r="D210" i="16"/>
  <c r="E210" i="16" s="1"/>
  <c r="D209" i="16"/>
  <c r="E209" i="16" s="1"/>
  <c r="D208" i="16"/>
  <c r="D207" i="16" s="1"/>
  <c r="C207" i="16"/>
  <c r="D206" i="16"/>
  <c r="E206" i="16" s="1"/>
  <c r="D205" i="16"/>
  <c r="D204" i="16" s="1"/>
  <c r="D203" i="16" s="1"/>
  <c r="C204" i="16"/>
  <c r="D202" i="16"/>
  <c r="D201" i="16" s="1"/>
  <c r="D200" i="16" s="1"/>
  <c r="C201" i="16"/>
  <c r="C200" i="16" s="1"/>
  <c r="D199" i="16"/>
  <c r="D198" i="16" s="1"/>
  <c r="D197" i="16" s="1"/>
  <c r="C198" i="16"/>
  <c r="C197" i="16" s="1"/>
  <c r="D196" i="16"/>
  <c r="D195" i="16" s="1"/>
  <c r="C195" i="16"/>
  <c r="D194" i="16"/>
  <c r="D193" i="16" s="1"/>
  <c r="C193" i="16"/>
  <c r="E192" i="16"/>
  <c r="D192" i="16"/>
  <c r="D191" i="16"/>
  <c r="E191" i="16" s="1"/>
  <c r="E190" i="16"/>
  <c r="D190" i="16"/>
  <c r="D189" i="16" s="1"/>
  <c r="C189" i="16"/>
  <c r="C188" i="16" s="1"/>
  <c r="E187" i="16"/>
  <c r="D187" i="16"/>
  <c r="D186" i="16"/>
  <c r="D185" i="16" s="1"/>
  <c r="D184" i="16" s="1"/>
  <c r="C185" i="16"/>
  <c r="C184" i="16" s="1"/>
  <c r="D183" i="16"/>
  <c r="D182" i="16" s="1"/>
  <c r="C182" i="16"/>
  <c r="D181" i="16"/>
  <c r="D180" i="16" s="1"/>
  <c r="C180" i="16"/>
  <c r="C179" i="16"/>
  <c r="H176" i="16"/>
  <c r="D176" i="16"/>
  <c r="E176" i="16" s="1"/>
  <c r="H175" i="16"/>
  <c r="D175" i="16"/>
  <c r="E175" i="16" s="1"/>
  <c r="C174" i="16"/>
  <c r="H174" i="16" s="1"/>
  <c r="H173" i="16"/>
  <c r="E173" i="16"/>
  <c r="D173" i="16"/>
  <c r="H172" i="16"/>
  <c r="D172" i="16"/>
  <c r="E172" i="16" s="1"/>
  <c r="C171" i="16"/>
  <c r="H171" i="16" s="1"/>
  <c r="H169" i="16"/>
  <c r="D169" i="16"/>
  <c r="D167" i="16" s="1"/>
  <c r="H168" i="16"/>
  <c r="E168" i="16"/>
  <c r="D168" i="16"/>
  <c r="C167" i="16"/>
  <c r="H167" i="16" s="1"/>
  <c r="H166" i="16"/>
  <c r="D166" i="16"/>
  <c r="E166" i="16" s="1"/>
  <c r="H165" i="16"/>
  <c r="D165" i="16"/>
  <c r="D164" i="16" s="1"/>
  <c r="D163" i="16" s="1"/>
  <c r="C164" i="16"/>
  <c r="H164" i="16" s="1"/>
  <c r="C163" i="16"/>
  <c r="H163" i="16" s="1"/>
  <c r="J163" i="16" s="1"/>
  <c r="H162" i="16"/>
  <c r="D162" i="16"/>
  <c r="E162" i="16" s="1"/>
  <c r="H161" i="16"/>
  <c r="D161" i="16"/>
  <c r="E161" i="16" s="1"/>
  <c r="C160" i="16"/>
  <c r="H160" i="16" s="1"/>
  <c r="H159" i="16"/>
  <c r="E159" i="16"/>
  <c r="D159" i="16"/>
  <c r="H158" i="16"/>
  <c r="D158" i="16"/>
  <c r="E158" i="16" s="1"/>
  <c r="C157" i="16"/>
  <c r="H157" i="16" s="1"/>
  <c r="H156" i="16"/>
  <c r="D156" i="16"/>
  <c r="E156" i="16" s="1"/>
  <c r="H155" i="16"/>
  <c r="D155" i="16"/>
  <c r="E155" i="16" s="1"/>
  <c r="C154" i="16"/>
  <c r="H154" i="16" s="1"/>
  <c r="H151" i="16"/>
  <c r="D151" i="16"/>
  <c r="E151" i="16" s="1"/>
  <c r="H150" i="16"/>
  <c r="D150" i="16"/>
  <c r="C149" i="16"/>
  <c r="H149" i="16" s="1"/>
  <c r="H148" i="16"/>
  <c r="D148" i="16"/>
  <c r="E148" i="16" s="1"/>
  <c r="H147" i="16"/>
  <c r="D147" i="16"/>
  <c r="E147" i="16" s="1"/>
  <c r="E146" i="16" s="1"/>
  <c r="C146" i="16"/>
  <c r="H146" i="16" s="1"/>
  <c r="H145" i="16"/>
  <c r="E145" i="16"/>
  <c r="D145" i="16"/>
  <c r="H144" i="16"/>
  <c r="D144" i="16"/>
  <c r="C143" i="16"/>
  <c r="H143" i="16" s="1"/>
  <c r="H142" i="16"/>
  <c r="D142" i="16"/>
  <c r="E142" i="16" s="1"/>
  <c r="H141" i="16"/>
  <c r="D141" i="16"/>
  <c r="E141" i="16" s="1"/>
  <c r="C140" i="16"/>
  <c r="H140" i="16" s="1"/>
  <c r="H139" i="16"/>
  <c r="E139" i="16"/>
  <c r="D139" i="16"/>
  <c r="H138" i="16"/>
  <c r="D138" i="16"/>
  <c r="H137" i="16"/>
  <c r="D137" i="16"/>
  <c r="E137" i="16" s="1"/>
  <c r="C136" i="16"/>
  <c r="C135" i="16" s="1"/>
  <c r="H135" i="16" s="1"/>
  <c r="J135" i="16" s="1"/>
  <c r="H134" i="16"/>
  <c r="D134" i="16"/>
  <c r="E134" i="16" s="1"/>
  <c r="E132" i="16" s="1"/>
  <c r="H133" i="16"/>
  <c r="D133" i="16"/>
  <c r="E133" i="16" s="1"/>
  <c r="C132" i="16"/>
  <c r="H132" i="16" s="1"/>
  <c r="H131" i="16"/>
  <c r="D131" i="16"/>
  <c r="E131" i="16" s="1"/>
  <c r="H130" i="16"/>
  <c r="D130" i="16"/>
  <c r="C129" i="16"/>
  <c r="H129" i="16" s="1"/>
  <c r="H128" i="16"/>
  <c r="E128" i="16"/>
  <c r="D128" i="16"/>
  <c r="H127" i="16"/>
  <c r="D127" i="16"/>
  <c r="E127" i="16" s="1"/>
  <c r="C126" i="16"/>
  <c r="H126" i="16" s="1"/>
  <c r="H125" i="16"/>
  <c r="D125" i="16"/>
  <c r="E125" i="16" s="1"/>
  <c r="H124" i="16"/>
  <c r="D124" i="16"/>
  <c r="C123" i="16"/>
  <c r="H123" i="16" s="1"/>
  <c r="H122" i="16"/>
  <c r="E122" i="16"/>
  <c r="D122" i="16"/>
  <c r="H121" i="16"/>
  <c r="D121" i="16"/>
  <c r="E121" i="16" s="1"/>
  <c r="E120" i="16"/>
  <c r="C120" i="16"/>
  <c r="H120" i="16" s="1"/>
  <c r="H119" i="16"/>
  <c r="D119" i="16"/>
  <c r="E119" i="16" s="1"/>
  <c r="H118" i="16"/>
  <c r="D118" i="16"/>
  <c r="C117" i="16"/>
  <c r="H113" i="16"/>
  <c r="D113" i="16"/>
  <c r="E113" i="16" s="1"/>
  <c r="H112" i="16"/>
  <c r="D112" i="16"/>
  <c r="E112" i="16" s="1"/>
  <c r="H111" i="16"/>
  <c r="D111" i="16"/>
  <c r="E111" i="16" s="1"/>
  <c r="H110" i="16"/>
  <c r="D110" i="16"/>
  <c r="E110" i="16" s="1"/>
  <c r="H109" i="16"/>
  <c r="D109" i="16"/>
  <c r="E109" i="16" s="1"/>
  <c r="H108" i="16"/>
  <c r="D108" i="16"/>
  <c r="E108" i="16" s="1"/>
  <c r="H107" i="16"/>
  <c r="D107" i="16"/>
  <c r="E107" i="16" s="1"/>
  <c r="H106" i="16"/>
  <c r="D106" i="16"/>
  <c r="E106" i="16" s="1"/>
  <c r="H105" i="16"/>
  <c r="D105" i="16"/>
  <c r="E105" i="16" s="1"/>
  <c r="H104" i="16"/>
  <c r="D104" i="16"/>
  <c r="E104" i="16" s="1"/>
  <c r="H103" i="16"/>
  <c r="D103" i="16"/>
  <c r="E103" i="16" s="1"/>
  <c r="H102" i="16"/>
  <c r="E102" i="16"/>
  <c r="D102" i="16"/>
  <c r="H101" i="16"/>
  <c r="D101" i="16"/>
  <c r="E101" i="16" s="1"/>
  <c r="H100" i="16"/>
  <c r="D100" i="16"/>
  <c r="E100" i="16" s="1"/>
  <c r="H99" i="16"/>
  <c r="D99" i="16"/>
  <c r="H98" i="16"/>
  <c r="D98" i="16"/>
  <c r="E98" i="16" s="1"/>
  <c r="C97" i="16"/>
  <c r="H96" i="16"/>
  <c r="D96" i="16"/>
  <c r="E96" i="16" s="1"/>
  <c r="H95" i="16"/>
  <c r="D95" i="16"/>
  <c r="E95" i="16" s="1"/>
  <c r="H94" i="16"/>
  <c r="D94" i="16"/>
  <c r="E94" i="16" s="1"/>
  <c r="H93" i="16"/>
  <c r="D93" i="16"/>
  <c r="E93" i="16" s="1"/>
  <c r="H92" i="16"/>
  <c r="D92" i="16"/>
  <c r="E92" i="16" s="1"/>
  <c r="H91" i="16"/>
  <c r="D91" i="16"/>
  <c r="E91" i="16" s="1"/>
  <c r="H90" i="16"/>
  <c r="E90" i="16"/>
  <c r="D90" i="16"/>
  <c r="H89" i="16"/>
  <c r="D89" i="16"/>
  <c r="E89" i="16" s="1"/>
  <c r="H88" i="16"/>
  <c r="D88" i="16"/>
  <c r="E88" i="16" s="1"/>
  <c r="H87" i="16"/>
  <c r="D87" i="16"/>
  <c r="E87" i="16" s="1"/>
  <c r="H86" i="16"/>
  <c r="D86" i="16"/>
  <c r="E86" i="16" s="1"/>
  <c r="H85" i="16"/>
  <c r="D85" i="16"/>
  <c r="E85" i="16" s="1"/>
  <c r="H84" i="16"/>
  <c r="D84" i="16"/>
  <c r="E84" i="16" s="1"/>
  <c r="H83" i="16"/>
  <c r="D83" i="16"/>
  <c r="E83" i="16" s="1"/>
  <c r="H82" i="16"/>
  <c r="E82" i="16"/>
  <c r="D82" i="16"/>
  <c r="H81" i="16"/>
  <c r="D81" i="16"/>
  <c r="E81" i="16" s="1"/>
  <c r="H80" i="16"/>
  <c r="D80" i="16"/>
  <c r="E80" i="16" s="1"/>
  <c r="H79" i="16"/>
  <c r="D79" i="16"/>
  <c r="E79" i="16" s="1"/>
  <c r="H78" i="16"/>
  <c r="D78" i="16"/>
  <c r="E78" i="16" s="1"/>
  <c r="H77" i="16"/>
  <c r="D77" i="16"/>
  <c r="E77" i="16" s="1"/>
  <c r="H76" i="16"/>
  <c r="D76" i="16"/>
  <c r="E76" i="16" s="1"/>
  <c r="H75" i="16"/>
  <c r="D75" i="16"/>
  <c r="E75" i="16" s="1"/>
  <c r="H74" i="16"/>
  <c r="E74" i="16"/>
  <c r="D74" i="16"/>
  <c r="H73" i="16"/>
  <c r="D73" i="16"/>
  <c r="E73" i="16" s="1"/>
  <c r="H72" i="16"/>
  <c r="D72" i="16"/>
  <c r="E72" i="16" s="1"/>
  <c r="H71" i="16"/>
  <c r="D71" i="16"/>
  <c r="E71" i="16" s="1"/>
  <c r="H70" i="16"/>
  <c r="D70" i="16"/>
  <c r="E70" i="16" s="1"/>
  <c r="H69" i="16"/>
  <c r="D69" i="16"/>
  <c r="E69" i="16" s="1"/>
  <c r="C68" i="16"/>
  <c r="H68" i="16" s="1"/>
  <c r="J68" i="16" s="1"/>
  <c r="H66" i="16"/>
  <c r="E66" i="16"/>
  <c r="D66" i="16"/>
  <c r="H65" i="16"/>
  <c r="D65" i="16"/>
  <c r="E65" i="16" s="1"/>
  <c r="H64" i="16"/>
  <c r="D64" i="16"/>
  <c r="E64" i="16" s="1"/>
  <c r="H63" i="16"/>
  <c r="D63" i="16"/>
  <c r="E63" i="16" s="1"/>
  <c r="H62" i="16"/>
  <c r="D62" i="16"/>
  <c r="E62" i="16" s="1"/>
  <c r="C61" i="16"/>
  <c r="H61" i="16" s="1"/>
  <c r="J61" i="16" s="1"/>
  <c r="H60" i="16"/>
  <c r="D60" i="16"/>
  <c r="E60" i="16" s="1"/>
  <c r="H59" i="16"/>
  <c r="D59" i="16"/>
  <c r="E59" i="16" s="1"/>
  <c r="H58" i="16"/>
  <c r="D58" i="16"/>
  <c r="E58" i="16" s="1"/>
  <c r="H57" i="16"/>
  <c r="D57" i="16"/>
  <c r="E57" i="16" s="1"/>
  <c r="H56" i="16"/>
  <c r="D56" i="16"/>
  <c r="E56" i="16" s="1"/>
  <c r="H55" i="16"/>
  <c r="D55" i="16"/>
  <c r="E55" i="16" s="1"/>
  <c r="H54" i="16"/>
  <c r="D54" i="16"/>
  <c r="E54" i="16" s="1"/>
  <c r="H53" i="16"/>
  <c r="D53" i="16"/>
  <c r="E53" i="16" s="1"/>
  <c r="H52" i="16"/>
  <c r="D52" i="16"/>
  <c r="E52" i="16" s="1"/>
  <c r="H51" i="16"/>
  <c r="D51" i="16"/>
  <c r="E51" i="16" s="1"/>
  <c r="H50" i="16"/>
  <c r="D50" i="16"/>
  <c r="E50" i="16" s="1"/>
  <c r="H49" i="16"/>
  <c r="D49" i="16"/>
  <c r="E49" i="16" s="1"/>
  <c r="H48" i="16"/>
  <c r="D48" i="16"/>
  <c r="E48" i="16" s="1"/>
  <c r="H47" i="16"/>
  <c r="D47" i="16"/>
  <c r="E47" i="16" s="1"/>
  <c r="H46" i="16"/>
  <c r="E46" i="16"/>
  <c r="D46" i="16"/>
  <c r="H45" i="16"/>
  <c r="D45" i="16"/>
  <c r="E45" i="16" s="1"/>
  <c r="H44" i="16"/>
  <c r="D44" i="16"/>
  <c r="E44" i="16" s="1"/>
  <c r="H43" i="16"/>
  <c r="D43" i="16"/>
  <c r="E43" i="16" s="1"/>
  <c r="H42" i="16"/>
  <c r="D42" i="16"/>
  <c r="E42" i="16" s="1"/>
  <c r="H41" i="16"/>
  <c r="D41" i="16"/>
  <c r="E41" i="16" s="1"/>
  <c r="H40" i="16"/>
  <c r="D40" i="16"/>
  <c r="E40" i="16" s="1"/>
  <c r="H39" i="16"/>
  <c r="D39" i="16"/>
  <c r="E39" i="16" s="1"/>
  <c r="C38" i="16"/>
  <c r="H38" i="16" s="1"/>
  <c r="J38" i="16" s="1"/>
  <c r="H37" i="16"/>
  <c r="D37" i="16"/>
  <c r="E37" i="16" s="1"/>
  <c r="H36" i="16"/>
  <c r="D36" i="16"/>
  <c r="E36" i="16" s="1"/>
  <c r="H35" i="16"/>
  <c r="D35" i="16"/>
  <c r="E35" i="16" s="1"/>
  <c r="H34" i="16"/>
  <c r="D34" i="16"/>
  <c r="E34" i="16" s="1"/>
  <c r="H33" i="16"/>
  <c r="D33" i="16"/>
  <c r="E33" i="16" s="1"/>
  <c r="H32" i="16"/>
  <c r="D32" i="16"/>
  <c r="E32" i="16" s="1"/>
  <c r="H31" i="16"/>
  <c r="D31" i="16"/>
  <c r="E31" i="16" s="1"/>
  <c r="H30" i="16"/>
  <c r="E30" i="16"/>
  <c r="D30" i="16"/>
  <c r="H29" i="16"/>
  <c r="D29" i="16"/>
  <c r="E29" i="16" s="1"/>
  <c r="H28" i="16"/>
  <c r="D28" i="16"/>
  <c r="E28" i="16" s="1"/>
  <c r="H27" i="16"/>
  <c r="D27" i="16"/>
  <c r="E27" i="16" s="1"/>
  <c r="H26" i="16"/>
  <c r="D26" i="16"/>
  <c r="E26" i="16" s="1"/>
  <c r="H25" i="16"/>
  <c r="D25" i="16"/>
  <c r="E25" i="16" s="1"/>
  <c r="H24" i="16"/>
  <c r="D24" i="16"/>
  <c r="E24" i="16" s="1"/>
  <c r="H23" i="16"/>
  <c r="D23" i="16"/>
  <c r="E23" i="16" s="1"/>
  <c r="H22" i="16"/>
  <c r="E22" i="16"/>
  <c r="D22" i="16"/>
  <c r="H21" i="16"/>
  <c r="D21" i="16"/>
  <c r="E21" i="16" s="1"/>
  <c r="H20" i="16"/>
  <c r="D20" i="16"/>
  <c r="E20" i="16" s="1"/>
  <c r="H19" i="16"/>
  <c r="D19" i="16"/>
  <c r="E19" i="16" s="1"/>
  <c r="H18" i="16"/>
  <c r="D18" i="16"/>
  <c r="E18" i="16" s="1"/>
  <c r="H17" i="16"/>
  <c r="D17" i="16"/>
  <c r="E17" i="16" s="1"/>
  <c r="H16" i="16"/>
  <c r="D16" i="16"/>
  <c r="E16" i="16" s="1"/>
  <c r="H15" i="16"/>
  <c r="D15" i="16"/>
  <c r="E15" i="16" s="1"/>
  <c r="H14" i="16"/>
  <c r="E14" i="16"/>
  <c r="D14" i="16"/>
  <c r="H13" i="16"/>
  <c r="D13" i="16"/>
  <c r="H12" i="16"/>
  <c r="D12" i="16"/>
  <c r="E12" i="16" s="1"/>
  <c r="C11" i="16"/>
  <c r="H11" i="16" s="1"/>
  <c r="J11" i="16" s="1"/>
  <c r="H10" i="16"/>
  <c r="D10" i="16"/>
  <c r="E10" i="16" s="1"/>
  <c r="H9" i="16"/>
  <c r="D9" i="16"/>
  <c r="E9" i="16" s="1"/>
  <c r="H8" i="16"/>
  <c r="D8" i="16"/>
  <c r="E8" i="16" s="1"/>
  <c r="H7" i="16"/>
  <c r="D7" i="16"/>
  <c r="H6" i="16"/>
  <c r="D6" i="16"/>
  <c r="E6" i="16" s="1"/>
  <c r="H5" i="16"/>
  <c r="D5" i="16"/>
  <c r="E5" i="16" s="1"/>
  <c r="C4" i="16"/>
  <c r="H4" i="16" s="1"/>
  <c r="J4" i="16" s="1"/>
  <c r="E156" i="20" l="1"/>
  <c r="D154" i="20"/>
  <c r="D676" i="21"/>
  <c r="E677" i="21"/>
  <c r="E676" i="21" s="1"/>
  <c r="E696" i="21"/>
  <c r="D694" i="21"/>
  <c r="D727" i="21"/>
  <c r="E728" i="21"/>
  <c r="E727" i="21" s="1"/>
  <c r="E157" i="16"/>
  <c r="E165" i="16"/>
  <c r="E164" i="16" s="1"/>
  <c r="D315" i="16"/>
  <c r="E735" i="16"/>
  <c r="E734" i="16" s="1"/>
  <c r="E733" i="16" s="1"/>
  <c r="D734" i="16"/>
  <c r="D733" i="16" s="1"/>
  <c r="D768" i="16"/>
  <c r="D767" i="16" s="1"/>
  <c r="E769" i="16"/>
  <c r="E768" i="16" s="1"/>
  <c r="E767" i="16" s="1"/>
  <c r="D189" i="17"/>
  <c r="E191" i="17"/>
  <c r="E189" i="17" s="1"/>
  <c r="E188" i="17" s="1"/>
  <c r="C717" i="17"/>
  <c r="H718" i="17"/>
  <c r="D765" i="17"/>
  <c r="E766" i="17"/>
  <c r="E765" i="17" s="1"/>
  <c r="D117" i="20"/>
  <c r="D146" i="20"/>
  <c r="H154" i="20"/>
  <c r="C153" i="20"/>
  <c r="D120" i="21"/>
  <c r="E121" i="21"/>
  <c r="E120" i="21" s="1"/>
  <c r="D132" i="21"/>
  <c r="E133" i="21"/>
  <c r="E132" i="21" s="1"/>
  <c r="D140" i="21"/>
  <c r="E141" i="21"/>
  <c r="E140" i="21" s="1"/>
  <c r="D180" i="21"/>
  <c r="D179" i="21" s="1"/>
  <c r="E181" i="21"/>
  <c r="E180" i="21" s="1"/>
  <c r="H129" i="20"/>
  <c r="C116" i="20"/>
  <c r="H116" i="20" s="1"/>
  <c r="J116" i="20" s="1"/>
  <c r="E291" i="20"/>
  <c r="D289" i="20"/>
  <c r="E571" i="20"/>
  <c r="D569" i="20"/>
  <c r="D260" i="21"/>
  <c r="E261" i="21"/>
  <c r="E260" i="21" s="1"/>
  <c r="H136" i="16"/>
  <c r="E205" i="16"/>
  <c r="E204" i="16" s="1"/>
  <c r="E250" i="16"/>
  <c r="D450" i="16"/>
  <c r="E451" i="16"/>
  <c r="D179" i="16"/>
  <c r="E183" i="16"/>
  <c r="E182" i="16" s="1"/>
  <c r="E186" i="16"/>
  <c r="E185" i="16" s="1"/>
  <c r="E184" i="16" s="1"/>
  <c r="D188" i="16"/>
  <c r="E196" i="16"/>
  <c r="E195" i="16" s="1"/>
  <c r="E199" i="16"/>
  <c r="E198" i="16" s="1"/>
  <c r="E197" i="16" s="1"/>
  <c r="E202" i="16"/>
  <c r="E201" i="16" s="1"/>
  <c r="E200" i="16" s="1"/>
  <c r="D265" i="16"/>
  <c r="E316" i="16"/>
  <c r="E331" i="16"/>
  <c r="D348" i="16"/>
  <c r="E530" i="16"/>
  <c r="E529" i="16" s="1"/>
  <c r="E578" i="16"/>
  <c r="E577" i="16" s="1"/>
  <c r="D587" i="16"/>
  <c r="E599" i="16"/>
  <c r="D603" i="16"/>
  <c r="E205" i="17"/>
  <c r="E204" i="17" s="1"/>
  <c r="C215" i="17"/>
  <c r="E225" i="17"/>
  <c r="D223" i="17"/>
  <c r="D222" i="17" s="1"/>
  <c r="E252" i="17"/>
  <c r="D486" i="17"/>
  <c r="D185" i="20"/>
  <c r="D184" i="20" s="1"/>
  <c r="E186" i="20"/>
  <c r="E189" i="16"/>
  <c r="E603" i="16"/>
  <c r="E498" i="17"/>
  <c r="D497" i="17"/>
  <c r="E745" i="17"/>
  <c r="E744" i="17" s="1"/>
  <c r="D744" i="17"/>
  <c r="E350" i="20"/>
  <c r="D348" i="20"/>
  <c r="E608" i="21"/>
  <c r="D603" i="21"/>
  <c r="E126" i="16"/>
  <c r="E171" i="16"/>
  <c r="E170" i="16" s="1"/>
  <c r="D592" i="16"/>
  <c r="E593" i="16"/>
  <c r="E592" i="16" s="1"/>
  <c r="E140" i="16"/>
  <c r="E160" i="16"/>
  <c r="E174" i="16"/>
  <c r="C203" i="16"/>
  <c r="D216" i="16"/>
  <c r="D215" i="16" s="1"/>
  <c r="E221" i="16"/>
  <c r="E220" i="16" s="1"/>
  <c r="C228" i="16"/>
  <c r="D244" i="16"/>
  <c r="D243" i="16" s="1"/>
  <c r="D298" i="16"/>
  <c r="E299" i="16"/>
  <c r="E325" i="16"/>
  <c r="E588" i="16"/>
  <c r="E587" i="16" s="1"/>
  <c r="E732" i="16"/>
  <c r="E731" i="16" s="1"/>
  <c r="E730" i="16" s="1"/>
  <c r="D201" i="17"/>
  <c r="D200" i="17" s="1"/>
  <c r="E202" i="17"/>
  <c r="E201" i="17" s="1"/>
  <c r="E200" i="17" s="1"/>
  <c r="E237" i="17"/>
  <c r="E236" i="17" s="1"/>
  <c r="E235" i="17" s="1"/>
  <c r="D236" i="17"/>
  <c r="D235" i="17" s="1"/>
  <c r="E246" i="17"/>
  <c r="D244" i="17"/>
  <c r="D243" i="17" s="1"/>
  <c r="E315" i="17"/>
  <c r="D450" i="17"/>
  <c r="E451" i="17"/>
  <c r="E49" i="20"/>
  <c r="D38" i="20"/>
  <c r="D68" i="20"/>
  <c r="D171" i="20"/>
  <c r="E172" i="20"/>
  <c r="E171" i="20" s="1"/>
  <c r="E194" i="20"/>
  <c r="E193" i="20" s="1"/>
  <c r="D193" i="20"/>
  <c r="E302" i="16"/>
  <c r="E328" i="16"/>
  <c r="H486" i="16"/>
  <c r="C484" i="16"/>
  <c r="E522" i="16"/>
  <c r="D547" i="16"/>
  <c r="D679" i="16"/>
  <c r="E680" i="16"/>
  <c r="E679" i="16" s="1"/>
  <c r="D772" i="16"/>
  <c r="D771" i="16" s="1"/>
  <c r="E773" i="16"/>
  <c r="E772" i="16" s="1"/>
  <c r="E771" i="16" s="1"/>
  <c r="E146" i="17"/>
  <c r="E157" i="17"/>
  <c r="C188" i="17"/>
  <c r="C178" i="17" s="1"/>
  <c r="D229" i="17"/>
  <c r="D228" i="17" s="1"/>
  <c r="E232" i="17"/>
  <c r="E229" i="17" s="1"/>
  <c r="E228" i="17" s="1"/>
  <c r="E305" i="17"/>
  <c r="D529" i="17"/>
  <c r="E530" i="17"/>
  <c r="E529" i="17" s="1"/>
  <c r="E646" i="17"/>
  <c r="D679" i="17"/>
  <c r="E680" i="17"/>
  <c r="E679" i="17" s="1"/>
  <c r="E62" i="20"/>
  <c r="D61" i="20"/>
  <c r="E117" i="20"/>
  <c r="E128" i="20"/>
  <c r="D126" i="20"/>
  <c r="E161" i="20"/>
  <c r="D160" i="20"/>
  <c r="E167" i="20"/>
  <c r="E189" i="20"/>
  <c r="E218" i="20"/>
  <c r="D216" i="20"/>
  <c r="D223" i="20"/>
  <c r="D222" i="20" s="1"/>
  <c r="E226" i="20"/>
  <c r="E223" i="20" s="1"/>
  <c r="E222" i="20" s="1"/>
  <c r="E246" i="20"/>
  <c r="D244" i="20"/>
  <c r="D243" i="20" s="1"/>
  <c r="E268" i="20"/>
  <c r="D265" i="20"/>
  <c r="E317" i="20"/>
  <c r="D315" i="20"/>
  <c r="E358" i="20"/>
  <c r="D357" i="20"/>
  <c r="D368" i="20"/>
  <c r="E476" i="20"/>
  <c r="D474" i="20"/>
  <c r="E724" i="20"/>
  <c r="D722" i="20"/>
  <c r="D223" i="16"/>
  <c r="D222" i="16" s="1"/>
  <c r="C314" i="16"/>
  <c r="H314" i="16" s="1"/>
  <c r="E353" i="16"/>
  <c r="D727" i="16"/>
  <c r="E728" i="16"/>
  <c r="E727" i="16" s="1"/>
  <c r="E164" i="17"/>
  <c r="E174" i="17"/>
  <c r="E199" i="17"/>
  <c r="E198" i="17" s="1"/>
  <c r="E197" i="17" s="1"/>
  <c r="E223" i="17"/>
  <c r="E222" i="17" s="1"/>
  <c r="E250" i="17"/>
  <c r="D315" i="17"/>
  <c r="E348" i="17"/>
  <c r="D455" i="17"/>
  <c r="E577" i="17"/>
  <c r="D603" i="17"/>
  <c r="E604" i="17"/>
  <c r="E722" i="17"/>
  <c r="E735" i="17"/>
  <c r="E734" i="17" s="1"/>
  <c r="E733" i="17" s="1"/>
  <c r="D768" i="17"/>
  <c r="D767" i="17" s="1"/>
  <c r="E124" i="20"/>
  <c r="D123" i="20"/>
  <c r="D174" i="20"/>
  <c r="E175" i="20"/>
  <c r="E174" i="20" s="1"/>
  <c r="E232" i="20"/>
  <c r="D229" i="20"/>
  <c r="E251" i="20"/>
  <c r="D250" i="20"/>
  <c r="E354" i="20"/>
  <c r="E353" i="20" s="1"/>
  <c r="D353" i="20"/>
  <c r="E374" i="20"/>
  <c r="E373" i="20" s="1"/>
  <c r="D373" i="20"/>
  <c r="E430" i="20"/>
  <c r="D429" i="20"/>
  <c r="D739" i="16"/>
  <c r="D777" i="16"/>
  <c r="E120" i="17"/>
  <c r="C203" i="17"/>
  <c r="D216" i="17"/>
  <c r="D215" i="17" s="1"/>
  <c r="D265" i="17"/>
  <c r="E328" i="17"/>
  <c r="E547" i="17"/>
  <c r="E569" i="17"/>
  <c r="D4" i="20"/>
  <c r="D97" i="20"/>
  <c r="D67" i="20" s="1"/>
  <c r="E129" i="20"/>
  <c r="E146" i="20"/>
  <c r="E154" i="20"/>
  <c r="E164" i="20"/>
  <c r="E163" i="20" s="1"/>
  <c r="E179" i="20"/>
  <c r="E185" i="20"/>
  <c r="E184" i="20" s="1"/>
  <c r="E216" i="20"/>
  <c r="E308" i="20"/>
  <c r="E392" i="20"/>
  <c r="E654" i="20"/>
  <c r="D653" i="20"/>
  <c r="D751" i="20"/>
  <c r="D750" i="20" s="1"/>
  <c r="E752" i="20"/>
  <c r="E751" i="20" s="1"/>
  <c r="E750" i="20" s="1"/>
  <c r="E726" i="20" s="1"/>
  <c r="E725" i="20" s="1"/>
  <c r="E39" i="21"/>
  <c r="E38" i="21" s="1"/>
  <c r="D38" i="21"/>
  <c r="D123" i="21"/>
  <c r="E124" i="21"/>
  <c r="E123" i="21" s="1"/>
  <c r="D143" i="21"/>
  <c r="E144" i="21"/>
  <c r="E143" i="21" s="1"/>
  <c r="D305" i="21"/>
  <c r="E306" i="21"/>
  <c r="E305" i="21" s="1"/>
  <c r="D353" i="21"/>
  <c r="E354" i="21"/>
  <c r="E353" i="21" s="1"/>
  <c r="D373" i="21"/>
  <c r="E374" i="21"/>
  <c r="E373" i="21" s="1"/>
  <c r="D455" i="21"/>
  <c r="E456" i="21"/>
  <c r="E455" i="21" s="1"/>
  <c r="D494" i="21"/>
  <c r="E495" i="21"/>
  <c r="E494" i="21" s="1"/>
  <c r="E700" i="16"/>
  <c r="E132" i="17"/>
  <c r="E212" i="17"/>
  <c r="E211" i="17" s="1"/>
  <c r="E260" i="17"/>
  <c r="E302" i="17"/>
  <c r="C314" i="17"/>
  <c r="H314" i="17" s="1"/>
  <c r="E353" i="17"/>
  <c r="E522" i="17"/>
  <c r="E599" i="17"/>
  <c r="E665" i="17"/>
  <c r="E700" i="17"/>
  <c r="E98" i="20"/>
  <c r="E126" i="20"/>
  <c r="C188" i="20"/>
  <c r="C178" i="20" s="1"/>
  <c r="D188" i="20"/>
  <c r="E207" i="20"/>
  <c r="D239" i="20"/>
  <c r="D238" i="20" s="1"/>
  <c r="E289" i="20"/>
  <c r="E297" i="20"/>
  <c r="E296" i="20" s="1"/>
  <c r="E369" i="20"/>
  <c r="D388" i="20"/>
  <c r="E548" i="20"/>
  <c r="D547" i="20"/>
  <c r="E648" i="20"/>
  <c r="D646" i="20"/>
  <c r="D756" i="20"/>
  <c r="D755" i="20" s="1"/>
  <c r="D761" i="20"/>
  <c r="D760" i="20" s="1"/>
  <c r="E762" i="20"/>
  <c r="E761" i="20" s="1"/>
  <c r="E760" i="20" s="1"/>
  <c r="E769" i="20"/>
  <c r="E768" i="20" s="1"/>
  <c r="E767" i="20" s="1"/>
  <c r="D768" i="20"/>
  <c r="D767" i="20" s="1"/>
  <c r="E5" i="21"/>
  <c r="E4" i="21" s="1"/>
  <c r="D4" i="21"/>
  <c r="D126" i="21"/>
  <c r="E127" i="21"/>
  <c r="E126" i="21" s="1"/>
  <c r="D146" i="21"/>
  <c r="E147" i="21"/>
  <c r="E146" i="21" s="1"/>
  <c r="D154" i="21"/>
  <c r="D160" i="21"/>
  <c r="D170" i="21"/>
  <c r="D215" i="21"/>
  <c r="E244" i="21"/>
  <c r="E243" i="21" s="1"/>
  <c r="E736" i="21"/>
  <c r="D734" i="21"/>
  <c r="D733" i="21" s="1"/>
  <c r="E763" i="21"/>
  <c r="D761" i="21"/>
  <c r="D760" i="21" s="1"/>
  <c r="E260" i="20"/>
  <c r="D308" i="20"/>
  <c r="E395" i="20"/>
  <c r="D399" i="20"/>
  <c r="D459" i="20"/>
  <c r="E589" i="20"/>
  <c r="D587" i="20"/>
  <c r="E605" i="20"/>
  <c r="D603" i="20"/>
  <c r="D676" i="20"/>
  <c r="E677" i="20"/>
  <c r="E728" i="20"/>
  <c r="E727" i="20" s="1"/>
  <c r="D727" i="20"/>
  <c r="E766" i="20"/>
  <c r="E765" i="20" s="1"/>
  <c r="D765" i="20"/>
  <c r="D117" i="21"/>
  <c r="D116" i="21" s="1"/>
  <c r="E118" i="21"/>
  <c r="E117" i="21" s="1"/>
  <c r="E116" i="21" s="1"/>
  <c r="D129" i="21"/>
  <c r="E130" i="21"/>
  <c r="E129" i="21" s="1"/>
  <c r="D149" i="21"/>
  <c r="E150" i="21"/>
  <c r="E149" i="21" s="1"/>
  <c r="D731" i="21"/>
  <c r="D730" i="21" s="1"/>
  <c r="E732" i="21"/>
  <c r="E731" i="21" s="1"/>
  <c r="E730" i="21" s="1"/>
  <c r="E772" i="20"/>
  <c r="E771" i="20" s="1"/>
  <c r="E167" i="21"/>
  <c r="D497" i="21"/>
  <c r="E498" i="21"/>
  <c r="E548" i="21"/>
  <c r="E547" i="21" s="1"/>
  <c r="D547" i="21"/>
  <c r="D679" i="21"/>
  <c r="E680" i="21"/>
  <c r="E679" i="21" s="1"/>
  <c r="E753" i="21"/>
  <c r="D751" i="21"/>
  <c r="E513" i="20"/>
  <c r="D671" i="20"/>
  <c r="E679" i="20"/>
  <c r="D694" i="20"/>
  <c r="C726" i="20"/>
  <c r="D741" i="20"/>
  <c r="E136" i="21"/>
  <c r="E135" i="21" s="1"/>
  <c r="E155" i="21"/>
  <c r="E154" i="21" s="1"/>
  <c r="E158" i="21"/>
  <c r="E157" i="21" s="1"/>
  <c r="E161" i="21"/>
  <c r="E160" i="21" s="1"/>
  <c r="D189" i="21"/>
  <c r="D188" i="21" s="1"/>
  <c r="E219" i="21"/>
  <c r="E216" i="21" s="1"/>
  <c r="E215" i="21" s="1"/>
  <c r="E223" i="21"/>
  <c r="E222" i="21" s="1"/>
  <c r="E242" i="21"/>
  <c r="E239" i="21" s="1"/>
  <c r="E238" i="21" s="1"/>
  <c r="D250" i="21"/>
  <c r="E290" i="21"/>
  <c r="E315" i="21"/>
  <c r="E380" i="21"/>
  <c r="D378" i="21"/>
  <c r="E474" i="21"/>
  <c r="D491" i="21"/>
  <c r="E492" i="21"/>
  <c r="E491" i="21" s="1"/>
  <c r="D610" i="21"/>
  <c r="E611" i="21"/>
  <c r="D628" i="21"/>
  <c r="E629" i="21"/>
  <c r="E665" i="21"/>
  <c r="D718" i="21"/>
  <c r="E719" i="21"/>
  <c r="E718" i="21" s="1"/>
  <c r="E577" i="20"/>
  <c r="E642" i="20"/>
  <c r="E665" i="20"/>
  <c r="E672" i="20"/>
  <c r="E778" i="20"/>
  <c r="E777" i="20" s="1"/>
  <c r="D68" i="21"/>
  <c r="E164" i="21"/>
  <c r="D207" i="21"/>
  <c r="D203" i="21" s="1"/>
  <c r="D229" i="21"/>
  <c r="D228" i="21" s="1"/>
  <c r="E390" i="21"/>
  <c r="D388" i="21"/>
  <c r="H486" i="21"/>
  <c r="C484" i="21"/>
  <c r="H484" i="21" s="1"/>
  <c r="D544" i="21"/>
  <c r="E545" i="21"/>
  <c r="D556" i="21"/>
  <c r="E557" i="21"/>
  <c r="E734" i="21"/>
  <c r="E733" i="21" s="1"/>
  <c r="E344" i="21"/>
  <c r="D348" i="21"/>
  <c r="E357" i="21"/>
  <c r="D404" i="21"/>
  <c r="D412" i="21"/>
  <c r="D450" i="21"/>
  <c r="E459" i="21"/>
  <c r="D463" i="21"/>
  <c r="D468" i="21"/>
  <c r="E513" i="21"/>
  <c r="D661" i="21"/>
  <c r="D671" i="21"/>
  <c r="E683" i="21"/>
  <c r="D687" i="21"/>
  <c r="E722" i="21"/>
  <c r="E756" i="21"/>
  <c r="E755" i="21" s="1"/>
  <c r="E392" i="21"/>
  <c r="E477" i="21"/>
  <c r="C263" i="20"/>
  <c r="H263" i="20" s="1"/>
  <c r="C444" i="20"/>
  <c r="H444" i="20" s="1"/>
  <c r="C561" i="20"/>
  <c r="D429" i="21"/>
  <c r="E577" i="21"/>
  <c r="E587" i="21"/>
  <c r="E603" i="21"/>
  <c r="E638" i="21"/>
  <c r="E646" i="21"/>
  <c r="E653" i="21"/>
  <c r="E761" i="21"/>
  <c r="E760" i="21" s="1"/>
  <c r="C3" i="20"/>
  <c r="E522" i="20"/>
  <c r="C259" i="20"/>
  <c r="H561" i="20"/>
  <c r="J561" i="20" s="1"/>
  <c r="C483" i="20"/>
  <c r="C716" i="20"/>
  <c r="H716" i="20" s="1"/>
  <c r="J716" i="20" s="1"/>
  <c r="H717" i="20"/>
  <c r="J717" i="20" s="1"/>
  <c r="H340" i="20"/>
  <c r="C339" i="20"/>
  <c r="E265" i="20"/>
  <c r="E298" i="20"/>
  <c r="E328" i="20"/>
  <c r="E344" i="20"/>
  <c r="D362" i="20"/>
  <c r="D395" i="20"/>
  <c r="E450" i="20"/>
  <c r="D522" i="20"/>
  <c r="D544" i="20"/>
  <c r="D552" i="20"/>
  <c r="D577" i="20"/>
  <c r="E581" i="20"/>
  <c r="E595" i="20"/>
  <c r="D599" i="20"/>
  <c r="E662" i="20"/>
  <c r="D302" i="20"/>
  <c r="D344" i="20"/>
  <c r="E357" i="20"/>
  <c r="E368" i="20"/>
  <c r="E389" i="20"/>
  <c r="E388" i="20" s="1"/>
  <c r="E400" i="20"/>
  <c r="E399" i="20" s="1"/>
  <c r="D409" i="20"/>
  <c r="D450" i="20"/>
  <c r="E455" i="20"/>
  <c r="E474" i="20"/>
  <c r="D531" i="20"/>
  <c r="E569" i="20"/>
  <c r="D581" i="20"/>
  <c r="D610" i="20"/>
  <c r="D616" i="20"/>
  <c r="E629" i="20"/>
  <c r="D638" i="20"/>
  <c r="E683" i="20"/>
  <c r="D718" i="20"/>
  <c r="D717" i="20" s="1"/>
  <c r="D716" i="20" s="1"/>
  <c r="D260" i="20"/>
  <c r="E491" i="20"/>
  <c r="E497" i="20"/>
  <c r="E504" i="20"/>
  <c r="E531" i="20"/>
  <c r="E599" i="20"/>
  <c r="E616" i="20"/>
  <c r="D642" i="20"/>
  <c r="E661" i="20"/>
  <c r="D679" i="20"/>
  <c r="D683" i="20"/>
  <c r="E694" i="20"/>
  <c r="D700" i="20"/>
  <c r="E463" i="20"/>
  <c r="E477" i="20"/>
  <c r="D497" i="20"/>
  <c r="D556" i="20"/>
  <c r="D562" i="20"/>
  <c r="H3" i="20"/>
  <c r="J3" i="20" s="1"/>
  <c r="C2" i="20"/>
  <c r="H2" i="20" s="1"/>
  <c r="J2" i="20" s="1"/>
  <c r="E5" i="20"/>
  <c r="E38" i="20"/>
  <c r="E61" i="20"/>
  <c r="E68" i="20"/>
  <c r="E97" i="20"/>
  <c r="D11" i="20"/>
  <c r="D3" i="20" s="1"/>
  <c r="D2" i="20" s="1"/>
  <c r="E11" i="21"/>
  <c r="E61" i="21"/>
  <c r="E68" i="21"/>
  <c r="D11" i="21"/>
  <c r="D97" i="21"/>
  <c r="D67" i="21" s="1"/>
  <c r="E163" i="21"/>
  <c r="E171" i="21"/>
  <c r="E174" i="21"/>
  <c r="C178" i="21"/>
  <c r="E189" i="21"/>
  <c r="E250" i="21"/>
  <c r="E298" i="21"/>
  <c r="E378" i="21"/>
  <c r="E382" i="21"/>
  <c r="E388" i="21"/>
  <c r="E522" i="21"/>
  <c r="E552" i="21"/>
  <c r="E562" i="21"/>
  <c r="E569" i="21"/>
  <c r="E616" i="21"/>
  <c r="E694" i="21"/>
  <c r="C726" i="21"/>
  <c r="H116" i="21"/>
  <c r="J116" i="21" s="1"/>
  <c r="E289" i="21"/>
  <c r="E497" i="21"/>
  <c r="E484" i="21" s="1"/>
  <c r="E509" i="21"/>
  <c r="E531" i="21"/>
  <c r="E528" i="21" s="1"/>
  <c r="E544" i="21"/>
  <c r="E538" i="21" s="1"/>
  <c r="E556" i="21"/>
  <c r="E610" i="21"/>
  <c r="E628" i="21"/>
  <c r="C2" i="21"/>
  <c r="D61" i="21"/>
  <c r="E97" i="21"/>
  <c r="E67" i="21" s="1"/>
  <c r="E229" i="21"/>
  <c r="E228" i="21" s="1"/>
  <c r="E265" i="21"/>
  <c r="E263" i="21" s="1"/>
  <c r="E348" i="21"/>
  <c r="E362" i="21"/>
  <c r="E340" i="21" s="1"/>
  <c r="E422" i="21"/>
  <c r="E599" i="21"/>
  <c r="E671" i="21"/>
  <c r="E687" i="21"/>
  <c r="E743" i="21"/>
  <c r="E751" i="21"/>
  <c r="E750" i="21" s="1"/>
  <c r="E308" i="21"/>
  <c r="E325" i="21"/>
  <c r="E314" i="21" s="1"/>
  <c r="E328" i="21"/>
  <c r="E331" i="21"/>
  <c r="E445" i="21"/>
  <c r="E700" i="21"/>
  <c r="D136" i="21"/>
  <c r="D135" i="21" s="1"/>
  <c r="D115" i="21" s="1"/>
  <c r="C163" i="21"/>
  <c r="H163" i="21" s="1"/>
  <c r="J163" i="21" s="1"/>
  <c r="D167" i="21"/>
  <c r="E183" i="21"/>
  <c r="E182" i="21" s="1"/>
  <c r="E179" i="21" s="1"/>
  <c r="E186" i="21"/>
  <c r="E185" i="21" s="1"/>
  <c r="E184" i="21" s="1"/>
  <c r="E196" i="21"/>
  <c r="E195" i="21" s="1"/>
  <c r="E199" i="21"/>
  <c r="E198" i="21" s="1"/>
  <c r="E197" i="21" s="1"/>
  <c r="E205" i="21"/>
  <c r="E204" i="21" s="1"/>
  <c r="E203" i="21" s="1"/>
  <c r="C263" i="21"/>
  <c r="D265" i="21"/>
  <c r="D344" i="21"/>
  <c r="D395" i="21"/>
  <c r="E411" i="21"/>
  <c r="E409" i="21" s="1"/>
  <c r="D416" i="21"/>
  <c r="E431" i="21"/>
  <c r="E429" i="21" s="1"/>
  <c r="D459" i="21"/>
  <c r="E465" i="21"/>
  <c r="E463" i="21" s="1"/>
  <c r="E470" i="21"/>
  <c r="E468" i="21" s="1"/>
  <c r="D474" i="21"/>
  <c r="D484" i="21"/>
  <c r="C509" i="21"/>
  <c r="H509" i="21" s="1"/>
  <c r="C528" i="21"/>
  <c r="H528" i="21" s="1"/>
  <c r="D531" i="21"/>
  <c r="D528" i="21" s="1"/>
  <c r="D552" i="21"/>
  <c r="D551" i="21" s="1"/>
  <c r="D550" i="21" s="1"/>
  <c r="C561" i="21"/>
  <c r="D569" i="21"/>
  <c r="D599" i="21"/>
  <c r="D642" i="21"/>
  <c r="D646" i="21"/>
  <c r="D665" i="21"/>
  <c r="D700" i="21"/>
  <c r="C716" i="21"/>
  <c r="H716" i="21" s="1"/>
  <c r="J716" i="21" s="1"/>
  <c r="D722" i="21"/>
  <c r="D717" i="21" s="1"/>
  <c r="D716" i="21" s="1"/>
  <c r="E740" i="21"/>
  <c r="E739" i="21" s="1"/>
  <c r="D750" i="21"/>
  <c r="D726" i="21" s="1"/>
  <c r="D725" i="21" s="1"/>
  <c r="E778" i="21"/>
  <c r="E777" i="21" s="1"/>
  <c r="D302" i="21"/>
  <c r="D308" i="21"/>
  <c r="C135" i="21"/>
  <c r="H135" i="21" s="1"/>
  <c r="J135" i="21" s="1"/>
  <c r="D164" i="21"/>
  <c r="D163" i="21" s="1"/>
  <c r="D298" i="21"/>
  <c r="D315" i="21"/>
  <c r="D314" i="21" s="1"/>
  <c r="C340" i="21"/>
  <c r="D357" i="21"/>
  <c r="D340" i="21" s="1"/>
  <c r="D362" i="21"/>
  <c r="D382" i="21"/>
  <c r="D392" i="21"/>
  <c r="C444" i="21"/>
  <c r="H444" i="21" s="1"/>
  <c r="D477" i="21"/>
  <c r="D513" i="21"/>
  <c r="D509" i="21" s="1"/>
  <c r="D522" i="21"/>
  <c r="D538" i="21"/>
  <c r="C551" i="21"/>
  <c r="D562" i="21"/>
  <c r="D581" i="21"/>
  <c r="D616" i="21"/>
  <c r="D638" i="21"/>
  <c r="C645" i="21"/>
  <c r="H645" i="21" s="1"/>
  <c r="J645" i="21" s="1"/>
  <c r="D653" i="21"/>
  <c r="D683" i="21"/>
  <c r="E123" i="20"/>
  <c r="E136" i="20"/>
  <c r="E157" i="20"/>
  <c r="E244" i="20"/>
  <c r="E243" i="20" s="1"/>
  <c r="E250" i="20"/>
  <c r="E331" i="20"/>
  <c r="E404" i="20"/>
  <c r="E412" i="20"/>
  <c r="E416" i="20"/>
  <c r="E445" i="20"/>
  <c r="E468" i="20"/>
  <c r="E486" i="20"/>
  <c r="E484" i="20" s="1"/>
  <c r="E494" i="20"/>
  <c r="E509" i="20"/>
  <c r="E544" i="20"/>
  <c r="E552" i="20"/>
  <c r="E551" i="20" s="1"/>
  <c r="E550" i="20" s="1"/>
  <c r="E556" i="20"/>
  <c r="E562" i="20"/>
  <c r="E587" i="20"/>
  <c r="E610" i="20"/>
  <c r="E638" i="20"/>
  <c r="E646" i="20"/>
  <c r="E676" i="20"/>
  <c r="E4" i="20"/>
  <c r="E11" i="20"/>
  <c r="E132" i="20"/>
  <c r="E140" i="20"/>
  <c r="E143" i="20"/>
  <c r="E160" i="20"/>
  <c r="E215" i="20"/>
  <c r="E229" i="20"/>
  <c r="E228" i="20" s="1"/>
  <c r="E263" i="20"/>
  <c r="E348" i="20"/>
  <c r="E362" i="20"/>
  <c r="E378" i="20"/>
  <c r="E382" i="20"/>
  <c r="E409" i="20"/>
  <c r="E422" i="20"/>
  <c r="E429" i="20"/>
  <c r="E528" i="20"/>
  <c r="E547" i="20"/>
  <c r="E603" i="20"/>
  <c r="E628" i="20"/>
  <c r="E653" i="20"/>
  <c r="E671" i="20"/>
  <c r="E687" i="20"/>
  <c r="E718" i="20"/>
  <c r="E722" i="20"/>
  <c r="E743" i="20"/>
  <c r="H178" i="20"/>
  <c r="J178" i="20" s="1"/>
  <c r="C177" i="20"/>
  <c r="H177" i="20" s="1"/>
  <c r="J177" i="20" s="1"/>
  <c r="E259" i="20"/>
  <c r="E700" i="20"/>
  <c r="E733" i="20"/>
  <c r="E67" i="20"/>
  <c r="E116" i="20"/>
  <c r="E153" i="20"/>
  <c r="E315" i="20"/>
  <c r="E314" i="20" s="1"/>
  <c r="E538" i="20"/>
  <c r="D136" i="20"/>
  <c r="D167" i="20"/>
  <c r="E196" i="20"/>
  <c r="E195" i="20" s="1"/>
  <c r="E188" i="20" s="1"/>
  <c r="E199" i="20"/>
  <c r="E198" i="20" s="1"/>
  <c r="E197" i="20" s="1"/>
  <c r="E202" i="20"/>
  <c r="E201" i="20" s="1"/>
  <c r="E200" i="20" s="1"/>
  <c r="E205" i="20"/>
  <c r="E204" i="20" s="1"/>
  <c r="E212" i="20"/>
  <c r="E211" i="20" s="1"/>
  <c r="D416" i="20"/>
  <c r="D665" i="20"/>
  <c r="D149" i="20"/>
  <c r="D220" i="20"/>
  <c r="D215" i="20" s="1"/>
  <c r="D328" i="20"/>
  <c r="D412" i="20"/>
  <c r="D422" i="20"/>
  <c r="D445" i="20"/>
  <c r="D455" i="20"/>
  <c r="D486" i="20"/>
  <c r="D491" i="20"/>
  <c r="D595" i="20"/>
  <c r="C135" i="20"/>
  <c r="D164" i="20"/>
  <c r="D213" i="20"/>
  <c r="D203" i="20" s="1"/>
  <c r="D178" i="20" s="1"/>
  <c r="D177" i="20" s="1"/>
  <c r="D233" i="20"/>
  <c r="D228" i="20" s="1"/>
  <c r="D298" i="20"/>
  <c r="D263" i="20" s="1"/>
  <c r="D382" i="20"/>
  <c r="D392" i="20"/>
  <c r="D477" i="20"/>
  <c r="H483" i="20"/>
  <c r="J483" i="20" s="1"/>
  <c r="D538" i="20"/>
  <c r="D731" i="20"/>
  <c r="D730" i="20" s="1"/>
  <c r="D726" i="20" s="1"/>
  <c r="D725" i="20" s="1"/>
  <c r="D744" i="20"/>
  <c r="D743" i="20" s="1"/>
  <c r="D325" i="20"/>
  <c r="D331" i="20"/>
  <c r="D404" i="20"/>
  <c r="D463" i="20"/>
  <c r="D468" i="20"/>
  <c r="D494" i="20"/>
  <c r="D504" i="20"/>
  <c r="D509" i="20"/>
  <c r="D529" i="20"/>
  <c r="D528" i="20" s="1"/>
  <c r="D592" i="20"/>
  <c r="C551" i="17"/>
  <c r="E513" i="17"/>
  <c r="E497" i="17"/>
  <c r="C484" i="17"/>
  <c r="E486" i="17"/>
  <c r="E412" i="17"/>
  <c r="E382" i="17"/>
  <c r="C340" i="17"/>
  <c r="H340" i="17" s="1"/>
  <c r="D344" i="17"/>
  <c r="E308" i="17"/>
  <c r="E298" i="17"/>
  <c r="D68" i="17"/>
  <c r="E61" i="17"/>
  <c r="C3" i="17"/>
  <c r="H3" i="17" s="1"/>
  <c r="J3" i="17" s="1"/>
  <c r="H4" i="17"/>
  <c r="J4" i="17" s="1"/>
  <c r="D491" i="16"/>
  <c r="C717" i="16"/>
  <c r="C551" i="16"/>
  <c r="E513" i="16"/>
  <c r="E497" i="16"/>
  <c r="E491" i="16"/>
  <c r="D486" i="16"/>
  <c r="E486" i="16"/>
  <c r="D412" i="16"/>
  <c r="C340" i="16"/>
  <c r="H340" i="16" s="1"/>
  <c r="E392" i="16"/>
  <c r="E382" i="16"/>
  <c r="E344" i="16"/>
  <c r="E260" i="16"/>
  <c r="E154" i="16"/>
  <c r="E68" i="16"/>
  <c r="E61" i="16"/>
  <c r="D38" i="16"/>
  <c r="E99" i="17"/>
  <c r="E97" i="17" s="1"/>
  <c r="D97" i="17"/>
  <c r="D67" i="17" s="1"/>
  <c r="E150" i="17"/>
  <c r="E149" i="17" s="1"/>
  <c r="D149" i="17"/>
  <c r="H171" i="17"/>
  <c r="C170" i="17"/>
  <c r="H170" i="17" s="1"/>
  <c r="J170" i="17" s="1"/>
  <c r="D193" i="17"/>
  <c r="D188" i="17" s="1"/>
  <c r="E194" i="17"/>
  <c r="E193" i="17" s="1"/>
  <c r="D38" i="17"/>
  <c r="E68" i="17"/>
  <c r="E118" i="17"/>
  <c r="E117" i="17" s="1"/>
  <c r="D117" i="17"/>
  <c r="E161" i="17"/>
  <c r="E160" i="17" s="1"/>
  <c r="D160" i="17"/>
  <c r="D167" i="17"/>
  <c r="D163" i="17" s="1"/>
  <c r="E169" i="17"/>
  <c r="E167" i="17" s="1"/>
  <c r="E163" i="17" s="1"/>
  <c r="E172" i="17"/>
  <c r="E171" i="17" s="1"/>
  <c r="E170" i="17" s="1"/>
  <c r="D171" i="17"/>
  <c r="E239" i="17"/>
  <c r="E238" i="17" s="1"/>
  <c r="H117" i="17"/>
  <c r="C116" i="17"/>
  <c r="E13" i="17"/>
  <c r="E11" i="17" s="1"/>
  <c r="D11" i="17"/>
  <c r="E124" i="17"/>
  <c r="E123" i="17" s="1"/>
  <c r="D123" i="17"/>
  <c r="D136" i="17"/>
  <c r="E138" i="17"/>
  <c r="E136" i="17" s="1"/>
  <c r="E135" i="17" s="1"/>
  <c r="E289" i="17"/>
  <c r="E155" i="17"/>
  <c r="E154" i="17" s="1"/>
  <c r="E153" i="17" s="1"/>
  <c r="D154" i="17"/>
  <c r="D153" i="17" s="1"/>
  <c r="D4" i="17"/>
  <c r="E7" i="17"/>
  <c r="E4" i="17" s="1"/>
  <c r="E38" i="17"/>
  <c r="H97" i="17"/>
  <c r="J97" i="17" s="1"/>
  <c r="C67" i="17"/>
  <c r="H67" i="17" s="1"/>
  <c r="J67" i="17" s="1"/>
  <c r="E130" i="17"/>
  <c r="E129" i="17" s="1"/>
  <c r="D129" i="17"/>
  <c r="C135" i="17"/>
  <c r="H135" i="17" s="1"/>
  <c r="J135" i="17" s="1"/>
  <c r="E144" i="17"/>
  <c r="E143" i="17" s="1"/>
  <c r="D143" i="17"/>
  <c r="H154" i="17"/>
  <c r="C153" i="17"/>
  <c r="D180" i="17"/>
  <c r="D179" i="17" s="1"/>
  <c r="E181" i="17"/>
  <c r="E180" i="17" s="1"/>
  <c r="E179" i="17" s="1"/>
  <c r="D203" i="17"/>
  <c r="E244" i="17"/>
  <c r="E243" i="17" s="1"/>
  <c r="E331" i="17"/>
  <c r="E314" i="17" s="1"/>
  <c r="D429" i="17"/>
  <c r="E431" i="17"/>
  <c r="D718" i="17"/>
  <c r="E720" i="17"/>
  <c r="E718" i="17" s="1"/>
  <c r="E717" i="17" s="1"/>
  <c r="E716" i="17" s="1"/>
  <c r="D761" i="17"/>
  <c r="D760" i="17" s="1"/>
  <c r="E762" i="17"/>
  <c r="E761" i="17" s="1"/>
  <c r="E760" i="17" s="1"/>
  <c r="E208" i="17"/>
  <c r="E207" i="17" s="1"/>
  <c r="E203" i="17" s="1"/>
  <c r="E218" i="17"/>
  <c r="E216" i="17" s="1"/>
  <c r="E215" i="17" s="1"/>
  <c r="D260" i="17"/>
  <c r="E267" i="17"/>
  <c r="E265" i="17" s="1"/>
  <c r="D296" i="17"/>
  <c r="D302" i="17"/>
  <c r="D308" i="17"/>
  <c r="H325" i="17"/>
  <c r="D328" i="17"/>
  <c r="E346" i="17"/>
  <c r="E344" i="17" s="1"/>
  <c r="D353" i="17"/>
  <c r="E358" i="17"/>
  <c r="E357" i="17" s="1"/>
  <c r="D357" i="17"/>
  <c r="E363" i="17"/>
  <c r="E362" i="17" s="1"/>
  <c r="D362" i="17"/>
  <c r="E417" i="17"/>
  <c r="E416" i="17" s="1"/>
  <c r="D416" i="17"/>
  <c r="E422" i="17"/>
  <c r="E445" i="17"/>
  <c r="H484" i="17"/>
  <c r="D544" i="17"/>
  <c r="E546" i="17"/>
  <c r="E544" i="17" s="1"/>
  <c r="E538" i="17" s="1"/>
  <c r="D751" i="17"/>
  <c r="E752" i="17"/>
  <c r="C263" i="17"/>
  <c r="H263" i="17" s="1"/>
  <c r="D368" i="17"/>
  <c r="E370" i="17"/>
  <c r="D373" i="17"/>
  <c r="E375" i="17"/>
  <c r="E373" i="17" s="1"/>
  <c r="D378" i="17"/>
  <c r="E380" i="17"/>
  <c r="E378" i="17" s="1"/>
  <c r="D388" i="17"/>
  <c r="E390" i="17"/>
  <c r="E388" i="17" s="1"/>
  <c r="D422" i="17"/>
  <c r="E429" i="17"/>
  <c r="D445" i="17"/>
  <c r="E450" i="17"/>
  <c r="H459" i="17"/>
  <c r="C444" i="17"/>
  <c r="H444" i="17" s="1"/>
  <c r="E475" i="17"/>
  <c r="E474" i="17" s="1"/>
  <c r="D474" i="17"/>
  <c r="E485" i="17"/>
  <c r="D494" i="17"/>
  <c r="D484" i="17" s="1"/>
  <c r="E496" i="17"/>
  <c r="E494" i="17" s="1"/>
  <c r="E511" i="17"/>
  <c r="H531" i="17"/>
  <c r="C528" i="17"/>
  <c r="H528" i="17" s="1"/>
  <c r="E698" i="17"/>
  <c r="D694" i="17"/>
  <c r="E749" i="17"/>
  <c r="E368" i="17"/>
  <c r="D61" i="17"/>
  <c r="D120" i="17"/>
  <c r="D126" i="17"/>
  <c r="D132" i="17"/>
  <c r="D140" i="17"/>
  <c r="D146" i="17"/>
  <c r="D157" i="17"/>
  <c r="D174" i="17"/>
  <c r="D289" i="17"/>
  <c r="D305" i="17"/>
  <c r="D325" i="17"/>
  <c r="D331" i="17"/>
  <c r="D348" i="17"/>
  <c r="E396" i="17"/>
  <c r="E395" i="17" s="1"/>
  <c r="D395" i="17"/>
  <c r="D399" i="17"/>
  <c r="E401" i="17"/>
  <c r="E399" i="17" s="1"/>
  <c r="D404" i="17"/>
  <c r="E406" i="17"/>
  <c r="E404" i="17" s="1"/>
  <c r="D409" i="17"/>
  <c r="E411" i="17"/>
  <c r="E409" i="17" s="1"/>
  <c r="E455" i="17"/>
  <c r="E460" i="17"/>
  <c r="E459" i="17" s="1"/>
  <c r="D459" i="17"/>
  <c r="D463" i="17"/>
  <c r="E465" i="17"/>
  <c r="E463" i="17" s="1"/>
  <c r="D468" i="17"/>
  <c r="E470" i="17"/>
  <c r="E468" i="17" s="1"/>
  <c r="D504" i="17"/>
  <c r="E506" i="17"/>
  <c r="E504" i="17" s="1"/>
  <c r="E532" i="17"/>
  <c r="E531" i="17" s="1"/>
  <c r="E528" i="17" s="1"/>
  <c r="D531" i="17"/>
  <c r="D528" i="17" s="1"/>
  <c r="C509" i="17"/>
  <c r="H509" i="17" s="1"/>
  <c r="E553" i="17"/>
  <c r="E552" i="17" s="1"/>
  <c r="E551" i="17" s="1"/>
  <c r="E550" i="17" s="1"/>
  <c r="D552" i="17"/>
  <c r="D556" i="17"/>
  <c r="E563" i="17"/>
  <c r="E562" i="17" s="1"/>
  <c r="D562" i="17"/>
  <c r="D595" i="17"/>
  <c r="E597" i="17"/>
  <c r="E595" i="17" s="1"/>
  <c r="E617" i="17"/>
  <c r="E616" i="17" s="1"/>
  <c r="D616" i="17"/>
  <c r="D628" i="17"/>
  <c r="E630" i="17"/>
  <c r="E628" i="17" s="1"/>
  <c r="E654" i="17"/>
  <c r="E653" i="17" s="1"/>
  <c r="D653" i="17"/>
  <c r="E684" i="17"/>
  <c r="E683" i="17" s="1"/>
  <c r="D683" i="17"/>
  <c r="D687" i="17"/>
  <c r="E689" i="17"/>
  <c r="E694" i="17"/>
  <c r="H717" i="17"/>
  <c r="J717" i="17" s="1"/>
  <c r="C716" i="17"/>
  <c r="H716" i="17" s="1"/>
  <c r="J716" i="17" s="1"/>
  <c r="E751" i="17"/>
  <c r="D610" i="17"/>
  <c r="E612" i="17"/>
  <c r="E610" i="17" s="1"/>
  <c r="E640" i="17"/>
  <c r="E638" i="17" s="1"/>
  <c r="D638" i="17"/>
  <c r="D746" i="17"/>
  <c r="D743" i="17" s="1"/>
  <c r="E747" i="17"/>
  <c r="E746" i="17" s="1"/>
  <c r="D750" i="17"/>
  <c r="E754" i="17"/>
  <c r="D756" i="17"/>
  <c r="D755" i="17" s="1"/>
  <c r="E757" i="17"/>
  <c r="E756" i="17" s="1"/>
  <c r="E755" i="17" s="1"/>
  <c r="D382" i="17"/>
  <c r="D392" i="17"/>
  <c r="D477" i="17"/>
  <c r="D513" i="17"/>
  <c r="D509" i="17" s="1"/>
  <c r="D522" i="17"/>
  <c r="D538" i="17"/>
  <c r="H562" i="17"/>
  <c r="C561" i="17"/>
  <c r="E582" i="17"/>
  <c r="E581" i="17" s="1"/>
  <c r="D581" i="17"/>
  <c r="E587" i="17"/>
  <c r="E603" i="17"/>
  <c r="D661" i="17"/>
  <c r="E663" i="17"/>
  <c r="E661" i="17" s="1"/>
  <c r="D671" i="17"/>
  <c r="E673" i="17"/>
  <c r="E671" i="17" s="1"/>
  <c r="D676" i="17"/>
  <c r="E678" i="17"/>
  <c r="E676" i="17" s="1"/>
  <c r="E687" i="17"/>
  <c r="C726" i="17"/>
  <c r="C645" i="17"/>
  <c r="H645" i="17" s="1"/>
  <c r="J645" i="17" s="1"/>
  <c r="D569" i="17"/>
  <c r="D599" i="17"/>
  <c r="D642" i="17"/>
  <c r="D646" i="17"/>
  <c r="D665" i="17"/>
  <c r="D700" i="17"/>
  <c r="D722" i="17"/>
  <c r="C3" i="16"/>
  <c r="E13" i="16"/>
  <c r="E11" i="16" s="1"/>
  <c r="D11" i="16"/>
  <c r="E124" i="16"/>
  <c r="E123" i="16" s="1"/>
  <c r="D123" i="16"/>
  <c r="D136" i="16"/>
  <c r="E138" i="16"/>
  <c r="E153" i="16"/>
  <c r="E228" i="16"/>
  <c r="E298" i="16"/>
  <c r="E308" i="16"/>
  <c r="E315" i="16"/>
  <c r="E314" i="16" s="1"/>
  <c r="D4" i="16"/>
  <c r="E7" i="16"/>
  <c r="E4" i="16" s="1"/>
  <c r="E38" i="16"/>
  <c r="D68" i="16"/>
  <c r="H97" i="16"/>
  <c r="J97" i="16" s="1"/>
  <c r="C67" i="16"/>
  <c r="H67" i="16" s="1"/>
  <c r="J67" i="16" s="1"/>
  <c r="E130" i="16"/>
  <c r="E129" i="16" s="1"/>
  <c r="D129" i="16"/>
  <c r="E144" i="16"/>
  <c r="E143" i="16" s="1"/>
  <c r="D143" i="16"/>
  <c r="C178" i="16"/>
  <c r="E118" i="16"/>
  <c r="E117" i="16" s="1"/>
  <c r="D117" i="16"/>
  <c r="E99" i="16"/>
  <c r="E97" i="16" s="1"/>
  <c r="D97" i="16"/>
  <c r="D67" i="16" s="1"/>
  <c r="H117" i="16"/>
  <c r="C116" i="16"/>
  <c r="E136" i="16"/>
  <c r="E150" i="16"/>
  <c r="E149" i="16" s="1"/>
  <c r="D149" i="16"/>
  <c r="E239" i="16"/>
  <c r="E238" i="16" s="1"/>
  <c r="E289" i="16"/>
  <c r="D429" i="16"/>
  <c r="E431" i="16"/>
  <c r="E429" i="16" s="1"/>
  <c r="D718" i="16"/>
  <c r="E720" i="16"/>
  <c r="D761" i="16"/>
  <c r="D760" i="16" s="1"/>
  <c r="E762" i="16"/>
  <c r="E761" i="16" s="1"/>
  <c r="E760" i="16" s="1"/>
  <c r="D154" i="16"/>
  <c r="D160" i="16"/>
  <c r="E169" i="16"/>
  <c r="E167" i="16" s="1"/>
  <c r="E163" i="16" s="1"/>
  <c r="D171" i="16"/>
  <c r="E181" i="16"/>
  <c r="E180" i="16" s="1"/>
  <c r="E179" i="16" s="1"/>
  <c r="E194" i="16"/>
  <c r="E193" i="16" s="1"/>
  <c r="E188" i="16" s="1"/>
  <c r="E208" i="16"/>
  <c r="E207" i="16" s="1"/>
  <c r="E218" i="16"/>
  <c r="E216" i="16" s="1"/>
  <c r="E215" i="16" s="1"/>
  <c r="E246" i="16"/>
  <c r="E244" i="16" s="1"/>
  <c r="E243" i="16" s="1"/>
  <c r="D260" i="16"/>
  <c r="E267" i="16"/>
  <c r="E265" i="16" s="1"/>
  <c r="D296" i="16"/>
  <c r="D302" i="16"/>
  <c r="D308" i="16"/>
  <c r="H325" i="16"/>
  <c r="D328" i="16"/>
  <c r="D353" i="16"/>
  <c r="E358" i="16"/>
  <c r="E357" i="16" s="1"/>
  <c r="D357" i="16"/>
  <c r="E363" i="16"/>
  <c r="E362" i="16" s="1"/>
  <c r="D362" i="16"/>
  <c r="E399" i="16"/>
  <c r="E417" i="16"/>
  <c r="E416" i="16" s="1"/>
  <c r="D416" i="16"/>
  <c r="E422" i="16"/>
  <c r="E445" i="16"/>
  <c r="H484" i="16"/>
  <c r="D544" i="16"/>
  <c r="E546" i="16"/>
  <c r="E547" i="16"/>
  <c r="D751" i="16"/>
  <c r="D750" i="16" s="1"/>
  <c r="E752" i="16"/>
  <c r="C263" i="16"/>
  <c r="H263" i="16" s="1"/>
  <c r="D344" i="16"/>
  <c r="D368" i="16"/>
  <c r="E370" i="16"/>
  <c r="E368" i="16" s="1"/>
  <c r="D373" i="16"/>
  <c r="E375" i="16"/>
  <c r="E373" i="16" s="1"/>
  <c r="D378" i="16"/>
  <c r="E380" i="16"/>
  <c r="E378" i="16" s="1"/>
  <c r="D388" i="16"/>
  <c r="E390" i="16"/>
  <c r="E388" i="16" s="1"/>
  <c r="D422" i="16"/>
  <c r="D445" i="16"/>
  <c r="E450" i="16"/>
  <c r="H459" i="16"/>
  <c r="C444" i="16"/>
  <c r="H444" i="16" s="1"/>
  <c r="E475" i="16"/>
  <c r="E474" i="16" s="1"/>
  <c r="D474" i="16"/>
  <c r="E485" i="16"/>
  <c r="D494" i="16"/>
  <c r="D484" i="16" s="1"/>
  <c r="E496" i="16"/>
  <c r="E494" i="16" s="1"/>
  <c r="E511" i="16"/>
  <c r="H531" i="16"/>
  <c r="C528" i="16"/>
  <c r="H528" i="16" s="1"/>
  <c r="E698" i="16"/>
  <c r="E694" i="16" s="1"/>
  <c r="D694" i="16"/>
  <c r="E749" i="16"/>
  <c r="E509" i="16"/>
  <c r="D61" i="16"/>
  <c r="D120" i="16"/>
  <c r="D126" i="16"/>
  <c r="D132" i="16"/>
  <c r="D140" i="16"/>
  <c r="D146" i="16"/>
  <c r="C153" i="16"/>
  <c r="D157" i="16"/>
  <c r="C170" i="16"/>
  <c r="H170" i="16" s="1"/>
  <c r="J170" i="16" s="1"/>
  <c r="D174" i="16"/>
  <c r="D289" i="16"/>
  <c r="D305" i="16"/>
  <c r="D325" i="16"/>
  <c r="D331" i="16"/>
  <c r="E348" i="16"/>
  <c r="E396" i="16"/>
  <c r="E395" i="16" s="1"/>
  <c r="D395" i="16"/>
  <c r="D399" i="16"/>
  <c r="E401" i="16"/>
  <c r="D404" i="16"/>
  <c r="E406" i="16"/>
  <c r="E404" i="16" s="1"/>
  <c r="D409" i="16"/>
  <c r="E411" i="16"/>
  <c r="E409" i="16" s="1"/>
  <c r="E455" i="16"/>
  <c r="E460" i="16"/>
  <c r="E459" i="16" s="1"/>
  <c r="D459" i="16"/>
  <c r="D463" i="16"/>
  <c r="E465" i="16"/>
  <c r="E463" i="16" s="1"/>
  <c r="D468" i="16"/>
  <c r="E470" i="16"/>
  <c r="E468" i="16" s="1"/>
  <c r="D504" i="16"/>
  <c r="E506" i="16"/>
  <c r="E504" i="16" s="1"/>
  <c r="E532" i="16"/>
  <c r="E531" i="16" s="1"/>
  <c r="E528" i="16" s="1"/>
  <c r="D531" i="16"/>
  <c r="D528" i="16" s="1"/>
  <c r="E544" i="16"/>
  <c r="E538" i="16" s="1"/>
  <c r="H562" i="16"/>
  <c r="C561" i="16"/>
  <c r="C509" i="16"/>
  <c r="H509" i="16" s="1"/>
  <c r="E553" i="16"/>
  <c r="E552" i="16" s="1"/>
  <c r="E551" i="16" s="1"/>
  <c r="E550" i="16" s="1"/>
  <c r="D552" i="16"/>
  <c r="D551" i="16" s="1"/>
  <c r="D550" i="16" s="1"/>
  <c r="D556" i="16"/>
  <c r="E563" i="16"/>
  <c r="E562" i="16" s="1"/>
  <c r="D562" i="16"/>
  <c r="D595" i="16"/>
  <c r="E597" i="16"/>
  <c r="E617" i="16"/>
  <c r="E616" i="16" s="1"/>
  <c r="D616" i="16"/>
  <c r="D628" i="16"/>
  <c r="E630" i="16"/>
  <c r="E654" i="16"/>
  <c r="E653" i="16" s="1"/>
  <c r="D653" i="16"/>
  <c r="E684" i="16"/>
  <c r="E683" i="16" s="1"/>
  <c r="D683" i="16"/>
  <c r="D687" i="16"/>
  <c r="E689" i="16"/>
  <c r="E687" i="16" s="1"/>
  <c r="H717" i="16"/>
  <c r="J717" i="16" s="1"/>
  <c r="C716" i="16"/>
  <c r="H716" i="16" s="1"/>
  <c r="J716" i="16" s="1"/>
  <c r="E751" i="16"/>
  <c r="D610" i="16"/>
  <c r="E612" i="16"/>
  <c r="E610" i="16" s="1"/>
  <c r="E640" i="16"/>
  <c r="E638" i="16" s="1"/>
  <c r="D638" i="16"/>
  <c r="E718" i="16"/>
  <c r="E717" i="16" s="1"/>
  <c r="E716" i="16" s="1"/>
  <c r="D746" i="16"/>
  <c r="D743" i="16" s="1"/>
  <c r="D726" i="16" s="1"/>
  <c r="D725" i="16" s="1"/>
  <c r="E747" i="16"/>
  <c r="E746" i="16" s="1"/>
  <c r="E754" i="16"/>
  <c r="E750" i="16" s="1"/>
  <c r="D756" i="16"/>
  <c r="D755" i="16" s="1"/>
  <c r="E757" i="16"/>
  <c r="E756" i="16" s="1"/>
  <c r="E755" i="16" s="1"/>
  <c r="D382" i="16"/>
  <c r="D392" i="16"/>
  <c r="D477" i="16"/>
  <c r="D513" i="16"/>
  <c r="D509" i="16" s="1"/>
  <c r="D522" i="16"/>
  <c r="D538" i="16"/>
  <c r="E582" i="16"/>
  <c r="E581" i="16" s="1"/>
  <c r="D581" i="16"/>
  <c r="E595" i="16"/>
  <c r="E628" i="16"/>
  <c r="D661" i="16"/>
  <c r="E663" i="16"/>
  <c r="E661" i="16" s="1"/>
  <c r="D671" i="16"/>
  <c r="E673" i="16"/>
  <c r="E671" i="16" s="1"/>
  <c r="D676" i="16"/>
  <c r="E678" i="16"/>
  <c r="E676" i="16" s="1"/>
  <c r="C726" i="16"/>
  <c r="C645" i="16"/>
  <c r="H645" i="16" s="1"/>
  <c r="J645" i="16" s="1"/>
  <c r="D569" i="16"/>
  <c r="D599" i="16"/>
  <c r="D642" i="16"/>
  <c r="D646" i="16"/>
  <c r="D665" i="16"/>
  <c r="D700" i="16"/>
  <c r="D722" i="16"/>
  <c r="M360" i="13"/>
  <c r="M359" i="13"/>
  <c r="M358" i="13"/>
  <c r="M357" i="13"/>
  <c r="M356" i="13"/>
  <c r="M355" i="13"/>
  <c r="M354" i="13"/>
  <c r="M353" i="13"/>
  <c r="M352" i="13"/>
  <c r="M351" i="13"/>
  <c r="M350" i="13"/>
  <c r="M349" i="13"/>
  <c r="M348" i="13"/>
  <c r="M347" i="13"/>
  <c r="M346" i="13"/>
  <c r="M345" i="13"/>
  <c r="M344" i="13"/>
  <c r="M343" i="13"/>
  <c r="M342" i="13"/>
  <c r="M341" i="13"/>
  <c r="M340" i="13"/>
  <c r="M339" i="13"/>
  <c r="M338" i="13"/>
  <c r="M337" i="13"/>
  <c r="M336" i="13"/>
  <c r="M335" i="13"/>
  <c r="M334" i="13"/>
  <c r="M333" i="13"/>
  <c r="M332" i="13"/>
  <c r="M331" i="13"/>
  <c r="M330" i="13"/>
  <c r="M329" i="13"/>
  <c r="M328" i="13"/>
  <c r="M327" i="13"/>
  <c r="M326" i="13"/>
  <c r="M325" i="13"/>
  <c r="M324" i="13"/>
  <c r="M323" i="13"/>
  <c r="M322" i="13"/>
  <c r="M321" i="13"/>
  <c r="M320" i="13"/>
  <c r="M319" i="13"/>
  <c r="M318" i="13"/>
  <c r="M317" i="13"/>
  <c r="M316" i="13"/>
  <c r="M315" i="13"/>
  <c r="M314" i="13"/>
  <c r="M313" i="13"/>
  <c r="M312" i="13"/>
  <c r="M311" i="13"/>
  <c r="M310" i="13"/>
  <c r="M309" i="13"/>
  <c r="M308" i="13"/>
  <c r="M307" i="13"/>
  <c r="M306" i="13"/>
  <c r="M305" i="13"/>
  <c r="M304" i="13"/>
  <c r="M303" i="13"/>
  <c r="M302" i="13"/>
  <c r="M301" i="13"/>
  <c r="M300" i="13"/>
  <c r="M299" i="13"/>
  <c r="M298" i="13"/>
  <c r="M297" i="13"/>
  <c r="M296" i="13"/>
  <c r="M295" i="13"/>
  <c r="M294" i="13"/>
  <c r="M293" i="13"/>
  <c r="M292" i="13"/>
  <c r="M291" i="13"/>
  <c r="M290" i="13"/>
  <c r="M289" i="13"/>
  <c r="M288" i="13"/>
  <c r="M287" i="13"/>
  <c r="M286" i="13"/>
  <c r="M285" i="13"/>
  <c r="M284" i="13"/>
  <c r="M283" i="13"/>
  <c r="M282" i="13"/>
  <c r="M281" i="13"/>
  <c r="M280" i="13"/>
  <c r="M279" i="13"/>
  <c r="M278" i="13"/>
  <c r="M277" i="13"/>
  <c r="M276" i="13"/>
  <c r="M275" i="13"/>
  <c r="M274" i="13"/>
  <c r="M273" i="13"/>
  <c r="M272" i="13"/>
  <c r="M271" i="13"/>
  <c r="M270" i="13"/>
  <c r="M269" i="13"/>
  <c r="M268" i="13"/>
  <c r="M267" i="13"/>
  <c r="M266" i="13"/>
  <c r="M265" i="13"/>
  <c r="M264" i="13"/>
  <c r="M263" i="13"/>
  <c r="M262" i="13"/>
  <c r="M261" i="13"/>
  <c r="M260" i="13"/>
  <c r="M259" i="13"/>
  <c r="M258" i="13"/>
  <c r="M257" i="13"/>
  <c r="M256" i="13"/>
  <c r="M255" i="13"/>
  <c r="M254" i="13"/>
  <c r="M253" i="13"/>
  <c r="M252" i="13"/>
  <c r="M251" i="13"/>
  <c r="M250" i="13"/>
  <c r="M249" i="13"/>
  <c r="M248" i="13"/>
  <c r="M247" i="13"/>
  <c r="M246" i="13"/>
  <c r="M245" i="13"/>
  <c r="M244" i="13"/>
  <c r="M243" i="13"/>
  <c r="M242" i="13"/>
  <c r="M241" i="13"/>
  <c r="M240" i="13"/>
  <c r="M239" i="13"/>
  <c r="M238" i="13"/>
  <c r="M237" i="13"/>
  <c r="M236" i="13"/>
  <c r="M235" i="13"/>
  <c r="M234" i="13"/>
  <c r="M233" i="13"/>
  <c r="M232" i="13"/>
  <c r="M231" i="13"/>
  <c r="M230" i="13"/>
  <c r="M229" i="13"/>
  <c r="M228" i="13"/>
  <c r="M227" i="13"/>
  <c r="M226" i="13"/>
  <c r="M225" i="13"/>
  <c r="M224" i="13"/>
  <c r="M223" i="13"/>
  <c r="M222" i="13"/>
  <c r="M221" i="13"/>
  <c r="M220" i="13"/>
  <c r="M219" i="13"/>
  <c r="M218" i="13"/>
  <c r="M217" i="13"/>
  <c r="M216" i="13"/>
  <c r="M215" i="13"/>
  <c r="M214" i="13"/>
  <c r="M213" i="13"/>
  <c r="M212" i="13"/>
  <c r="M211" i="13"/>
  <c r="M210" i="13"/>
  <c r="M209" i="13"/>
  <c r="M208" i="13"/>
  <c r="M207" i="13"/>
  <c r="M206" i="13"/>
  <c r="M205" i="13"/>
  <c r="M204" i="13"/>
  <c r="M203" i="13"/>
  <c r="M202" i="13"/>
  <c r="M201" i="13"/>
  <c r="M200" i="13"/>
  <c r="M199" i="13"/>
  <c r="M198" i="13"/>
  <c r="M197" i="13"/>
  <c r="M196" i="13"/>
  <c r="M195" i="13"/>
  <c r="M194" i="13"/>
  <c r="M193" i="13"/>
  <c r="M192" i="13"/>
  <c r="M191" i="13"/>
  <c r="M190" i="13"/>
  <c r="M189" i="13"/>
  <c r="M188" i="13"/>
  <c r="M187" i="13"/>
  <c r="M186" i="13"/>
  <c r="M185" i="13"/>
  <c r="M184" i="13"/>
  <c r="M183" i="13"/>
  <c r="M182" i="13"/>
  <c r="M181" i="13"/>
  <c r="M180" i="13"/>
  <c r="M179" i="13"/>
  <c r="M178" i="13"/>
  <c r="M177" i="13"/>
  <c r="M176" i="13"/>
  <c r="M175" i="13"/>
  <c r="M174" i="13"/>
  <c r="M173" i="13"/>
  <c r="M172" i="13"/>
  <c r="M171" i="13"/>
  <c r="M170" i="13"/>
  <c r="M169" i="13"/>
  <c r="M168" i="13"/>
  <c r="M167" i="13"/>
  <c r="M166" i="13"/>
  <c r="M165" i="13"/>
  <c r="M164" i="13"/>
  <c r="M163" i="13"/>
  <c r="M162" i="13"/>
  <c r="M161" i="13"/>
  <c r="M160" i="13"/>
  <c r="M159" i="13"/>
  <c r="M158" i="13"/>
  <c r="M157" i="13"/>
  <c r="M156" i="13"/>
  <c r="M155" i="13"/>
  <c r="M154" i="13"/>
  <c r="M153" i="13"/>
  <c r="M152" i="13"/>
  <c r="M151" i="13"/>
  <c r="M150" i="13"/>
  <c r="M149" i="13"/>
  <c r="M148" i="13"/>
  <c r="M147" i="13"/>
  <c r="M146" i="13"/>
  <c r="M145" i="13"/>
  <c r="M144" i="13"/>
  <c r="M143" i="13"/>
  <c r="M142" i="13"/>
  <c r="M141" i="13"/>
  <c r="M140" i="13"/>
  <c r="M139" i="13"/>
  <c r="M138" i="13"/>
  <c r="M137" i="13"/>
  <c r="M136" i="13"/>
  <c r="M135" i="13"/>
  <c r="M134" i="13"/>
  <c r="M133" i="13"/>
  <c r="M132" i="13"/>
  <c r="M131" i="13"/>
  <c r="M130" i="13"/>
  <c r="M129" i="13"/>
  <c r="M128" i="13"/>
  <c r="M127" i="13"/>
  <c r="M126" i="13"/>
  <c r="M125" i="13"/>
  <c r="M124" i="13"/>
  <c r="M123" i="13"/>
  <c r="M122" i="13"/>
  <c r="M121" i="13"/>
  <c r="M120" i="13"/>
  <c r="M119" i="13"/>
  <c r="M118" i="13"/>
  <c r="M117" i="13"/>
  <c r="M116" i="13"/>
  <c r="M115" i="13"/>
  <c r="M114" i="13"/>
  <c r="M113" i="13"/>
  <c r="M112" i="13"/>
  <c r="M111" i="13"/>
  <c r="M110" i="13"/>
  <c r="M109" i="13"/>
  <c r="M108" i="13"/>
  <c r="M107" i="13"/>
  <c r="M106" i="13"/>
  <c r="M105" i="13"/>
  <c r="M104" i="13"/>
  <c r="M103" i="13"/>
  <c r="M102" i="13"/>
  <c r="M101" i="13"/>
  <c r="M100" i="13"/>
  <c r="M99" i="13"/>
  <c r="M98" i="13"/>
  <c r="M97" i="13"/>
  <c r="M96" i="13"/>
  <c r="M95" i="13"/>
  <c r="M94" i="13"/>
  <c r="M93" i="13"/>
  <c r="M92" i="13"/>
  <c r="M91" i="13"/>
  <c r="M90" i="13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M68" i="13"/>
  <c r="M67" i="13"/>
  <c r="M66" i="13"/>
  <c r="M65" i="13"/>
  <c r="M64" i="13"/>
  <c r="M63" i="13"/>
  <c r="M62" i="13"/>
  <c r="M61" i="13"/>
  <c r="M60" i="13"/>
  <c r="M59" i="13"/>
  <c r="M58" i="13"/>
  <c r="M57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M44" i="13"/>
  <c r="M43" i="13"/>
  <c r="M42" i="13"/>
  <c r="M41" i="13"/>
  <c r="M40" i="13"/>
  <c r="M39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A4" i="13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M3" i="13"/>
  <c r="H178" i="17" l="1"/>
  <c r="J178" i="17" s="1"/>
  <c r="C177" i="17"/>
  <c r="H177" i="17" s="1"/>
  <c r="J177" i="17" s="1"/>
  <c r="D135" i="16"/>
  <c r="D726" i="17"/>
  <c r="D725" i="17" s="1"/>
  <c r="D561" i="21"/>
  <c r="E726" i="21"/>
  <c r="E725" i="21" s="1"/>
  <c r="D3" i="21"/>
  <c r="D2" i="21" s="1"/>
  <c r="E115" i="21"/>
  <c r="D178" i="21"/>
  <c r="D177" i="21" s="1"/>
  <c r="D153" i="20"/>
  <c r="D314" i="16"/>
  <c r="E263" i="16"/>
  <c r="E259" i="16" s="1"/>
  <c r="E203" i="16"/>
  <c r="D314" i="17"/>
  <c r="E743" i="17"/>
  <c r="D163" i="20"/>
  <c r="E152" i="20"/>
  <c r="E170" i="21"/>
  <c r="D153" i="21"/>
  <c r="E170" i="20"/>
  <c r="D152" i="21"/>
  <c r="E340" i="20"/>
  <c r="D551" i="20"/>
  <c r="D550" i="20" s="1"/>
  <c r="E717" i="21"/>
  <c r="E716" i="21" s="1"/>
  <c r="C725" i="20"/>
  <c r="C712" i="20"/>
  <c r="D170" i="20"/>
  <c r="D116" i="20"/>
  <c r="D263" i="16"/>
  <c r="E743" i="16"/>
  <c r="E726" i="16" s="1"/>
  <c r="E725" i="16" s="1"/>
  <c r="E645" i="17"/>
  <c r="D263" i="17"/>
  <c r="E645" i="21"/>
  <c r="E551" i="21"/>
  <c r="E550" i="21" s="1"/>
  <c r="E3" i="21"/>
  <c r="E2" i="21" s="1"/>
  <c r="E153" i="21"/>
  <c r="D178" i="16"/>
  <c r="D177" i="16" s="1"/>
  <c r="H153" i="20"/>
  <c r="J153" i="20" s="1"/>
  <c r="C152" i="20"/>
  <c r="H152" i="20" s="1"/>
  <c r="J152" i="20" s="1"/>
  <c r="C258" i="20"/>
  <c r="C257" i="20" s="1"/>
  <c r="H259" i="20"/>
  <c r="J259" i="20" s="1"/>
  <c r="D561" i="20"/>
  <c r="D340" i="20"/>
  <c r="E717" i="20"/>
  <c r="E716" i="20" s="1"/>
  <c r="E483" i="20"/>
  <c r="E483" i="21"/>
  <c r="D114" i="21"/>
  <c r="E259" i="21"/>
  <c r="H561" i="21"/>
  <c r="J561" i="21" s="1"/>
  <c r="C560" i="21"/>
  <c r="C259" i="21"/>
  <c r="H263" i="21"/>
  <c r="D645" i="21"/>
  <c r="D560" i="21" s="1"/>
  <c r="D559" i="21" s="1"/>
  <c r="C152" i="21"/>
  <c r="H152" i="21" s="1"/>
  <c r="J152" i="21" s="1"/>
  <c r="E561" i="21"/>
  <c r="E560" i="21" s="1"/>
  <c r="E559" i="21" s="1"/>
  <c r="H2" i="21"/>
  <c r="J2" i="21" s="1"/>
  <c r="H726" i="21"/>
  <c r="J726" i="21" s="1"/>
  <c r="C725" i="21"/>
  <c r="H725" i="21" s="1"/>
  <c r="J725" i="21" s="1"/>
  <c r="H178" i="21"/>
  <c r="J178" i="21" s="1"/>
  <c r="C177" i="21"/>
  <c r="H177" i="21" s="1"/>
  <c r="J177" i="21" s="1"/>
  <c r="D263" i="21"/>
  <c r="D259" i="21" s="1"/>
  <c r="E444" i="21"/>
  <c r="E339" i="21" s="1"/>
  <c r="H551" i="21"/>
  <c r="J551" i="21" s="1"/>
  <c r="C550" i="21"/>
  <c r="H550" i="21" s="1"/>
  <c r="J550" i="21" s="1"/>
  <c r="C483" i="21"/>
  <c r="H483" i="21" s="1"/>
  <c r="J483" i="21" s="1"/>
  <c r="E188" i="21"/>
  <c r="E178" i="21" s="1"/>
  <c r="E177" i="21" s="1"/>
  <c r="H340" i="21"/>
  <c r="C339" i="21"/>
  <c r="H339" i="21" s="1"/>
  <c r="J339" i="21" s="1"/>
  <c r="D483" i="21"/>
  <c r="D444" i="21"/>
  <c r="D339" i="21" s="1"/>
  <c r="C115" i="21"/>
  <c r="H135" i="20"/>
  <c r="J135" i="20" s="1"/>
  <c r="C115" i="20"/>
  <c r="D135" i="20"/>
  <c r="D115" i="20" s="1"/>
  <c r="E3" i="20"/>
  <c r="E2" i="20" s="1"/>
  <c r="D314" i="20"/>
  <c r="D259" i="20" s="1"/>
  <c r="D484" i="20"/>
  <c r="D483" i="20" s="1"/>
  <c r="E203" i="20"/>
  <c r="E178" i="20" s="1"/>
  <c r="E177" i="20" s="1"/>
  <c r="E561" i="20"/>
  <c r="E444" i="20"/>
  <c r="E339" i="20" s="1"/>
  <c r="E258" i="20" s="1"/>
  <c r="E257" i="20" s="1"/>
  <c r="E135" i="20"/>
  <c r="E115" i="20" s="1"/>
  <c r="H339" i="20"/>
  <c r="J339" i="20" s="1"/>
  <c r="H726" i="20"/>
  <c r="J726" i="20" s="1"/>
  <c r="D444" i="20"/>
  <c r="D339" i="20" s="1"/>
  <c r="H551" i="17"/>
  <c r="J551" i="17" s="1"/>
  <c r="C550" i="17"/>
  <c r="H550" i="17" s="1"/>
  <c r="J550" i="17" s="1"/>
  <c r="E509" i="17"/>
  <c r="D340" i="17"/>
  <c r="E263" i="17"/>
  <c r="E259" i="17" s="1"/>
  <c r="E3" i="17"/>
  <c r="H551" i="16"/>
  <c r="J551" i="16" s="1"/>
  <c r="C550" i="16"/>
  <c r="H550" i="16" s="1"/>
  <c r="J550" i="16" s="1"/>
  <c r="C339" i="16"/>
  <c r="H339" i="16" s="1"/>
  <c r="J339" i="16" s="1"/>
  <c r="D340" i="16"/>
  <c r="C259" i="16"/>
  <c r="E67" i="16"/>
  <c r="E3" i="16"/>
  <c r="E340" i="17"/>
  <c r="D483" i="17"/>
  <c r="H153" i="17"/>
  <c r="J153" i="17" s="1"/>
  <c r="C152" i="17"/>
  <c r="H152" i="17" s="1"/>
  <c r="J152" i="17" s="1"/>
  <c r="D645" i="17"/>
  <c r="H561" i="17"/>
  <c r="J561" i="17" s="1"/>
  <c r="C560" i="17"/>
  <c r="E561" i="17"/>
  <c r="E560" i="17" s="1"/>
  <c r="C259" i="17"/>
  <c r="E484" i="17"/>
  <c r="D717" i="17"/>
  <c r="D716" i="17" s="1"/>
  <c r="E178" i="17"/>
  <c r="E177" i="17" s="1"/>
  <c r="E152" i="17"/>
  <c r="D135" i="17"/>
  <c r="H116" i="17"/>
  <c r="J116" i="17" s="1"/>
  <c r="C115" i="17"/>
  <c r="D170" i="17"/>
  <c r="D152" i="17" s="1"/>
  <c r="E116" i="17"/>
  <c r="E115" i="17" s="1"/>
  <c r="D116" i="17"/>
  <c r="D115" i="17" s="1"/>
  <c r="D178" i="17"/>
  <c r="D177" i="17" s="1"/>
  <c r="E67" i="17"/>
  <c r="D561" i="17"/>
  <c r="D560" i="17" s="1"/>
  <c r="H726" i="17"/>
  <c r="J726" i="17" s="1"/>
  <c r="C725" i="17"/>
  <c r="H725" i="17" s="1"/>
  <c r="J725" i="17" s="1"/>
  <c r="E750" i="17"/>
  <c r="E726" i="17" s="1"/>
  <c r="E725" i="17" s="1"/>
  <c r="D551" i="17"/>
  <c r="D550" i="17" s="1"/>
  <c r="C339" i="17"/>
  <c r="H339" i="17" s="1"/>
  <c r="J339" i="17" s="1"/>
  <c r="D444" i="17"/>
  <c r="C483" i="17"/>
  <c r="H483" i="17" s="1"/>
  <c r="J483" i="17" s="1"/>
  <c r="E444" i="17"/>
  <c r="D259" i="17"/>
  <c r="D3" i="17"/>
  <c r="D2" i="17" s="1"/>
  <c r="C2" i="17"/>
  <c r="E340" i="16"/>
  <c r="E645" i="16"/>
  <c r="H726" i="16"/>
  <c r="J726" i="16" s="1"/>
  <c r="C725" i="16"/>
  <c r="H725" i="16" s="1"/>
  <c r="J725" i="16" s="1"/>
  <c r="H116" i="16"/>
  <c r="J116" i="16" s="1"/>
  <c r="C115" i="16"/>
  <c r="D561" i="16"/>
  <c r="D444" i="16"/>
  <c r="D259" i="16"/>
  <c r="D116" i="16"/>
  <c r="D115" i="16" s="1"/>
  <c r="H153" i="16"/>
  <c r="J153" i="16" s="1"/>
  <c r="C152" i="16"/>
  <c r="H152" i="16" s="1"/>
  <c r="J152" i="16" s="1"/>
  <c r="D483" i="16"/>
  <c r="C483" i="16"/>
  <c r="H483" i="16" s="1"/>
  <c r="J483" i="16" s="1"/>
  <c r="E444" i="16"/>
  <c r="E178" i="16"/>
  <c r="E177" i="16" s="1"/>
  <c r="D153" i="16"/>
  <c r="D717" i="16"/>
  <c r="D716" i="16" s="1"/>
  <c r="E116" i="16"/>
  <c r="D3" i="16"/>
  <c r="D2" i="16" s="1"/>
  <c r="E152" i="16"/>
  <c r="H3" i="16"/>
  <c r="J3" i="16" s="1"/>
  <c r="C2" i="16"/>
  <c r="D645" i="16"/>
  <c r="E561" i="16"/>
  <c r="E560" i="16" s="1"/>
  <c r="E559" i="16" s="1"/>
  <c r="H561" i="16"/>
  <c r="J561" i="16" s="1"/>
  <c r="C560" i="16"/>
  <c r="E484" i="16"/>
  <c r="E483" i="16" s="1"/>
  <c r="D170" i="16"/>
  <c r="E135" i="16"/>
  <c r="H178" i="16"/>
  <c r="J178" i="16" s="1"/>
  <c r="C177" i="16"/>
  <c r="H177" i="16" s="1"/>
  <c r="J177" i="16" s="1"/>
  <c r="H78" i="14"/>
  <c r="H77" i="14"/>
  <c r="H76" i="14"/>
  <c r="H75" i="14"/>
  <c r="H74" i="14"/>
  <c r="H73" i="14"/>
  <c r="G72" i="14"/>
  <c r="F72" i="14"/>
  <c r="E72" i="14"/>
  <c r="D72" i="14"/>
  <c r="C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1" i="14"/>
  <c r="H40" i="14"/>
  <c r="H39" i="14"/>
  <c r="H38" i="14"/>
  <c r="H37" i="14"/>
  <c r="G36" i="14"/>
  <c r="F36" i="14"/>
  <c r="E36" i="14"/>
  <c r="D36" i="14"/>
  <c r="C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G9" i="14"/>
  <c r="F9" i="14"/>
  <c r="E9" i="14"/>
  <c r="D9" i="14"/>
  <c r="C9" i="14"/>
  <c r="H8" i="14"/>
  <c r="H7" i="14"/>
  <c r="H6" i="14"/>
  <c r="H5" i="14"/>
  <c r="H4" i="14"/>
  <c r="H3" i="14"/>
  <c r="G2" i="14"/>
  <c r="F2" i="14"/>
  <c r="E2" i="14"/>
  <c r="D2" i="14"/>
  <c r="C2" i="14"/>
  <c r="D152" i="20" l="1"/>
  <c r="D114" i="20" s="1"/>
  <c r="H2" i="14"/>
  <c r="D712" i="20"/>
  <c r="C645" i="20"/>
  <c r="H712" i="20"/>
  <c r="E152" i="21"/>
  <c r="E114" i="21" s="1"/>
  <c r="H560" i="21"/>
  <c r="J560" i="21" s="1"/>
  <c r="C559" i="21"/>
  <c r="H559" i="21" s="1"/>
  <c r="J559" i="21" s="1"/>
  <c r="D258" i="21"/>
  <c r="D257" i="21" s="1"/>
  <c r="H259" i="21"/>
  <c r="J259" i="21" s="1"/>
  <c r="C258" i="21"/>
  <c r="E258" i="21"/>
  <c r="E257" i="21" s="1"/>
  <c r="H115" i="21"/>
  <c r="J115" i="21" s="1"/>
  <c r="C114" i="21"/>
  <c r="D258" i="20"/>
  <c r="D257" i="20" s="1"/>
  <c r="H725" i="20"/>
  <c r="J725" i="20" s="1"/>
  <c r="E114" i="20"/>
  <c r="H258" i="20"/>
  <c r="J258" i="20" s="1"/>
  <c r="H115" i="20"/>
  <c r="J115" i="20" s="1"/>
  <c r="C114" i="20"/>
  <c r="E483" i="17"/>
  <c r="D339" i="17"/>
  <c r="D258" i="17" s="1"/>
  <c r="D257" i="17" s="1"/>
  <c r="E2" i="17"/>
  <c r="C258" i="16"/>
  <c r="H258" i="16" s="1"/>
  <c r="J258" i="16" s="1"/>
  <c r="D339" i="16"/>
  <c r="D258" i="16" s="1"/>
  <c r="D257" i="16" s="1"/>
  <c r="H259" i="16"/>
  <c r="J259" i="16" s="1"/>
  <c r="E2" i="16"/>
  <c r="D559" i="17"/>
  <c r="E114" i="17"/>
  <c r="H560" i="17"/>
  <c r="J560" i="17" s="1"/>
  <c r="C559" i="17"/>
  <c r="H559" i="17" s="1"/>
  <c r="J559" i="17" s="1"/>
  <c r="H2" i="17"/>
  <c r="J2" i="17" s="1"/>
  <c r="H259" i="17"/>
  <c r="J259" i="17" s="1"/>
  <c r="C258" i="17"/>
  <c r="D114" i="17"/>
  <c r="H115" i="17"/>
  <c r="J115" i="17" s="1"/>
  <c r="C114" i="17"/>
  <c r="H114" i="17" s="1"/>
  <c r="J114" i="17" s="1"/>
  <c r="E559" i="17"/>
  <c r="E339" i="17"/>
  <c r="E258" i="17" s="1"/>
  <c r="E257" i="17" s="1"/>
  <c r="H560" i="16"/>
  <c r="J560" i="16" s="1"/>
  <c r="C559" i="16"/>
  <c r="H559" i="16" s="1"/>
  <c r="J559" i="16" s="1"/>
  <c r="H2" i="16"/>
  <c r="J2" i="16" s="1"/>
  <c r="E115" i="16"/>
  <c r="E114" i="16" s="1"/>
  <c r="D560" i="16"/>
  <c r="D559" i="16" s="1"/>
  <c r="H115" i="16"/>
  <c r="J115" i="16" s="1"/>
  <c r="C114" i="16"/>
  <c r="H114" i="16" s="1"/>
  <c r="J114" i="16" s="1"/>
  <c r="E339" i="16"/>
  <c r="E258" i="16" s="1"/>
  <c r="E257" i="16" s="1"/>
  <c r="D152" i="16"/>
  <c r="D114" i="16" s="1"/>
  <c r="H72" i="14"/>
  <c r="H36" i="14"/>
  <c r="H9" i="14"/>
  <c r="H645" i="20" l="1"/>
  <c r="J645" i="20" s="1"/>
  <c r="C560" i="20"/>
  <c r="E712" i="20"/>
  <c r="E645" i="20" s="1"/>
  <c r="E560" i="20" s="1"/>
  <c r="E559" i="20" s="1"/>
  <c r="D645" i="20"/>
  <c r="D560" i="20" s="1"/>
  <c r="D559" i="20" s="1"/>
  <c r="H114" i="21"/>
  <c r="J114" i="21" s="1"/>
  <c r="H1" i="21"/>
  <c r="J1" i="21" s="1"/>
  <c r="H258" i="21"/>
  <c r="J258" i="21" s="1"/>
  <c r="C257" i="21"/>
  <c r="H114" i="20"/>
  <c r="J114" i="20" s="1"/>
  <c r="H1" i="20"/>
  <c r="J1" i="20" s="1"/>
  <c r="H257" i="20"/>
  <c r="J257" i="20" s="1"/>
  <c r="C257" i="16"/>
  <c r="H257" i="16" s="1"/>
  <c r="J257" i="16" s="1"/>
  <c r="H1" i="17"/>
  <c r="J1" i="17" s="1"/>
  <c r="H258" i="17"/>
  <c r="J258" i="17" s="1"/>
  <c r="C257" i="17"/>
  <c r="H1" i="16"/>
  <c r="J1" i="16" s="1"/>
  <c r="C559" i="20" l="1"/>
  <c r="H560" i="20"/>
  <c r="J560" i="20" s="1"/>
  <c r="H256" i="21"/>
  <c r="J256" i="21" s="1"/>
  <c r="H257" i="21"/>
  <c r="J257" i="21" s="1"/>
  <c r="H256" i="16"/>
  <c r="J256" i="16" s="1"/>
  <c r="H256" i="17"/>
  <c r="J256" i="17" s="1"/>
  <c r="H257" i="17"/>
  <c r="J257" i="17" s="1"/>
  <c r="B22" i="5"/>
  <c r="H559" i="20" l="1"/>
  <c r="J559" i="20" s="1"/>
  <c r="H256" i="20"/>
  <c r="J256" i="20" s="1"/>
</calcChain>
</file>

<file path=xl/sharedStrings.xml><?xml version="1.0" encoding="utf-8"?>
<sst xmlns="http://schemas.openxmlformats.org/spreadsheetml/2006/main" count="3670" uniqueCount="837">
  <si>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</si>
  <si>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</si>
  <si>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</si>
  <si>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</si>
  <si>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</si>
  <si>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</si>
  <si>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</si>
  <si>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</si>
  <si>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</si>
  <si>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</si>
  <si>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</si>
  <si>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</si>
  <si>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</si>
  <si>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</si>
  <si>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</si>
  <si>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</si>
  <si>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</si>
  <si>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</si>
  <si>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</si>
  <si>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</si>
  <si>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</si>
  <si>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</si>
  <si>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</si>
  <si>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</si>
  <si>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</si>
  <si>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</si>
  <si>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</si>
  <si>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</si>
  <si>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</si>
  <si>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</si>
  <si>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</si>
  <si>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</si>
  <si>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</si>
  <si>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</si>
  <si>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</si>
  <si>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</si>
  <si>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</si>
  <si>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</si>
  <si>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</si>
  <si>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</si>
  <si>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</si>
  <si>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</si>
  <si>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</si>
  <si>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</si>
  <si>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</si>
  <si>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</si>
  <si>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</si>
  <si>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</si>
  <si>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</si>
  <si>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</si>
  <si>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</si>
  <si>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</si>
  <si>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</si>
  <si>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</si>
  <si>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</si>
  <si>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</si>
  <si>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</si>
  <si>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</si>
  <si>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</si>
  <si>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</si>
  <si>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</si>
  <si>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</si>
  <si>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</si>
  <si>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</si>
  <si>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</si>
  <si>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</si>
  <si>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</si>
  <si>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</si>
  <si>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القسم المالي</t>
  </si>
  <si>
    <t>قسم الحالة المدنية</t>
  </si>
  <si>
    <t>الاسم</t>
  </si>
  <si>
    <t>الرتبة أو الصنف</t>
  </si>
  <si>
    <t>العمل المكلف به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</si>
  <si>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</si>
  <si>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</si>
  <si>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</si>
  <si>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</si>
  <si>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</si>
  <si>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</si>
  <si>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</si>
  <si>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</si>
  <si>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</si>
  <si>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</si>
  <si>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</si>
  <si>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</si>
  <si>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</si>
  <si>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</si>
  <si>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</si>
  <si>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</si>
  <si>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</si>
  <si>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</si>
  <si>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</si>
  <si>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</si>
  <si>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</si>
  <si>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</si>
  <si>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</si>
  <si>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</si>
  <si>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</si>
  <si>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</si>
  <si>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اللجان القارة ورئيسها</t>
  </si>
  <si>
    <t>اللجان غير القارة ورئيسها</t>
  </si>
  <si>
    <t>إجراء البتات العمومية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</si>
  <si>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</si>
  <si>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</si>
  <si>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</si>
  <si>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</si>
  <si>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</si>
  <si>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</si>
  <si>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</si>
  <si>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</si>
  <si>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</si>
  <si>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الخاصة</t>
  </si>
  <si>
    <t>العامة</t>
  </si>
  <si>
    <t>الكتابة العامة</t>
  </si>
  <si>
    <t xml:space="preserve">مكتب الضبط المركزي </t>
  </si>
  <si>
    <t>التراتيب والشرطة البلدية</t>
  </si>
  <si>
    <t>التنظيم والإعلامية</t>
  </si>
  <si>
    <t>العلاقات العامة</t>
  </si>
  <si>
    <t>كتابة المجلس واللجان</t>
  </si>
  <si>
    <t>الشؤون الاجتماعية والثقافية</t>
  </si>
  <si>
    <t>المصلحة الإدارية والمالية</t>
  </si>
  <si>
    <t>القسم الإداري</t>
  </si>
  <si>
    <t>المصلحة الفنية</t>
  </si>
  <si>
    <t>قسم الطرقات والأشغال</t>
  </si>
  <si>
    <t>قسم التهيئة العمرانية</t>
  </si>
  <si>
    <t>مصلحة النظافة والمحيط</t>
  </si>
  <si>
    <t>قسم النظافة والتطهير</t>
  </si>
  <si>
    <t>قسم الحدائق والمناطق الخضراء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</si>
  <si>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</si>
  <si>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</si>
  <si>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</si>
  <si>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</si>
  <si>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</si>
  <si>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</si>
  <si>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</si>
  <si>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</si>
  <si>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</si>
  <si>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</si>
  <si>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</si>
  <si>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</si>
  <si>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</si>
  <si>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</si>
  <si>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</si>
  <si>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</si>
  <si>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</si>
  <si>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</si>
  <si>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</si>
  <si>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</si>
  <si>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</si>
  <si>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</si>
  <si>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</si>
  <si>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</si>
  <si>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</si>
  <si>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</si>
  <si>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</si>
  <si>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</si>
  <si>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</si>
  <si>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</si>
  <si>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</si>
  <si>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</si>
  <si>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</si>
  <si>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</si>
  <si>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</si>
  <si>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</si>
  <si>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</si>
  <si>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</si>
  <si>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</si>
  <si>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</si>
  <si>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</si>
  <si>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</si>
  <si>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</si>
  <si>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</si>
  <si>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</si>
  <si>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</si>
  <si>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</si>
  <si>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</si>
  <si>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</si>
  <si>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</si>
  <si>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</si>
  <si>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</si>
  <si>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</si>
  <si>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</si>
  <si>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</si>
  <si>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</si>
  <si>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</si>
  <si>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</si>
  <si>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</si>
  <si>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</si>
  <si>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</si>
  <si>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</si>
  <si>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</si>
  <si>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</si>
  <si>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</si>
  <si>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</si>
  <si>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</si>
  <si>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</si>
  <si>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</si>
  <si>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</si>
  <si>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</si>
  <si>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</si>
  <si>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</si>
  <si>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</si>
  <si>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</si>
  <si>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</si>
  <si>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</si>
  <si>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</si>
  <si>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</si>
  <si>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</si>
  <si>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</si>
  <si>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</si>
  <si>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</si>
  <si>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</si>
  <si>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</si>
  <si>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</si>
  <si>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</si>
  <si>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</si>
  <si>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</si>
  <si>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</si>
  <si>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</si>
  <si>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</si>
  <si>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</si>
  <si>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</si>
  <si>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</si>
  <si>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</si>
  <si>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</si>
  <si>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</si>
  <si>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</si>
  <si>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</si>
  <si>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</si>
  <si>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</si>
  <si>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</si>
  <si>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</si>
  <si>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</si>
  <si>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</si>
  <si>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</si>
  <si>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</si>
  <si>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</si>
  <si>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</si>
  <si>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</si>
  <si>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</si>
  <si>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</si>
  <si>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</si>
  <si>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</si>
  <si>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</si>
  <si>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</si>
  <si>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</si>
  <si>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</si>
  <si>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</si>
  <si>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</si>
  <si>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</si>
  <si>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</si>
  <si>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</si>
  <si>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</si>
  <si>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</si>
  <si>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</si>
  <si>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</si>
  <si>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</si>
  <si>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</si>
  <si>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</si>
  <si>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</si>
  <si>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</si>
  <si>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</si>
  <si>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</si>
  <si>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</si>
  <si>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</si>
  <si>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</si>
  <si>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</si>
  <si>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</si>
  <si>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</si>
  <si>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</si>
  <si>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</si>
  <si>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</si>
  <si>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</si>
  <si>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</si>
  <si>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</si>
  <si>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</si>
  <si>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</si>
  <si>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</si>
  <si>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</si>
  <si>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</si>
  <si>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</si>
  <si>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</si>
  <si>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</si>
  <si>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</si>
  <si>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</si>
  <si>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</si>
  <si>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</si>
  <si>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</si>
  <si>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</si>
  <si>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</si>
  <si>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</si>
  <si>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</si>
  <si>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</si>
  <si>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</si>
  <si>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</si>
  <si>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</si>
  <si>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</si>
  <si>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</si>
  <si>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</si>
  <si>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</si>
  <si>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</si>
  <si>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</si>
  <si>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</si>
  <si>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</si>
  <si>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</si>
  <si>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</si>
  <si>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</si>
  <si>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</si>
  <si>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</si>
  <si>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</si>
  <si>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</si>
  <si>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</si>
  <si>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</si>
  <si>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</si>
  <si>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</si>
  <si>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</si>
  <si>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</si>
  <si>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</si>
  <si>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</si>
  <si>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</si>
  <si>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</si>
  <si>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</si>
  <si>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</si>
  <si>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</si>
  <si>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</si>
  <si>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</si>
  <si>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</si>
  <si>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</si>
  <si>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</si>
  <si>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</si>
  <si>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</si>
  <si>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</si>
  <si>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</si>
  <si>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</si>
  <si>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</si>
  <si>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</si>
  <si>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</si>
  <si>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</si>
  <si>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</si>
  <si>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</si>
  <si>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</si>
  <si>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</si>
  <si>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</si>
  <si>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</si>
  <si>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</si>
  <si>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</si>
  <si>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</si>
  <si>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</si>
  <si>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</si>
  <si>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</si>
  <si>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</si>
  <si>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</si>
  <si>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</si>
  <si>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</si>
  <si>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</si>
  <si>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</si>
  <si>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</si>
  <si>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</si>
  <si>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</si>
  <si>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</si>
  <si>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</si>
  <si>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</si>
  <si>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</si>
  <si>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</si>
  <si>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</si>
  <si>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</si>
  <si>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</si>
  <si>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</si>
  <si>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</si>
  <si>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</si>
  <si>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</si>
  <si>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</si>
  <si>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</si>
  <si>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</si>
  <si>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</si>
  <si>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</si>
  <si>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</si>
  <si>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</si>
  <si>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</si>
  <si>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</si>
  <si>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</si>
  <si>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</si>
  <si>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</si>
  <si>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</si>
  <si>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</si>
  <si>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</si>
  <si>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</si>
  <si>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</si>
  <si>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</si>
  <si>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</si>
  <si>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</si>
  <si>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</si>
  <si>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</si>
  <si>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</si>
  <si>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</si>
  <si>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</si>
  <si>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</si>
  <si>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</si>
  <si>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</si>
  <si>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</si>
  <si>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</si>
  <si>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</si>
  <si>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</si>
  <si>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</si>
  <si>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</si>
  <si>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</si>
  <si>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</si>
  <si>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</si>
  <si>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</si>
  <si>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</si>
  <si>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</si>
  <si>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</si>
  <si>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</si>
  <si>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</si>
  <si>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</si>
  <si>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</si>
  <si>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</si>
  <si>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</si>
  <si>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</si>
  <si>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</si>
  <si>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</si>
  <si>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</si>
  <si>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</si>
  <si>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</si>
  <si>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</si>
  <si>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</si>
  <si>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</si>
  <si>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</si>
  <si>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</si>
  <si>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</si>
  <si>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</si>
  <si>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</si>
  <si>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</si>
  <si>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</si>
  <si>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</si>
  <si>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</si>
  <si>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</si>
  <si>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</si>
  <si>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</si>
  <si>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</si>
  <si>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</si>
  <si>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</si>
  <si>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</si>
  <si>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</si>
  <si>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</si>
  <si>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</si>
  <si>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</si>
  <si>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</si>
  <si>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</si>
  <si>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</si>
  <si>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</si>
  <si>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</si>
  <si>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</si>
  <si>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</si>
  <si>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</si>
  <si>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</si>
  <si>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</si>
  <si>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</si>
  <si>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</si>
  <si>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</si>
  <si>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</si>
  <si>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</si>
  <si>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</si>
  <si>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</si>
  <si>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</si>
  <si>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</si>
  <si>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</si>
  <si>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</si>
  <si>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</si>
  <si>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</si>
  <si>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</si>
  <si>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</si>
  <si>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</si>
  <si>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</si>
  <si>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</si>
  <si>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</si>
  <si>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</si>
  <si>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</si>
  <si>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</si>
  <si>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</si>
  <si>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</si>
  <si>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</si>
  <si>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</si>
  <si>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</si>
  <si>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</si>
  <si>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</si>
  <si>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</si>
  <si>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</si>
  <si>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</si>
  <si>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</si>
  <si>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</si>
  <si>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</si>
  <si>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</si>
  <si>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</si>
  <si>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</si>
  <si>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</si>
  <si>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</si>
  <si>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</si>
  <si>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</si>
  <si>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</si>
  <si>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</si>
  <si>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</si>
  <si>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</si>
  <si>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</si>
  <si>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</si>
  <si>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</si>
  <si>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</si>
  <si>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</si>
  <si>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</si>
  <si>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</si>
  <si>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</si>
  <si>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</si>
  <si>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</si>
  <si>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</si>
  <si>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</si>
  <si>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</si>
  <si>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</si>
  <si>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</si>
  <si>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</si>
  <si>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</si>
  <si>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</si>
  <si>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</si>
  <si>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</si>
  <si>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</si>
  <si>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</si>
  <si>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</si>
  <si>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</si>
  <si>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</si>
  <si>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</si>
  <si>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</si>
  <si>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</si>
  <si>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</si>
  <si>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</si>
  <si>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</si>
  <si>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</si>
  <si>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</si>
  <si>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</si>
  <si>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</si>
  <si>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</si>
  <si>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</si>
  <si>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</si>
  <si>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</si>
  <si>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</si>
  <si>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</si>
  <si>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</si>
  <si>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</si>
  <si>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</si>
  <si>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</si>
  <si>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</si>
  <si>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</si>
  <si>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</si>
  <si>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</si>
  <si>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</si>
  <si>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</si>
  <si>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</si>
  <si>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</si>
  <si>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</si>
  <si>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</si>
  <si>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</si>
  <si>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</si>
  <si>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</si>
  <si>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</si>
  <si>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</si>
  <si>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</si>
  <si>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</si>
  <si>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</si>
  <si>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</si>
  <si>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</si>
  <si>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</si>
  <si>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</si>
  <si>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</si>
  <si>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</si>
  <si>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</si>
  <si>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</si>
  <si>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</si>
  <si>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</si>
  <si>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</si>
  <si>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</si>
  <si>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</si>
  <si>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</si>
  <si>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</si>
  <si>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</si>
  <si>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</si>
  <si>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</si>
  <si>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</si>
  <si>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</si>
  <si>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</si>
  <si>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</si>
  <si>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</si>
  <si>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</si>
  <si>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</si>
  <si>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</si>
  <si>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</si>
  <si>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</si>
  <si>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</si>
  <si>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</si>
  <si>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</si>
  <si>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</si>
  <si>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</si>
  <si>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</si>
  <si>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</si>
  <si>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</si>
  <si>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</si>
  <si>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</si>
  <si>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</si>
  <si>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</si>
  <si>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</si>
  <si>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</si>
  <si>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</si>
  <si>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</si>
  <si>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</si>
  <si>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</si>
  <si>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</si>
  <si>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</si>
  <si>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</si>
  <si>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</si>
  <si>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</si>
  <si>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</si>
  <si>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</si>
  <si>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</si>
  <si>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</si>
  <si>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</si>
  <si>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</si>
  <si>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</si>
  <si>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</si>
  <si>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</si>
  <si>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</si>
  <si>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</si>
  <si>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</si>
  <si>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</si>
  <si>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</si>
  <si>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</si>
  <si>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</si>
  <si>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</si>
  <si>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</si>
  <si>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</si>
  <si>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</si>
  <si>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التكلفة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</si>
  <si>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</si>
  <si>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</si>
  <si>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</si>
  <si>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</si>
  <si>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</si>
  <si>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</si>
  <si>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</si>
  <si>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</si>
  <si>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</si>
  <si>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</si>
  <si>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</si>
  <si>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</si>
  <si>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</si>
  <si>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</si>
  <si>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</si>
  <si>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</si>
  <si>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</si>
  <si>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</si>
  <si>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نعم</t>
  </si>
  <si>
    <t>طلب الموافقة المبدئية</t>
  </si>
  <si>
    <t>بلدي صرف</t>
  </si>
  <si>
    <t>بنية أساسية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</si>
  <si>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</si>
  <si>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</si>
  <si>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</si>
  <si>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</si>
  <si>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</si>
  <si>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</si>
  <si>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</si>
  <si>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</si>
  <si>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</si>
  <si>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</si>
  <si>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</si>
  <si>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</si>
  <si>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</si>
  <si>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</si>
  <si>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</si>
  <si>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</si>
  <si>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</si>
  <si>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 xml:space="preserve">جملة الديون المثقلة إلى غاية  31-12-2013 </t>
  </si>
  <si>
    <t>جملة المبالغ المستخلصة إلى غاية 31-3-2014</t>
  </si>
  <si>
    <t>جملة المبالغ المستخلصة إلى غاية 30-6-2014</t>
  </si>
  <si>
    <t>جملة المبالغ المستخلصة إلى غاية 30-9-2014</t>
  </si>
  <si>
    <t>جملة الديون المثقلة إلى غاية 31-12-2014</t>
  </si>
  <si>
    <t>مجرورة</t>
  </si>
  <si>
    <t>نصف مجرورة</t>
  </si>
  <si>
    <t>سيارة</t>
  </si>
  <si>
    <t>سيئة</t>
  </si>
  <si>
    <t>دراجة نارية</t>
  </si>
  <si>
    <t>متوسطة</t>
  </si>
  <si>
    <t>جرافة</t>
  </si>
  <si>
    <t>إدارة</t>
  </si>
  <si>
    <t>جيدة</t>
  </si>
  <si>
    <t>رافعة</t>
  </si>
  <si>
    <t>الأشغال</t>
  </si>
  <si>
    <t>معطبة</t>
  </si>
  <si>
    <t>شاحنة</t>
  </si>
  <si>
    <t>النظافة</t>
  </si>
  <si>
    <t>زال الانتفاع بها</t>
  </si>
  <si>
    <t>جرار</t>
  </si>
  <si>
    <t>الاستعمال</t>
  </si>
  <si>
    <t>حالة الوسيلة</t>
  </si>
  <si>
    <t>تاريخ أول إذن جولان</t>
  </si>
  <si>
    <t>ترقيمها</t>
  </si>
  <si>
    <t>الوسيلة</t>
  </si>
  <si>
    <t>التنقيح النهائي</t>
  </si>
  <si>
    <t>الإغلاق</t>
  </si>
  <si>
    <t>نقل فواضل</t>
  </si>
  <si>
    <t>موارد السنة</t>
  </si>
  <si>
    <t>المبالغ المقامة من الفوائض غير المستعملة من العنوان الأول للسنة الأخيرة</t>
  </si>
  <si>
    <t>الفوائض غير المستعملة من العنوان الأول للسنة السابقة للسنة الأخيرة والمؤمنة بالعمليات الخارجة عن الميزانية</t>
  </si>
  <si>
    <t>الباب الثاني: رئاسة الجمهورية</t>
  </si>
  <si>
    <t>موارد متأتية من الحسابات الخاصة في الخزينة</t>
  </si>
  <si>
    <t>موارد متأتية من أموال المشاركة</t>
  </si>
  <si>
    <t>الباب الخامس: شؤون المرأة والأسرة والمسنين</t>
  </si>
  <si>
    <t>موارد مخصصة لنفقات التنمية</t>
  </si>
  <si>
    <t>النهوض الاجتماعي</t>
  </si>
  <si>
    <t>الباب السابع: وزارة الداخلية والتنمية المحلية</t>
  </si>
  <si>
    <t>موارد مخصصة لنفقات التصرف</t>
  </si>
  <si>
    <t>تسيير المصالح العمومية</t>
  </si>
  <si>
    <t>تظاهرات دورية استثنائية</t>
  </si>
  <si>
    <t>الباب الثالث عشر: المالية</t>
  </si>
  <si>
    <t>الباب العشرون: التجهيز والإسكان والتهيئة الترابية</t>
  </si>
  <si>
    <t>الباب الحادي والعشرون: البيئة والتنمية المستديمة</t>
  </si>
  <si>
    <t>التدخلات ذات الصبغة العامة</t>
  </si>
  <si>
    <t>البيئة</t>
  </si>
  <si>
    <t>الباب الثالث والعشرون: السياحة</t>
  </si>
  <si>
    <t>تهيئة المحيط الساحلي</t>
  </si>
  <si>
    <t>برامج الترفيه</t>
  </si>
  <si>
    <t>الباب الخامس والعشرون: الثقافة والمحافظة على التراث</t>
  </si>
  <si>
    <t>المراكز الثقافية</t>
  </si>
  <si>
    <t>المطالعة العمومية</t>
  </si>
  <si>
    <t>الفنون</t>
  </si>
  <si>
    <t>الباب السادس والعشرون: الرياضة والتربية البدنية</t>
  </si>
  <si>
    <t>بناء وتهيئة الهياكل الرياضية</t>
  </si>
  <si>
    <t>تجهيزات شبابية ورياضية</t>
  </si>
  <si>
    <t>الباب الثامن والعشرون: الشؤون الاجتماعية والتضامن والتونسيون بالخارج</t>
  </si>
  <si>
    <t>الباب الخامس والثلاثون: الطفولة</t>
  </si>
  <si>
    <t>بناء وتهيئة مراكز الطفولة</t>
  </si>
  <si>
    <t>تجهيزات مؤسسات الطفولة</t>
  </si>
  <si>
    <t>الباب السادس والثلاثون: الشباب</t>
  </si>
  <si>
    <t>بناء وتهيئة مراكز الشباب</t>
  </si>
  <si>
    <t>تجهيزات شبابية</t>
  </si>
  <si>
    <t>الباب التسعون: مساهمات مالية مختلفة لإنجاز مشاريع ذات صبغة محلية</t>
  </si>
  <si>
    <t>موارد جديدة بعنوان مساهمات مالية مختلفة</t>
  </si>
  <si>
    <t>الفصل 10950: تسديد أصل الدين الداخلي</t>
  </si>
  <si>
    <t>الفصل 10951: تسديد أصل الدين الخارجي</t>
  </si>
  <si>
    <t>نفقات الحسابات الخاصة في الخزينة</t>
  </si>
  <si>
    <t>نفقات أموال مشتركة</t>
  </si>
  <si>
    <t>نفقات التنمية</t>
  </si>
  <si>
    <t>نفقات التصرف</t>
  </si>
  <si>
    <t>نفقات على مساهمات مالية مختلفة لإنجاز مشاريع ذات صبغة محلية</t>
  </si>
  <si>
    <t>ISUZU</t>
  </si>
  <si>
    <t>500 VOTON</t>
  </si>
  <si>
    <t>820 VOTON</t>
  </si>
  <si>
    <t>LANDINI</t>
  </si>
  <si>
    <t>NEW HOLLAND</t>
  </si>
  <si>
    <t>IRSIS</t>
  </si>
  <si>
    <t>BELAROUS</t>
  </si>
  <si>
    <t>IVECO</t>
  </si>
  <si>
    <t>CASA</t>
  </si>
  <si>
    <t>KIKOROVA</t>
  </si>
  <si>
    <t>عربة نقل لحوم</t>
  </si>
  <si>
    <t>الة شفط مياه</t>
  </si>
  <si>
    <t>وسط المدينة</t>
  </si>
  <si>
    <t>حي الرياض</t>
  </si>
  <si>
    <t>حي محمد الهادي خفشة</t>
  </si>
  <si>
    <t>حي التحرير</t>
  </si>
  <si>
    <t>حي السعادة</t>
  </si>
  <si>
    <t>حي الانس الاول</t>
  </si>
  <si>
    <t>حي الانس الثاني</t>
  </si>
  <si>
    <t>هيثم قصارة</t>
  </si>
  <si>
    <t>سفيان الطريقي</t>
  </si>
  <si>
    <t>هندة الحاجي</t>
  </si>
  <si>
    <t>ليلى عيسى</t>
  </si>
  <si>
    <t>توفيق الصالحي</t>
  </si>
  <si>
    <t>محمد الحبيب بن عمار</t>
  </si>
  <si>
    <t>فوزية بنصر</t>
  </si>
  <si>
    <t>رضا الطوايبي</t>
  </si>
  <si>
    <t>صليحة عوينة</t>
  </si>
  <si>
    <t>فدوة الحدادي</t>
  </si>
  <si>
    <t>أ1</t>
  </si>
  <si>
    <t>أ2</t>
  </si>
  <si>
    <t>أ3</t>
  </si>
  <si>
    <t>ا3</t>
  </si>
  <si>
    <t>مهندس</t>
  </si>
  <si>
    <t>متصرف</t>
  </si>
  <si>
    <t>ملحق ادارة</t>
  </si>
  <si>
    <t>مستكتب ادارة</t>
  </si>
  <si>
    <t>عون استقبال</t>
  </si>
  <si>
    <t>مسكتب ادراة</t>
  </si>
  <si>
    <t>الصنف</t>
  </si>
  <si>
    <t>الدائرة</t>
  </si>
  <si>
    <t>سائق</t>
  </si>
  <si>
    <t>عامل نظافة</t>
  </si>
  <si>
    <t>أعمال يدوية</t>
  </si>
  <si>
    <t>سليمان العثماني</t>
  </si>
  <si>
    <t>سمير الدريدي</t>
  </si>
  <si>
    <t>عبد الرحمان الوصيف</t>
  </si>
  <si>
    <t>حمادي الدريدي</t>
  </si>
  <si>
    <t>منصف زايد</t>
  </si>
  <si>
    <t>عبد الفتاح السلامي</t>
  </si>
  <si>
    <t>محسن الهمامي</t>
  </si>
  <si>
    <t>محمد زغدود</t>
  </si>
  <si>
    <t>العيد العريسي</t>
  </si>
  <si>
    <t>سهام الماجري</t>
  </si>
  <si>
    <t>النوي الحمايدي</t>
  </si>
  <si>
    <t>فيصل الدريدي</t>
  </si>
  <si>
    <t>محمد الناجم مسعود</t>
  </si>
  <si>
    <t>المولدي الدريدي</t>
  </si>
  <si>
    <t>عبد المجيد الجوبالي</t>
  </si>
  <si>
    <t>الاخضر بالحاج</t>
  </si>
  <si>
    <t>صالح الدريدي</t>
  </si>
  <si>
    <t>الجمعي رحال</t>
  </si>
  <si>
    <t>حسين المنصوري</t>
  </si>
  <si>
    <t>مختار الربيعي</t>
  </si>
  <si>
    <t>عبيد الرحمان القطاري</t>
  </si>
  <si>
    <t>محمد علي حرم</t>
  </si>
  <si>
    <t>صالح الزين</t>
  </si>
  <si>
    <t>سمير بالاسود</t>
  </si>
  <si>
    <t>حسنية دبياوية</t>
  </si>
  <si>
    <t>نور الدين لاعج</t>
  </si>
  <si>
    <t>عبد الكريم زائدي</t>
  </si>
  <si>
    <t>ç</t>
  </si>
  <si>
    <t>المستوى 1</t>
  </si>
  <si>
    <t>المستوى 2</t>
  </si>
  <si>
    <t>المستوى 3</t>
  </si>
  <si>
    <t>المستوى 4</t>
  </si>
  <si>
    <t>النسبة</t>
  </si>
  <si>
    <t>الطرقات</t>
  </si>
  <si>
    <t>الترصيف</t>
  </si>
  <si>
    <t>طول الأرصفة الكلي</t>
  </si>
  <si>
    <t>طول الأرصفة المهيئة</t>
  </si>
  <si>
    <t>الكهرباء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</si>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</sst>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1"/>
      <name val="Arial"/>
      <family val="2"/>
    </font>
    <font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000000"/>
      <name val="Times New Roman"/>
      <family val="1"/>
    </font>
    <font>
      <sz val="10"/>
      <name val="MS Sans Serif"/>
      <family val="2"/>
      <charset val="178"/>
    </font>
  </fonts>
  <fills count="21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3499862666707357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 applyNumberFormat="0">
      <alignment horizontal="right"/>
    </xf>
  </cellStyleXfs>
  <cellXfs count="214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0" borderId="0" xfId="0" applyFill="1"/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7" fillId="0" borderId="0" xfId="0" applyFont="1"/>
    <xf numFmtId="0" fontId="6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1" xfId="0" applyBorder="1" applyAlignment="1">
      <alignment horizontal="right" vertical="center" wrapText="1" readingOrder="2"/>
    </xf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166" fontId="2" fillId="9" borderId="1" xfId="0" applyNumberFormat="1" applyFont="1" applyFill="1" applyBorder="1" applyAlignment="1">
      <alignment horizontal="center" vertical="center" wrapText="1" readingOrder="2"/>
    </xf>
    <xf numFmtId="166" fontId="2" fillId="0" borderId="1" xfId="0" applyNumberFormat="1" applyFont="1" applyFill="1" applyBorder="1" applyAlignment="1">
      <alignment horizontal="center" vertical="center" wrapText="1" readingOrder="2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4" fontId="0" fillId="9" borderId="1" xfId="1" applyNumberFormat="1" applyFont="1" applyFill="1" applyBorder="1" applyAlignment="1">
      <alignment horizontal="right"/>
    </xf>
    <xf numFmtId="164" fontId="0" fillId="0" borderId="1" xfId="1" applyNumberFormat="1" applyFont="1" applyFill="1" applyBorder="1" applyAlignment="1">
      <alignment horizontal="right"/>
    </xf>
    <xf numFmtId="164" fontId="0" fillId="9" borderId="3" xfId="1" applyNumberFormat="1" applyFont="1" applyFill="1" applyBorder="1" applyAlignment="1">
      <alignment horizontal="right"/>
    </xf>
    <xf numFmtId="164" fontId="0" fillId="0" borderId="3" xfId="1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/>
    </xf>
    <xf numFmtId="165" fontId="0" fillId="9" borderId="1" xfId="1" applyNumberFormat="1" applyFont="1" applyFill="1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9" borderId="0" xfId="0" applyFill="1"/>
    <xf numFmtId="0" fontId="3" fillId="10" borderId="1" xfId="0" applyFont="1" applyFill="1" applyBorder="1" applyAlignment="1">
      <alignment horizontal="center"/>
    </xf>
    <xf numFmtId="0" fontId="13" fillId="0" borderId="0" xfId="0" applyFont="1"/>
    <xf numFmtId="166" fontId="12" fillId="16" borderId="10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5" xfId="0" applyBorder="1" applyAlignment="1">
      <alignment vertical="center" readingOrder="2"/>
    </xf>
    <xf numFmtId="0" fontId="0" fillId="0" borderId="5" xfId="0" applyBorder="1" applyAlignment="1">
      <alignment vertical="center" wrapText="1" readingOrder="2"/>
    </xf>
    <xf numFmtId="166" fontId="0" fillId="0" borderId="5" xfId="0" applyNumberFormat="1" applyBorder="1" applyAlignment="1">
      <alignment horizontal="center" vertical="center"/>
    </xf>
    <xf numFmtId="14" fontId="0" fillId="0" borderId="5" xfId="0" applyNumberFormat="1" applyBorder="1"/>
    <xf numFmtId="0" fontId="0" fillId="0" borderId="5" xfId="0" applyBorder="1"/>
    <xf numFmtId="9" fontId="0" fillId="0" borderId="5" xfId="2" applyFont="1" applyBorder="1" applyAlignment="1">
      <alignment vertical="center" readingOrder="2"/>
    </xf>
    <xf numFmtId="14" fontId="0" fillId="0" borderId="5" xfId="2" applyNumberFormat="1" applyFont="1" applyBorder="1" applyAlignment="1">
      <alignment vertical="center" readingOrder="2"/>
    </xf>
    <xf numFmtId="0" fontId="14" fillId="0" borderId="0" xfId="0" applyFont="1"/>
    <xf numFmtId="0" fontId="14" fillId="0" borderId="0" xfId="0" applyFont="1" applyAlignment="1">
      <alignment vertical="center" readingOrder="2"/>
    </xf>
    <xf numFmtId="0" fontId="14" fillId="0" borderId="0" xfId="0" applyFont="1" applyAlignment="1">
      <alignment vertical="center" wrapText="1" readingOrder="2"/>
    </xf>
    <xf numFmtId="0" fontId="14" fillId="0" borderId="1" xfId="0" applyFont="1" applyBorder="1"/>
    <xf numFmtId="0" fontId="14" fillId="0" borderId="1" xfId="0" applyFont="1" applyBorder="1" applyAlignment="1">
      <alignment vertical="center" readingOrder="2"/>
    </xf>
    <xf numFmtId="166" fontId="14" fillId="0" borderId="1" xfId="0" applyNumberFormat="1" applyFont="1" applyBorder="1"/>
    <xf numFmtId="14" fontId="14" fillId="0" borderId="1" xfId="0" applyNumberFormat="1" applyFont="1" applyBorder="1"/>
    <xf numFmtId="9" fontId="14" fillId="0" borderId="1" xfId="2" applyFont="1" applyBorder="1"/>
    <xf numFmtId="0" fontId="15" fillId="0" borderId="1" xfId="0" applyFont="1" applyBorder="1"/>
    <xf numFmtId="0" fontId="0" fillId="17" borderId="0" xfId="0" applyFill="1"/>
    <xf numFmtId="0" fontId="2" fillId="9" borderId="1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164" fontId="0" fillId="18" borderId="1" xfId="1" applyNumberFormat="1" applyFont="1" applyFill="1" applyBorder="1" applyAlignment="1">
      <alignment horizontal="right"/>
    </xf>
    <xf numFmtId="0" fontId="0" fillId="17" borderId="1" xfId="0" applyFill="1" applyBorder="1" applyAlignment="1">
      <alignment horizontal="center"/>
    </xf>
    <xf numFmtId="0" fontId="0" fillId="17" borderId="1" xfId="0" applyFill="1" applyBorder="1"/>
    <xf numFmtId="164" fontId="0" fillId="17" borderId="1" xfId="1" applyNumberFormat="1" applyFont="1" applyFill="1" applyBorder="1" applyAlignment="1">
      <alignment horizontal="right"/>
    </xf>
    <xf numFmtId="43" fontId="0" fillId="17" borderId="1" xfId="1" applyFont="1" applyFill="1" applyBorder="1" applyAlignment="1">
      <alignment horizontal="center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right"/>
    </xf>
    <xf numFmtId="43" fontId="0" fillId="0" borderId="0" xfId="1" applyFont="1"/>
    <xf numFmtId="43" fontId="0" fillId="13" borderId="1" xfId="1" applyFont="1" applyFill="1" applyBorder="1" applyAlignment="1">
      <alignment horizontal="center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right"/>
    </xf>
    <xf numFmtId="0" fontId="2" fillId="9" borderId="12" xfId="0" applyFont="1" applyFill="1" applyBorder="1" applyAlignment="1">
      <alignment horizontal="center"/>
    </xf>
    <xf numFmtId="0" fontId="10" fillId="0" borderId="1" xfId="0" applyFont="1" applyBorder="1" applyAlignment="1">
      <alignment horizontal="right" wrapText="1" readingOrder="2"/>
    </xf>
    <xf numFmtId="0" fontId="11" fillId="0" borderId="1" xfId="0" applyFont="1" applyBorder="1" applyAlignment="1">
      <alignment horizontal="right" wrapText="1" readingOrder="2"/>
    </xf>
    <xf numFmtId="0" fontId="2" fillId="9" borderId="1" xfId="0" applyFont="1" applyFill="1" applyBorder="1" applyAlignment="1">
      <alignment horizontal="center" vertical="center"/>
    </xf>
    <xf numFmtId="0" fontId="0" fillId="17" borderId="0" xfId="0" applyFill="1" applyAlignment="1">
      <alignment vertical="center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8" fillId="0" borderId="1" xfId="0" applyFont="1" applyBorder="1" applyAlignment="1">
      <alignment horizontal="right" vertical="center" wrapText="1" readingOrder="2"/>
    </xf>
    <xf numFmtId="0" fontId="19" fillId="0" borderId="1" xfId="0" applyFont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0" fillId="0" borderId="1" xfId="0" applyFont="1" applyBorder="1" applyAlignment="1">
      <alignment vertical="center" readingOrder="2"/>
    </xf>
    <xf numFmtId="0" fontId="0" fillId="0" borderId="1" xfId="0" applyFill="1" applyBorder="1" applyAlignment="1">
      <alignment horizontal="right" vertical="center" wrapText="1" readingOrder="2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readingOrder="2"/>
    </xf>
    <xf numFmtId="0" fontId="0" fillId="17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7" borderId="1" xfId="0" applyFill="1" applyBorder="1" applyAlignment="1">
      <alignment vertical="center"/>
    </xf>
    <xf numFmtId="0" fontId="0" fillId="4" borderId="1" xfId="0" applyFill="1" applyBorder="1" applyAlignment="1">
      <alignment horizontal="right" vertical="center" wrapText="1" readingOrder="2"/>
    </xf>
    <xf numFmtId="0" fontId="9" fillId="4" borderId="1" xfId="0" applyFont="1" applyFill="1" applyBorder="1" applyAlignment="1">
      <alignment horizontal="right" wrapText="1" readingOrder="2"/>
    </xf>
    <xf numFmtId="0" fontId="10" fillId="4" borderId="1" xfId="0" applyFont="1" applyFill="1" applyBorder="1" applyAlignment="1">
      <alignment horizontal="right" wrapText="1" readingOrder="2"/>
    </xf>
    <xf numFmtId="0" fontId="11" fillId="4" borderId="1" xfId="0" applyFont="1" applyFill="1" applyBorder="1" applyAlignment="1">
      <alignment horizontal="right" wrapText="1" readingOrder="2"/>
    </xf>
    <xf numFmtId="14" fontId="0" fillId="4" borderId="1" xfId="0" applyNumberFormat="1" applyFill="1" applyBorder="1"/>
    <xf numFmtId="0" fontId="2" fillId="4" borderId="1" xfId="0" applyFont="1" applyFill="1" applyBorder="1"/>
    <xf numFmtId="0" fontId="20" fillId="0" borderId="1" xfId="0" applyFont="1" applyBorder="1" applyAlignment="1">
      <alignment horizontal="right" vertical="center" wrapText="1" readingOrder="2"/>
    </xf>
    <xf numFmtId="0" fontId="0" fillId="0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19" borderId="1" xfId="0" applyFill="1" applyBorder="1"/>
    <xf numFmtId="0" fontId="0" fillId="19" borderId="0" xfId="0" applyFill="1"/>
    <xf numFmtId="0" fontId="2" fillId="17" borderId="1" xfId="0" applyFont="1" applyFill="1" applyBorder="1"/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8" fillId="14" borderId="2" xfId="0" applyFont="1" applyFill="1" applyBorder="1" applyAlignment="1">
      <alignment horizontal="right" wrapText="1"/>
    </xf>
    <xf numFmtId="0" fontId="8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2" fillId="9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 vertical="center" readingOrder="2"/>
    </xf>
    <xf numFmtId="14" fontId="2" fillId="16" borderId="8" xfId="2" applyNumberFormat="1" applyFont="1" applyFill="1" applyBorder="1" applyAlignment="1">
      <alignment horizontal="center" vertical="center" readingOrder="2"/>
    </xf>
    <xf numFmtId="14" fontId="2" fillId="16" borderId="11" xfId="2" applyNumberFormat="1" applyFont="1" applyFill="1" applyBorder="1" applyAlignment="1">
      <alignment horizontal="center" vertical="center" readingOrder="2"/>
    </xf>
    <xf numFmtId="166" fontId="2" fillId="16" borderId="7" xfId="0" applyNumberFormat="1" applyFont="1" applyFill="1" applyBorder="1" applyAlignment="1">
      <alignment horizontal="center" vertical="center"/>
    </xf>
    <xf numFmtId="14" fontId="2" fillId="16" borderId="7" xfId="0" applyNumberFormat="1" applyFont="1" applyFill="1" applyBorder="1" applyAlignment="1">
      <alignment horizontal="center" vertical="center" wrapText="1"/>
    </xf>
    <xf numFmtId="14" fontId="2" fillId="16" borderId="10" xfId="0" applyNumberFormat="1" applyFont="1" applyFill="1" applyBorder="1" applyAlignment="1">
      <alignment horizontal="center" vertical="center" wrapText="1"/>
    </xf>
    <xf numFmtId="0" fontId="2" fillId="16" borderId="7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7" xfId="0" applyFont="1" applyFill="1" applyBorder="1" applyAlignment="1">
      <alignment horizontal="center" vertical="center" wrapText="1"/>
    </xf>
    <xf numFmtId="0" fontId="2" fillId="16" borderId="10" xfId="0" applyFont="1" applyFill="1" applyBorder="1" applyAlignment="1">
      <alignment horizontal="center" vertical="center" wrapText="1"/>
    </xf>
    <xf numFmtId="9" fontId="2" fillId="16" borderId="7" xfId="2" applyFont="1" applyFill="1" applyBorder="1" applyAlignment="1">
      <alignment horizontal="center" vertical="center" readingOrder="2"/>
    </xf>
    <xf numFmtId="9" fontId="2" fillId="16" borderId="10" xfId="2" applyFont="1" applyFill="1" applyBorder="1" applyAlignment="1">
      <alignment horizontal="center" vertical="center" readingOrder="2"/>
    </xf>
    <xf numFmtId="14" fontId="2" fillId="16" borderId="7" xfId="2" applyNumberFormat="1" applyFont="1" applyFill="1" applyBorder="1" applyAlignment="1">
      <alignment horizontal="center" vertical="center" readingOrder="2"/>
    </xf>
    <xf numFmtId="14" fontId="2" fillId="16" borderId="10" xfId="2" applyNumberFormat="1" applyFont="1" applyFill="1" applyBorder="1" applyAlignment="1">
      <alignment horizontal="center" vertical="center" readingOrder="2"/>
    </xf>
    <xf numFmtId="166" fontId="2" fillId="16" borderId="7" xfId="1" applyNumberFormat="1" applyFont="1" applyFill="1" applyBorder="1" applyAlignment="1">
      <alignment horizontal="center" vertical="center" readingOrder="2"/>
    </xf>
    <xf numFmtId="166" fontId="2" fillId="16" borderId="10" xfId="1" applyNumberFormat="1" applyFont="1" applyFill="1" applyBorder="1" applyAlignment="1">
      <alignment horizontal="center" vertical="center" readingOrder="2"/>
    </xf>
    <xf numFmtId="0" fontId="2" fillId="16" borderId="6" xfId="0" applyFont="1" applyFill="1" applyBorder="1" applyAlignment="1">
      <alignment horizontal="center" vertical="center" readingOrder="2"/>
    </xf>
    <xf numFmtId="0" fontId="2" fillId="16" borderId="9" xfId="0" applyFont="1" applyFill="1" applyBorder="1" applyAlignment="1">
      <alignment horizontal="center" vertical="center" readingOrder="2"/>
    </xf>
    <xf numFmtId="0" fontId="2" fillId="16" borderId="7" xfId="0" applyFont="1" applyFill="1" applyBorder="1" applyAlignment="1">
      <alignment horizontal="center" vertical="center" readingOrder="2"/>
    </xf>
    <xf numFmtId="0" fontId="2" fillId="16" borderId="10" xfId="0" applyFont="1" applyFill="1" applyBorder="1" applyAlignment="1">
      <alignment horizontal="center" vertical="center" readingOrder="2"/>
    </xf>
    <xf numFmtId="0" fontId="2" fillId="15" borderId="2" xfId="0" applyFont="1" applyFill="1" applyBorder="1" applyAlignment="1">
      <alignment horizontal="right"/>
    </xf>
    <xf numFmtId="0" fontId="2" fillId="15" borderId="4" xfId="0" applyFont="1" applyFill="1" applyBorder="1" applyAlignment="1">
      <alignment horizontal="right"/>
    </xf>
    <xf numFmtId="0" fontId="2" fillId="15" borderId="3" xfId="0" applyFont="1" applyFill="1" applyBorder="1" applyAlignment="1">
      <alignment horizontal="right"/>
    </xf>
    <xf numFmtId="0" fontId="2" fillId="13" borderId="2" xfId="0" applyFont="1" applyFill="1" applyBorder="1" applyAlignment="1">
      <alignment horizontal="right" vertical="center"/>
    </xf>
    <xf numFmtId="0" fontId="2" fillId="13" borderId="3" xfId="0" applyFont="1" applyFill="1" applyBorder="1" applyAlignment="1">
      <alignment horizontal="right" vertical="center"/>
    </xf>
    <xf numFmtId="9" fontId="2" fillId="9" borderId="1" xfId="2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9" fontId="0" fillId="20" borderId="1" xfId="2" applyFont="1" applyFill="1" applyBorder="1"/>
    <xf numFmtId="0" fontId="2" fillId="9" borderId="1" xfId="0" applyFont="1" applyFill="1" applyBorder="1" applyAlignment="1">
      <alignment horizontal="right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0" fillId="0" borderId="3" xfId="0" applyBorder="1" applyAlignment="1">
      <alignment horizontal="right"/>
    </xf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0" borderId="0" xfId="2" applyFont="1"/>
  </cellXfs>
  <cellStyles count="4">
    <cellStyle name="Comma" xfId="1" builtinId="3"/>
    <cellStyle name="MS_Arabe" xfId="3"/>
    <cellStyle name="Normal" xfId="0" builtinId="0"/>
    <cellStyle name="Percent" xfId="2" builtinId="5"/>
  </cellStyles>
  <dxfs count="3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605;&#1587;&#1578;&#1606;&#1583;%20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دوائر"/>
      <sheetName val="قانون الإطار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tabSelected="1" workbookViewId="0">
      <selection activeCell="D6" sqref="D6"/>
    </sheetView>
  </sheetViews>
  <sheetFormatPr defaultColWidth="9.140625" defaultRowHeight="15"/>
  <cols>
    <col min="1" max="1" width="35.28515625" bestFit="1" customWidth="1"/>
    <col min="2" max="2" width="23.85546875" style="10" bestFit="1" customWidth="1"/>
    <col min="3" max="3" width="9.140625" style="213"/>
    <col min="4" max="4" width="23.85546875" style="97" bestFit="1" customWidth="1"/>
    <col min="5" max="5" width="9.140625" style="97"/>
    <col min="6" max="6" width="9.140625" style="97" hidden="1" customWidth="1"/>
    <col min="7" max="27" width="9.140625" style="97"/>
  </cols>
  <sheetData>
    <row r="1" spans="1:6">
      <c r="A1" s="177" t="s">
        <v>86</v>
      </c>
      <c r="B1" s="177"/>
      <c r="C1" s="204" t="s">
        <v>826</v>
      </c>
    </row>
    <row r="2" spans="1:6">
      <c r="A2" s="11" t="s">
        <v>73</v>
      </c>
      <c r="B2" s="205"/>
      <c r="C2" s="206"/>
    </row>
    <row r="3" spans="1:6">
      <c r="A3" s="11" t="s">
        <v>74</v>
      </c>
      <c r="B3" s="205"/>
      <c r="C3" s="206"/>
    </row>
    <row r="4" spans="1:6">
      <c r="A4" s="11" t="s">
        <v>84</v>
      </c>
      <c r="B4" s="205"/>
      <c r="C4" s="206"/>
    </row>
    <row r="5" spans="1:6">
      <c r="A5" s="11" t="s">
        <v>85</v>
      </c>
      <c r="B5" s="205"/>
      <c r="C5" s="206"/>
    </row>
    <row r="6" spans="1:6">
      <c r="A6" s="207" t="s">
        <v>827</v>
      </c>
      <c r="B6" s="207"/>
      <c r="C6" s="61" t="e">
        <f>B8/B7</f>
        <v>#DIV/0!</v>
      </c>
      <c r="F6" s="97" t="s">
        <v>660</v>
      </c>
    </row>
    <row r="7" spans="1:6">
      <c r="A7" s="11" t="s">
        <v>75</v>
      </c>
      <c r="B7" s="205"/>
      <c r="C7" s="206"/>
      <c r="F7" s="97" t="s">
        <v>656</v>
      </c>
    </row>
    <row r="8" spans="1:6">
      <c r="A8" s="11" t="s">
        <v>76</v>
      </c>
      <c r="B8" s="205"/>
      <c r="C8" s="206"/>
    </row>
    <row r="9" spans="1:6">
      <c r="A9" s="208" t="s">
        <v>828</v>
      </c>
      <c r="B9" s="209"/>
      <c r="C9" s="61" t="e">
        <f>B11/B10</f>
        <v>#DIV/0!</v>
      </c>
    </row>
    <row r="10" spans="1:6">
      <c r="A10" s="67" t="s">
        <v>829</v>
      </c>
      <c r="B10" s="205"/>
      <c r="C10" s="206"/>
    </row>
    <row r="11" spans="1:6">
      <c r="A11" s="67" t="s">
        <v>830</v>
      </c>
      <c r="B11" s="205"/>
      <c r="C11" s="206"/>
    </row>
    <row r="12" spans="1:6">
      <c r="A12" s="208" t="s">
        <v>77</v>
      </c>
      <c r="B12" s="209"/>
      <c r="C12" s="61" t="e">
        <f>B14/B3</f>
        <v>#DIV/0!</v>
      </c>
    </row>
    <row r="13" spans="1:6">
      <c r="A13" s="11" t="s">
        <v>78</v>
      </c>
      <c r="B13" s="205"/>
      <c r="C13" s="206"/>
    </row>
    <row r="14" spans="1:6">
      <c r="A14" s="11" t="s">
        <v>79</v>
      </c>
      <c r="B14" s="205"/>
      <c r="C14" s="206"/>
    </row>
    <row r="15" spans="1:6">
      <c r="A15" s="208" t="s">
        <v>80</v>
      </c>
      <c r="B15" s="209"/>
      <c r="C15" s="61" t="e">
        <f>B16/B3</f>
        <v>#DIV/0!</v>
      </c>
    </row>
    <row r="16" spans="1:6">
      <c r="A16" s="11" t="s">
        <v>81</v>
      </c>
      <c r="B16" s="205"/>
      <c r="C16" s="206"/>
    </row>
    <row r="17" spans="1:3">
      <c r="A17" s="208" t="s">
        <v>82</v>
      </c>
      <c r="B17" s="209"/>
      <c r="C17" s="61" t="e">
        <f>B18/B3</f>
        <v>#DIV/0!</v>
      </c>
    </row>
    <row r="18" spans="1:3">
      <c r="A18" s="11" t="s">
        <v>83</v>
      </c>
      <c r="B18" s="205"/>
      <c r="C18" s="206"/>
    </row>
    <row r="19" spans="1:3">
      <c r="A19" s="208" t="s">
        <v>831</v>
      </c>
      <c r="B19" s="209"/>
      <c r="C19" s="61" t="e">
        <f>B20/B3</f>
        <v>#DIV/0!</v>
      </c>
    </row>
    <row r="20" spans="1:3">
      <c r="A20" s="11" t="s">
        <v>832</v>
      </c>
      <c r="B20" s="205"/>
      <c r="C20" s="206"/>
    </row>
    <row r="21" spans="1:3">
      <c r="A21" s="208" t="s">
        <v>833</v>
      </c>
      <c r="B21" s="209"/>
      <c r="C21" s="206"/>
    </row>
    <row r="22" spans="1:3">
      <c r="A22" s="11" t="s">
        <v>834</v>
      </c>
      <c r="B22" s="210"/>
      <c r="C22" s="206"/>
    </row>
    <row r="23" spans="1:3" s="97" customFormat="1">
      <c r="A23" s="103" t="s">
        <v>835</v>
      </c>
      <c r="B23" s="205"/>
      <c r="C23" s="206"/>
    </row>
    <row r="24" spans="1:3" s="97" customFormat="1">
      <c r="A24" s="103" t="s">
        <v>836</v>
      </c>
      <c r="B24" s="205"/>
      <c r="C24" s="206"/>
    </row>
    <row r="25" spans="1:3" s="97" customFormat="1">
      <c r="B25" s="211"/>
      <c r="C25" s="212"/>
    </row>
    <row r="26" spans="1:3" s="97" customFormat="1">
      <c r="B26" s="211"/>
      <c r="C26" s="212"/>
    </row>
    <row r="27" spans="1:3" s="97" customFormat="1">
      <c r="B27" s="211"/>
      <c r="C27" s="212"/>
    </row>
    <row r="28" spans="1:3" s="97" customFormat="1">
      <c r="B28" s="211"/>
      <c r="C28" s="212"/>
    </row>
    <row r="29" spans="1:3" s="97" customFormat="1">
      <c r="B29" s="211"/>
      <c r="C29" s="212"/>
    </row>
    <row r="30" spans="1:3" s="97" customFormat="1">
      <c r="B30" s="211"/>
      <c r="C30" s="212"/>
    </row>
    <row r="31" spans="1:3" s="97" customFormat="1">
      <c r="B31" s="211"/>
      <c r="C31" s="212"/>
    </row>
    <row r="32" spans="1:3" s="97" customFormat="1">
      <c r="B32" s="211"/>
      <c r="C32" s="212"/>
    </row>
    <row r="33" spans="2:3" s="97" customFormat="1">
      <c r="B33" s="211"/>
      <c r="C33" s="212"/>
    </row>
    <row r="34" spans="2:3" s="97" customFormat="1">
      <c r="B34" s="211"/>
      <c r="C34" s="212"/>
    </row>
    <row r="35" spans="2:3" s="97" customFormat="1">
      <c r="B35" s="211"/>
      <c r="C35" s="212"/>
    </row>
    <row r="36" spans="2:3" s="97" customFormat="1">
      <c r="B36" s="211"/>
      <c r="C36" s="212"/>
    </row>
    <row r="37" spans="2:3" s="97" customFormat="1">
      <c r="B37" s="211"/>
      <c r="C37" s="212"/>
    </row>
    <row r="38" spans="2:3" s="97" customFormat="1">
      <c r="B38" s="211"/>
      <c r="C38" s="212"/>
    </row>
    <row r="39" spans="2:3" s="97" customFormat="1">
      <c r="B39" s="211"/>
      <c r="C39" s="212"/>
    </row>
    <row r="40" spans="2:3" s="97" customFormat="1">
      <c r="B40" s="211"/>
      <c r="C40" s="212"/>
    </row>
    <row r="41" spans="2:3" s="97" customFormat="1">
      <c r="B41" s="211"/>
      <c r="C41" s="212"/>
    </row>
    <row r="42" spans="2:3" s="97" customFormat="1">
      <c r="B42" s="211"/>
      <c r="C42" s="212"/>
    </row>
    <row r="43" spans="2:3" s="97" customFormat="1">
      <c r="B43" s="211"/>
      <c r="C43" s="212"/>
    </row>
    <row r="44" spans="2:3" s="97" customFormat="1">
      <c r="B44" s="211"/>
      <c r="C44" s="212"/>
    </row>
    <row r="45" spans="2:3" s="97" customFormat="1">
      <c r="B45" s="211"/>
      <c r="C45" s="212"/>
    </row>
    <row r="46" spans="2:3" s="97" customFormat="1">
      <c r="B46" s="211"/>
      <c r="C46" s="212"/>
    </row>
    <row r="47" spans="2:3" s="97" customFormat="1">
      <c r="B47" s="211"/>
      <c r="C47" s="212"/>
    </row>
    <row r="48" spans="2:3" s="97" customFormat="1">
      <c r="B48" s="211"/>
      <c r="C48" s="212"/>
    </row>
    <row r="49" spans="2:3" s="97" customFormat="1">
      <c r="B49" s="211"/>
      <c r="C49" s="212"/>
    </row>
    <row r="50" spans="2:3" s="97" customFormat="1">
      <c r="B50" s="211"/>
      <c r="C50" s="212"/>
    </row>
    <row r="51" spans="2:3" s="97" customFormat="1">
      <c r="B51" s="211"/>
      <c r="C51" s="212"/>
    </row>
    <row r="52" spans="2:3" s="97" customFormat="1">
      <c r="B52" s="211"/>
      <c r="C52" s="212"/>
    </row>
    <row r="53" spans="2:3" s="97" customFormat="1">
      <c r="B53" s="211"/>
      <c r="C53" s="212"/>
    </row>
    <row r="54" spans="2:3" s="97" customFormat="1">
      <c r="B54" s="211"/>
      <c r="C54" s="212"/>
    </row>
    <row r="55" spans="2:3" s="97" customFormat="1">
      <c r="B55" s="211"/>
      <c r="C55" s="212"/>
    </row>
    <row r="56" spans="2:3" s="97" customFormat="1">
      <c r="B56" s="211"/>
      <c r="C56" s="212"/>
    </row>
    <row r="57" spans="2:3" s="97" customFormat="1">
      <c r="B57" s="211"/>
      <c r="C57" s="212"/>
    </row>
    <row r="58" spans="2:3" s="97" customFormat="1">
      <c r="B58" s="211"/>
      <c r="C58" s="212"/>
    </row>
    <row r="59" spans="2:3" s="97" customFormat="1">
      <c r="B59" s="211"/>
      <c r="C59" s="212"/>
    </row>
    <row r="60" spans="2:3" s="97" customFormat="1">
      <c r="B60" s="211"/>
      <c r="C60" s="212"/>
    </row>
    <row r="61" spans="2:3" s="97" customFormat="1">
      <c r="B61" s="211"/>
      <c r="C61" s="212"/>
    </row>
    <row r="62" spans="2:3" s="97" customFormat="1">
      <c r="B62" s="211"/>
      <c r="C62" s="212"/>
    </row>
    <row r="63" spans="2:3" s="97" customFormat="1">
      <c r="B63" s="211"/>
      <c r="C63" s="212"/>
    </row>
    <row r="64" spans="2:3" s="97" customFormat="1">
      <c r="B64" s="211"/>
      <c r="C64" s="212"/>
    </row>
    <row r="65" spans="2:3" s="97" customFormat="1">
      <c r="B65" s="211"/>
      <c r="C65" s="212"/>
    </row>
    <row r="66" spans="2:3" s="97" customFormat="1">
      <c r="B66" s="211"/>
      <c r="C66" s="212"/>
    </row>
    <row r="67" spans="2:3" s="97" customFormat="1">
      <c r="B67" s="211"/>
      <c r="C67" s="212"/>
    </row>
    <row r="68" spans="2:3" s="97" customFormat="1">
      <c r="B68" s="211"/>
      <c r="C68" s="212"/>
    </row>
    <row r="69" spans="2:3" s="97" customFormat="1">
      <c r="B69" s="211"/>
      <c r="C69" s="212"/>
    </row>
    <row r="70" spans="2:3" s="97" customFormat="1">
      <c r="B70" s="211"/>
      <c r="C70" s="212"/>
    </row>
    <row r="71" spans="2:3" s="97" customFormat="1">
      <c r="B71" s="211"/>
      <c r="C71" s="212"/>
    </row>
    <row r="72" spans="2:3" s="97" customFormat="1">
      <c r="B72" s="211"/>
      <c r="C72" s="212"/>
    </row>
    <row r="73" spans="2:3" s="97" customFormat="1">
      <c r="B73" s="211"/>
      <c r="C73" s="212"/>
    </row>
    <row r="74" spans="2:3" s="97" customFormat="1">
      <c r="B74" s="211"/>
      <c r="C74" s="212"/>
    </row>
    <row r="75" spans="2:3" s="97" customFormat="1">
      <c r="B75" s="211"/>
      <c r="C75" s="212"/>
    </row>
    <row r="76" spans="2:3" s="97" customFormat="1">
      <c r="B76" s="211"/>
      <c r="C76" s="212"/>
    </row>
    <row r="77" spans="2:3" s="97" customFormat="1">
      <c r="B77" s="211"/>
      <c r="C77" s="212"/>
    </row>
    <row r="78" spans="2:3" s="97" customFormat="1">
      <c r="B78" s="211"/>
      <c r="C78" s="212"/>
    </row>
    <row r="79" spans="2:3" s="97" customFormat="1">
      <c r="B79" s="211"/>
      <c r="C79" s="212"/>
    </row>
    <row r="80" spans="2:3" s="97" customFormat="1">
      <c r="B80" s="211"/>
      <c r="C80" s="212"/>
    </row>
    <row r="81" spans="2:3" s="97" customFormat="1">
      <c r="B81" s="211"/>
      <c r="C81" s="212"/>
    </row>
    <row r="82" spans="2:3" s="97" customFormat="1">
      <c r="B82" s="211"/>
      <c r="C82" s="212"/>
    </row>
    <row r="83" spans="2:3" s="97" customFormat="1">
      <c r="B83" s="211"/>
      <c r="C83" s="212"/>
    </row>
    <row r="84" spans="2:3" s="97" customFormat="1">
      <c r="B84" s="211"/>
      <c r="C84" s="212"/>
    </row>
    <row r="85" spans="2:3" s="97" customFormat="1">
      <c r="B85" s="211"/>
      <c r="C85" s="212"/>
    </row>
    <row r="86" spans="2:3" s="97" customFormat="1">
      <c r="B86" s="211"/>
      <c r="C86" s="212"/>
    </row>
    <row r="87" spans="2:3" s="97" customFormat="1">
      <c r="B87" s="211"/>
      <c r="C87" s="212"/>
    </row>
    <row r="88" spans="2:3" s="97" customFormat="1">
      <c r="B88" s="211"/>
      <c r="C88" s="212"/>
    </row>
    <row r="89" spans="2:3" s="97" customFormat="1">
      <c r="B89" s="211"/>
      <c r="C89" s="212"/>
    </row>
    <row r="90" spans="2:3" s="97" customFormat="1">
      <c r="B90" s="211"/>
      <c r="C90" s="212"/>
    </row>
    <row r="91" spans="2:3" s="97" customFormat="1">
      <c r="B91" s="211"/>
      <c r="C91" s="212"/>
    </row>
    <row r="92" spans="2:3" s="97" customFormat="1">
      <c r="B92" s="211"/>
      <c r="C92" s="212"/>
    </row>
    <row r="93" spans="2:3" s="97" customFormat="1">
      <c r="B93" s="211"/>
      <c r="C93" s="212"/>
    </row>
    <row r="94" spans="2:3" s="97" customFormat="1">
      <c r="B94" s="211"/>
      <c r="C94" s="212"/>
    </row>
    <row r="95" spans="2:3" s="97" customFormat="1">
      <c r="B95" s="211"/>
      <c r="C95" s="212"/>
    </row>
    <row r="96" spans="2:3" s="97" customFormat="1">
      <c r="B96" s="211"/>
      <c r="C96" s="212"/>
    </row>
    <row r="97" spans="2:3" s="97" customFormat="1">
      <c r="B97" s="211"/>
      <c r="C97" s="212"/>
    </row>
    <row r="98" spans="2:3" s="97" customFormat="1">
      <c r="B98" s="211"/>
      <c r="C98" s="212"/>
    </row>
    <row r="99" spans="2:3" s="97" customFormat="1">
      <c r="B99" s="211"/>
      <c r="C99" s="212"/>
    </row>
    <row r="100" spans="2:3" s="97" customFormat="1">
      <c r="B100" s="211"/>
      <c r="C100" s="212"/>
    </row>
    <row r="101" spans="2:3" s="97" customFormat="1">
      <c r="B101" s="211"/>
      <c r="C101" s="212"/>
    </row>
    <row r="102" spans="2:3" s="97" customFormat="1">
      <c r="B102" s="211"/>
      <c r="C102" s="212"/>
    </row>
    <row r="103" spans="2:3" s="97" customFormat="1">
      <c r="B103" s="211"/>
      <c r="C103" s="212"/>
    </row>
    <row r="104" spans="2:3" s="97" customFormat="1">
      <c r="B104" s="211"/>
      <c r="C104" s="212"/>
    </row>
    <row r="105" spans="2:3" s="97" customFormat="1">
      <c r="B105" s="211"/>
      <c r="C105" s="212"/>
    </row>
    <row r="106" spans="2:3" s="97" customFormat="1">
      <c r="B106" s="211"/>
      <c r="C106" s="212"/>
    </row>
    <row r="107" spans="2:3" s="97" customFormat="1">
      <c r="B107" s="211"/>
      <c r="C107" s="212"/>
    </row>
    <row r="108" spans="2:3" s="97" customFormat="1">
      <c r="B108" s="211"/>
      <c r="C108" s="212"/>
    </row>
    <row r="109" spans="2:3" s="97" customFormat="1">
      <c r="B109" s="211"/>
      <c r="C109" s="212"/>
    </row>
    <row r="110" spans="2:3" s="97" customFormat="1">
      <c r="B110" s="211"/>
      <c r="C110" s="212"/>
    </row>
    <row r="111" spans="2:3" s="97" customFormat="1">
      <c r="B111" s="211"/>
      <c r="C111" s="212"/>
    </row>
    <row r="112" spans="2:3" s="97" customFormat="1">
      <c r="B112" s="211"/>
      <c r="C112" s="212"/>
    </row>
    <row r="113" spans="2:3" s="97" customFormat="1">
      <c r="B113" s="211"/>
      <c r="C113" s="212"/>
    </row>
    <row r="114" spans="2:3" s="97" customFormat="1">
      <c r="B114" s="211"/>
      <c r="C114" s="212"/>
    </row>
    <row r="115" spans="2:3" s="97" customFormat="1">
      <c r="B115" s="211"/>
      <c r="C115" s="212"/>
    </row>
    <row r="116" spans="2:3" s="97" customFormat="1">
      <c r="B116" s="211"/>
      <c r="C116" s="212"/>
    </row>
    <row r="117" spans="2:3" s="97" customFormat="1">
      <c r="B117" s="211"/>
      <c r="C117" s="212"/>
    </row>
    <row r="118" spans="2:3" s="97" customFormat="1">
      <c r="B118" s="211"/>
      <c r="C118" s="212"/>
    </row>
    <row r="119" spans="2:3" s="97" customFormat="1">
      <c r="B119" s="211"/>
      <c r="C119" s="212"/>
    </row>
    <row r="120" spans="2:3" s="97" customFormat="1">
      <c r="B120" s="211"/>
      <c r="C120" s="212"/>
    </row>
    <row r="121" spans="2:3" s="97" customFormat="1">
      <c r="B121" s="211"/>
      <c r="C121" s="212"/>
    </row>
    <row r="122" spans="2:3" s="97" customFormat="1">
      <c r="B122" s="211"/>
      <c r="C122" s="212"/>
    </row>
    <row r="123" spans="2:3" s="97" customFormat="1">
      <c r="B123" s="211"/>
      <c r="C123" s="212"/>
    </row>
    <row r="124" spans="2:3" s="97" customFormat="1">
      <c r="B124" s="211"/>
      <c r="C124" s="212"/>
    </row>
    <row r="125" spans="2:3" s="97" customFormat="1">
      <c r="B125" s="211"/>
      <c r="C125" s="212"/>
    </row>
    <row r="126" spans="2:3" s="97" customFormat="1">
      <c r="B126" s="211"/>
      <c r="C126" s="212"/>
    </row>
    <row r="127" spans="2:3" s="97" customFormat="1">
      <c r="B127" s="211"/>
      <c r="C127" s="212"/>
    </row>
    <row r="128" spans="2:3" s="97" customFormat="1">
      <c r="B128" s="211"/>
      <c r="C128" s="212"/>
    </row>
    <row r="129" spans="2:3" s="97" customFormat="1">
      <c r="B129" s="211"/>
      <c r="C129" s="212"/>
    </row>
    <row r="130" spans="2:3" s="97" customFormat="1">
      <c r="B130" s="211"/>
      <c r="C130" s="212"/>
    </row>
    <row r="131" spans="2:3" s="97" customFormat="1">
      <c r="B131" s="211"/>
      <c r="C131" s="212"/>
    </row>
    <row r="132" spans="2:3" s="97" customFormat="1">
      <c r="B132" s="211"/>
      <c r="C132" s="212"/>
    </row>
    <row r="133" spans="2:3" s="97" customFormat="1">
      <c r="B133" s="211"/>
      <c r="C133" s="212"/>
    </row>
    <row r="134" spans="2:3" s="97" customFormat="1">
      <c r="B134" s="211"/>
      <c r="C134" s="212"/>
    </row>
    <row r="135" spans="2:3" s="97" customFormat="1">
      <c r="B135" s="211"/>
      <c r="C135" s="212"/>
    </row>
    <row r="136" spans="2:3" s="97" customFormat="1">
      <c r="B136" s="211"/>
      <c r="C136" s="212"/>
    </row>
    <row r="137" spans="2:3" s="97" customFormat="1">
      <c r="B137" s="211"/>
      <c r="C137" s="212"/>
    </row>
    <row r="138" spans="2:3" s="97" customFormat="1">
      <c r="B138" s="211"/>
      <c r="C138" s="212"/>
    </row>
    <row r="139" spans="2:3" s="97" customFormat="1">
      <c r="B139" s="211"/>
      <c r="C139" s="212"/>
    </row>
    <row r="140" spans="2:3" s="97" customFormat="1">
      <c r="B140" s="211"/>
      <c r="C140" s="212"/>
    </row>
    <row r="141" spans="2:3" s="97" customFormat="1">
      <c r="B141" s="211"/>
      <c r="C141" s="212"/>
    </row>
    <row r="142" spans="2:3" s="97" customFormat="1">
      <c r="B142" s="211"/>
      <c r="C142" s="212"/>
    </row>
    <row r="143" spans="2:3" s="97" customFormat="1">
      <c r="B143" s="211"/>
      <c r="C143" s="212"/>
    </row>
    <row r="144" spans="2:3" s="97" customFormat="1">
      <c r="B144" s="211"/>
      <c r="C144" s="212"/>
    </row>
    <row r="145" spans="2:3" s="97" customFormat="1">
      <c r="B145" s="211"/>
      <c r="C145" s="212"/>
    </row>
    <row r="146" spans="2:3" s="97" customFormat="1">
      <c r="B146" s="211"/>
      <c r="C146" s="212"/>
    </row>
    <row r="147" spans="2:3" s="97" customFormat="1">
      <c r="B147" s="211"/>
      <c r="C147" s="212"/>
    </row>
    <row r="148" spans="2:3" s="97" customFormat="1">
      <c r="B148" s="211"/>
      <c r="C148" s="212"/>
    </row>
    <row r="149" spans="2:3" s="97" customFormat="1">
      <c r="B149" s="211"/>
      <c r="C149" s="212"/>
    </row>
    <row r="150" spans="2:3" s="97" customFormat="1">
      <c r="B150" s="211"/>
      <c r="C150" s="212"/>
    </row>
    <row r="151" spans="2:3" s="97" customFormat="1">
      <c r="B151" s="211"/>
      <c r="C151" s="212"/>
    </row>
    <row r="152" spans="2:3" s="97" customFormat="1">
      <c r="B152" s="211"/>
      <c r="C152" s="212"/>
    </row>
    <row r="153" spans="2:3" s="97" customFormat="1">
      <c r="B153" s="211"/>
      <c r="C153" s="212"/>
    </row>
    <row r="154" spans="2:3" s="97" customFormat="1">
      <c r="B154" s="211"/>
      <c r="C154" s="212"/>
    </row>
    <row r="155" spans="2:3" s="97" customFormat="1">
      <c r="B155" s="211"/>
      <c r="C155" s="212"/>
    </row>
    <row r="156" spans="2:3" s="97" customFormat="1">
      <c r="B156" s="211"/>
      <c r="C156" s="212"/>
    </row>
    <row r="157" spans="2:3" s="97" customFormat="1">
      <c r="B157" s="211"/>
      <c r="C157" s="212"/>
    </row>
    <row r="158" spans="2:3" s="97" customFormat="1">
      <c r="B158" s="211"/>
      <c r="C158" s="212"/>
    </row>
    <row r="159" spans="2:3" s="97" customFormat="1">
      <c r="B159" s="211"/>
      <c r="C159" s="212"/>
    </row>
    <row r="160" spans="2:3" s="97" customFormat="1">
      <c r="B160" s="211"/>
      <c r="C160" s="212"/>
    </row>
    <row r="161" spans="2:3" s="97" customFormat="1">
      <c r="B161" s="211"/>
      <c r="C161" s="212"/>
    </row>
    <row r="162" spans="2:3" s="97" customFormat="1">
      <c r="B162" s="211"/>
      <c r="C162" s="212"/>
    </row>
    <row r="163" spans="2:3" s="97" customFormat="1">
      <c r="B163" s="211"/>
      <c r="C163" s="212"/>
    </row>
    <row r="164" spans="2:3" s="97" customFormat="1">
      <c r="B164" s="211"/>
      <c r="C164" s="212"/>
    </row>
    <row r="165" spans="2:3" s="97" customFormat="1">
      <c r="B165" s="211"/>
      <c r="C165" s="212"/>
    </row>
    <row r="166" spans="2:3" s="97" customFormat="1">
      <c r="B166" s="211"/>
      <c r="C166" s="212"/>
    </row>
    <row r="167" spans="2:3" s="97" customFormat="1">
      <c r="B167" s="211"/>
      <c r="C167" s="212"/>
    </row>
    <row r="168" spans="2:3" s="97" customFormat="1">
      <c r="B168" s="211"/>
      <c r="C168" s="212"/>
    </row>
    <row r="169" spans="2:3" s="97" customFormat="1">
      <c r="B169" s="211"/>
      <c r="C169" s="212"/>
    </row>
    <row r="170" spans="2:3" s="97" customFormat="1">
      <c r="B170" s="211"/>
      <c r="C170" s="212"/>
    </row>
    <row r="171" spans="2:3" s="97" customFormat="1">
      <c r="B171" s="211"/>
      <c r="C171" s="212"/>
    </row>
    <row r="172" spans="2:3" s="97" customFormat="1">
      <c r="B172" s="211"/>
      <c r="C172" s="212"/>
    </row>
    <row r="173" spans="2:3" s="97" customFormat="1">
      <c r="B173" s="211"/>
      <c r="C173" s="212"/>
    </row>
    <row r="174" spans="2:3" s="97" customFormat="1">
      <c r="B174" s="211"/>
      <c r="C174" s="212"/>
    </row>
    <row r="175" spans="2:3" s="97" customFormat="1">
      <c r="B175" s="211"/>
      <c r="C175" s="212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19:B19"/>
    <mergeCell ref="A21:B21"/>
    <mergeCell ref="A1:B1"/>
    <mergeCell ref="A6:B6"/>
    <mergeCell ref="A9:B9"/>
    <mergeCell ref="A12:B12"/>
    <mergeCell ref="A15:B15"/>
    <mergeCell ref="A17:B17"/>
  </mergeCells>
  <conditionalFormatting sqref="A6:C6 A12:C12 A13:A14 A15:C15 A16 A17:C17 A18 A19:C19 A2:B5 A22:B22 A7:B8">
    <cfRule type="cellIs" dxfId="9" priority="10" operator="equal">
      <formula>0</formula>
    </cfRule>
  </conditionalFormatting>
  <conditionalFormatting sqref="A9:C9 A10:A11">
    <cfRule type="cellIs" dxfId="8" priority="9" operator="equal">
      <formula>0</formula>
    </cfRule>
  </conditionalFormatting>
  <conditionalFormatting sqref="A20">
    <cfRule type="cellIs" dxfId="7" priority="8" operator="equal">
      <formula>0</formula>
    </cfRule>
  </conditionalFormatting>
  <conditionalFormatting sqref="A21:B21">
    <cfRule type="cellIs" dxfId="6" priority="7" operator="equal">
      <formula>0</formula>
    </cfRule>
  </conditionalFormatting>
  <conditionalFormatting sqref="B23:B24">
    <cfRule type="cellIs" dxfId="5" priority="6" operator="equal">
      <formula>0</formula>
    </cfRule>
  </conditionalFormatting>
  <conditionalFormatting sqref="B10:B11">
    <cfRule type="cellIs" dxfId="4" priority="5" operator="equal">
      <formula>0</formula>
    </cfRule>
  </conditionalFormatting>
  <conditionalFormatting sqref="B13:B14">
    <cfRule type="cellIs" dxfId="3" priority="4" operator="equal">
      <formula>0</formula>
    </cfRule>
  </conditionalFormatting>
  <conditionalFormatting sqref="B16">
    <cfRule type="cellIs" dxfId="2" priority="3" operator="equal">
      <formula>0</formula>
    </cfRule>
  </conditionalFormatting>
  <conditionalFormatting sqref="B18">
    <cfRule type="cellIs" dxfId="1" priority="2" operator="equal">
      <formula>0</formula>
    </cfRule>
  </conditionalFormatting>
  <conditionalFormatting sqref="B20">
    <cfRule type="cellIs" dxfId="0" priority="1" operator="equal">
      <formula>0</formula>
    </cfRule>
  </conditionalFormatting>
  <dataValidations count="6">
    <dataValidation type="decimal" allowBlank="1" showInputMessage="1" showErrorMessage="1" sqref="B10:B11 B13:B14 B16 B18 B20">
      <formula1>0</formula1>
      <formula2>10000000000</formula2>
    </dataValidation>
    <dataValidation type="decimal" allowBlank="1" showInputMessage="1" showErrorMessage="1" sqref="B7:B8">
      <formula1>0</formula1>
      <formula2>1000000000000</formula2>
    </dataValidation>
    <dataValidation type="whole" allowBlank="1" showInputMessage="1" showErrorMessage="1" sqref="B24">
      <formula1>0</formula1>
      <formula2>1000</formula2>
    </dataValidation>
    <dataValidation type="date" allowBlank="1" showInputMessage="1" showErrorMessage="1" sqref="B23">
      <formula1>1</formula1>
      <formula2>54789</formula2>
    </dataValidation>
    <dataValidation type="decimal" allowBlank="1" showInputMessage="1" showErrorMessage="1" sqref="B2:B5">
      <formula1>0</formula1>
      <formula2>100000</formula2>
    </dataValidation>
    <dataValidation type="list" allowBlank="1" showInputMessage="1" showErrorMessage="1" sqref="B22">
      <formula1>$F$6:$F$7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rightToLeft="1" workbookViewId="0">
      <selection activeCell="B15" sqref="A1:B15"/>
    </sheetView>
  </sheetViews>
  <sheetFormatPr defaultColWidth="9.140625" defaultRowHeight="15"/>
  <cols>
    <col min="1" max="1" width="24.140625" bestFit="1" customWidth="1"/>
    <col min="2" max="2" width="10.7109375" bestFit="1" customWidth="1"/>
  </cols>
  <sheetData>
    <row r="1" spans="1:2">
      <c r="A1" s="176" t="s">
        <v>103</v>
      </c>
      <c r="B1" s="176"/>
    </row>
    <row r="2" spans="1:2">
      <c r="A2" s="4" t="s">
        <v>104</v>
      </c>
      <c r="B2" s="136"/>
    </row>
    <row r="3" spans="1:2">
      <c r="A3" s="4" t="s">
        <v>105</v>
      </c>
      <c r="B3" s="4"/>
    </row>
    <row r="4" spans="1:2">
      <c r="A4" s="4" t="s">
        <v>106</v>
      </c>
      <c r="B4" s="4"/>
    </row>
    <row r="5" spans="1:2">
      <c r="A5" s="4" t="s">
        <v>107</v>
      </c>
      <c r="B5" s="4"/>
    </row>
    <row r="6" spans="1:2">
      <c r="A6" s="176" t="s">
        <v>108</v>
      </c>
      <c r="B6" s="176"/>
    </row>
    <row r="7" spans="1:2">
      <c r="A7" s="4" t="s">
        <v>104</v>
      </c>
      <c r="B7" s="136"/>
    </row>
    <row r="8" spans="1:2">
      <c r="A8" s="4" t="s">
        <v>109</v>
      </c>
      <c r="B8" s="4"/>
    </row>
    <row r="9" spans="1:2">
      <c r="A9" s="4" t="s">
        <v>106</v>
      </c>
      <c r="B9" s="4"/>
    </row>
    <row r="10" spans="1:2">
      <c r="A10" s="4" t="s">
        <v>107</v>
      </c>
      <c r="B10" s="4"/>
    </row>
    <row r="11" spans="1:2">
      <c r="A11" s="176" t="s">
        <v>110</v>
      </c>
      <c r="B11" s="176"/>
    </row>
    <row r="12" spans="1:2">
      <c r="A12" s="4"/>
      <c r="B12" s="136"/>
    </row>
    <row r="13" spans="1:2">
      <c r="A13" s="4"/>
      <c r="B13" s="136"/>
    </row>
    <row r="14" spans="1:2">
      <c r="A14" s="4"/>
      <c r="B14" s="4"/>
    </row>
    <row r="15" spans="1:2">
      <c r="A15" s="4"/>
      <c r="B15" s="4"/>
    </row>
  </sheetData>
  <mergeCells count="3">
    <mergeCell ref="A1:B1"/>
    <mergeCell ref="A6:B6"/>
    <mergeCell ref="A11:B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rightToLeft="1" workbookViewId="0">
      <selection activeCell="B33" sqref="B33"/>
    </sheetView>
  </sheetViews>
  <sheetFormatPr defaultColWidth="9.140625" defaultRowHeight="15"/>
  <cols>
    <col min="1" max="1" width="19.85546875" bestFit="1" customWidth="1"/>
  </cols>
  <sheetData>
    <row r="1" spans="1:2">
      <c r="A1" s="177" t="s">
        <v>112</v>
      </c>
      <c r="B1" s="177"/>
    </row>
    <row r="2" spans="1:2" ht="15.75">
      <c r="A2" s="13"/>
      <c r="B2" s="11"/>
    </row>
    <row r="3" spans="1:2" ht="15.75">
      <c r="A3" s="13"/>
      <c r="B3" s="11"/>
    </row>
    <row r="4" spans="1:2" ht="15.75">
      <c r="A4" s="13"/>
      <c r="B4" s="11"/>
    </row>
    <row r="5" spans="1:2" ht="15.75">
      <c r="A5" s="13"/>
      <c r="B5" s="11"/>
    </row>
    <row r="6" spans="1:2" ht="15.75">
      <c r="A6" s="13"/>
      <c r="B6" s="11"/>
    </row>
    <row r="7" spans="1:2" ht="15.75">
      <c r="A7" s="13"/>
      <c r="B7" s="11"/>
    </row>
    <row r="8" spans="1:2" ht="15.75">
      <c r="A8" s="13"/>
      <c r="B8" s="11"/>
    </row>
    <row r="9" spans="1:2" ht="15.75">
      <c r="A9" s="13"/>
      <c r="B9" s="11"/>
    </row>
    <row r="10" spans="1:2" ht="15.75">
      <c r="A10" s="13"/>
      <c r="B10" s="11"/>
    </row>
    <row r="11" spans="1:2" ht="15.75">
      <c r="A11" s="13"/>
      <c r="B11" s="11"/>
    </row>
    <row r="12" spans="1:2" ht="15.75">
      <c r="A12" s="13"/>
      <c r="B12" s="11"/>
    </row>
    <row r="13" spans="1:2" ht="15.75">
      <c r="A13" s="13"/>
      <c r="B13" s="11"/>
    </row>
    <row r="14" spans="1:2" ht="15.75">
      <c r="A14" s="13"/>
      <c r="B14" s="11"/>
    </row>
    <row r="15" spans="1:2" ht="15.75">
      <c r="A15" s="13"/>
      <c r="B15" s="11"/>
    </row>
    <row r="16" spans="1:2" ht="15.75">
      <c r="A16" s="13"/>
      <c r="B16" s="11"/>
    </row>
    <row r="17" spans="1:2" ht="15.75">
      <c r="A17" s="13"/>
      <c r="B17" s="11"/>
    </row>
    <row r="18" spans="1:2" ht="15.75">
      <c r="A18" s="13"/>
      <c r="B18" s="11"/>
    </row>
    <row r="19" spans="1:2" ht="15.75">
      <c r="A19" s="13"/>
      <c r="B19" s="11"/>
    </row>
    <row r="20" spans="1:2" ht="15.75">
      <c r="A20" s="13"/>
      <c r="B20" s="11"/>
    </row>
    <row r="21" spans="1:2" ht="15.75">
      <c r="A21" s="13"/>
      <c r="B21" s="11"/>
    </row>
    <row r="22" spans="1:2" ht="15.75">
      <c r="A22" s="13"/>
      <c r="B22" s="11"/>
    </row>
    <row r="23" spans="1:2" ht="15.75">
      <c r="A23" s="13"/>
      <c r="B23" s="11"/>
    </row>
    <row r="24" spans="1:2" ht="15.75">
      <c r="A24" s="179" t="s">
        <v>111</v>
      </c>
      <c r="B24" s="179"/>
    </row>
    <row r="25" spans="1:2" ht="15.75">
      <c r="A25" s="13"/>
      <c r="B25" s="11"/>
    </row>
    <row r="26" spans="1:2" ht="15.75">
      <c r="A26" s="13"/>
      <c r="B26" s="11"/>
    </row>
    <row r="27" spans="1:2" ht="15.75">
      <c r="A27" s="13"/>
      <c r="B27" s="11"/>
    </row>
    <row r="28" spans="1:2" ht="15.75">
      <c r="A28" s="13"/>
      <c r="B28" s="11"/>
    </row>
    <row r="29" spans="1:2" ht="15.75">
      <c r="A29" s="13"/>
      <c r="B29" s="11"/>
    </row>
    <row r="30" spans="1:2" ht="15.75">
      <c r="A30" s="13"/>
      <c r="B30" s="11"/>
    </row>
  </sheetData>
  <mergeCells count="2">
    <mergeCell ref="A1:B1"/>
    <mergeCell ref="A24:B2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rightToLeft="1" topLeftCell="A14" zoomScale="120" zoomScaleNormal="120" workbookViewId="0">
      <selection activeCell="A17" sqref="A17"/>
    </sheetView>
  </sheetViews>
  <sheetFormatPr defaultColWidth="9.140625" defaultRowHeight="15"/>
  <cols>
    <col min="1" max="1" width="33" style="97" bestFit="1" customWidth="1"/>
    <col min="2" max="2" width="19.7109375" bestFit="1" customWidth="1"/>
    <col min="3" max="3" width="22.85546875" bestFit="1" customWidth="1"/>
    <col min="4" max="4" width="15.28515625" style="97" customWidth="1"/>
    <col min="5" max="25" width="9.140625" style="97"/>
  </cols>
  <sheetData>
    <row r="1" spans="1:25">
      <c r="A1" s="115" t="s">
        <v>822</v>
      </c>
      <c r="B1" s="115" t="s">
        <v>823</v>
      </c>
      <c r="C1" s="115" t="s">
        <v>824</v>
      </c>
      <c r="D1" s="115" t="s">
        <v>825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</row>
    <row r="2" spans="1:25">
      <c r="A2" s="148" t="s">
        <v>113</v>
      </c>
      <c r="B2" s="103" t="s">
        <v>114</v>
      </c>
      <c r="C2" s="4"/>
      <c r="D2" s="126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</row>
    <row r="3" spans="1:25">
      <c r="A3" s="138"/>
      <c r="B3" s="103" t="s">
        <v>115</v>
      </c>
      <c r="C3" s="4"/>
      <c r="D3" s="126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</row>
    <row r="4" spans="1:25">
      <c r="A4" s="139"/>
      <c r="B4" s="103" t="s">
        <v>116</v>
      </c>
      <c r="C4" s="4"/>
      <c r="D4" s="126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139"/>
      <c r="B5" s="103" t="s">
        <v>117</v>
      </c>
      <c r="C5" s="4"/>
      <c r="D5" s="140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</row>
    <row r="6" spans="1:25">
      <c r="A6" s="139"/>
      <c r="B6" s="103" t="s">
        <v>118</v>
      </c>
      <c r="C6" s="4"/>
      <c r="D6" s="12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</row>
    <row r="7" spans="1:25">
      <c r="A7" s="141"/>
      <c r="B7" s="103" t="s">
        <v>119</v>
      </c>
      <c r="C7" s="4"/>
      <c r="D7" s="126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</row>
    <row r="8" spans="1:25">
      <c r="A8" s="142"/>
      <c r="B8" s="103" t="s">
        <v>120</v>
      </c>
      <c r="C8" s="4"/>
      <c r="D8" s="126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</row>
    <row r="9" spans="1:25">
      <c r="A9" s="143"/>
      <c r="B9" s="4"/>
      <c r="C9" s="103" t="s">
        <v>121</v>
      </c>
      <c r="D9" s="126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</row>
    <row r="10" spans="1:25">
      <c r="A10" s="141"/>
      <c r="B10" s="4"/>
      <c r="C10" s="103" t="s">
        <v>68</v>
      </c>
      <c r="D10" s="126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</row>
    <row r="11" spans="1:25" ht="15" customHeight="1">
      <c r="A11" s="138"/>
      <c r="B11" s="4"/>
      <c r="C11" s="103" t="s">
        <v>69</v>
      </c>
      <c r="D11" s="126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</row>
    <row r="12" spans="1:25">
      <c r="A12" s="138"/>
      <c r="B12" s="148" t="s">
        <v>122</v>
      </c>
      <c r="C12" s="4"/>
      <c r="D12" s="126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</row>
    <row r="13" spans="1:25">
      <c r="A13" s="138"/>
      <c r="B13" s="4"/>
      <c r="C13" s="103" t="s">
        <v>123</v>
      </c>
      <c r="D13" s="126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</row>
    <row r="14" spans="1:25">
      <c r="A14" s="138"/>
      <c r="B14" s="4"/>
      <c r="C14" s="103" t="s">
        <v>124</v>
      </c>
      <c r="D14" s="126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138"/>
      <c r="B15" s="148" t="s">
        <v>125</v>
      </c>
      <c r="C15" s="4"/>
      <c r="D15" s="126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142"/>
      <c r="B16" s="4"/>
      <c r="C16" s="103" t="s">
        <v>126</v>
      </c>
      <c r="D16" s="12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138"/>
      <c r="B17" s="4"/>
      <c r="C17" s="103" t="s">
        <v>127</v>
      </c>
      <c r="D17" s="12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142"/>
      <c r="B18" s="4"/>
      <c r="C18" s="4"/>
      <c r="D18" s="126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 s="139"/>
      <c r="B19" s="4"/>
      <c r="C19" s="4"/>
      <c r="D19" s="126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 s="139"/>
      <c r="B20" s="4"/>
      <c r="C20" s="4"/>
      <c r="D20" s="126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 s="144"/>
      <c r="B21" s="4"/>
      <c r="C21" s="4"/>
      <c r="D21" s="126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 s="142"/>
      <c r="B22" s="4"/>
      <c r="C22" s="4"/>
      <c r="D22" s="12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 s="138"/>
      <c r="B23" s="4"/>
      <c r="C23" s="4"/>
      <c r="D23" s="12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 s="126"/>
      <c r="B24" s="126"/>
      <c r="C24" s="126"/>
      <c r="D24" s="126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 s="142"/>
      <c r="B25" s="126"/>
      <c r="C25" s="126"/>
      <c r="D25" s="126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 s="126"/>
      <c r="B26" s="126"/>
      <c r="C26" s="126"/>
      <c r="D26" s="1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 s="126"/>
      <c r="B27" s="126"/>
      <c r="C27" s="126"/>
      <c r="D27" s="126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 s="126"/>
      <c r="B28" s="126"/>
      <c r="C28" s="126"/>
      <c r="D28" s="126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 s="126"/>
      <c r="B29" s="126"/>
      <c r="C29" s="126"/>
      <c r="D29" s="12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 s="145"/>
      <c r="B30" s="126"/>
      <c r="C30" s="126"/>
      <c r="D30" s="12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 s="145"/>
      <c r="B31" s="126"/>
      <c r="C31" s="126"/>
      <c r="D31" s="126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 s="146"/>
      <c r="B32" s="126"/>
      <c r="C32" s="126"/>
      <c r="D32" s="126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4">
      <c r="A33" s="146"/>
      <c r="B33" s="126"/>
      <c r="C33" s="126"/>
      <c r="D33" s="146"/>
    </row>
    <row r="34" spans="1:4">
      <c r="A34" s="147"/>
      <c r="B34" s="126"/>
      <c r="C34" s="126"/>
      <c r="D34" s="146"/>
    </row>
    <row r="35" spans="1:4">
      <c r="A35" s="103"/>
      <c r="B35" s="126"/>
      <c r="C35" s="126"/>
      <c r="D35" s="146"/>
    </row>
    <row r="36" spans="1:4">
      <c r="A36" s="146"/>
      <c r="B36" s="126"/>
      <c r="C36" s="126"/>
      <c r="D36" s="146"/>
    </row>
    <row r="37" spans="1:4">
      <c r="A37" s="146"/>
      <c r="B37" s="126"/>
      <c r="C37" s="126"/>
      <c r="D37" s="146"/>
    </row>
    <row r="38" spans="1:4">
      <c r="A38" s="146"/>
      <c r="B38" s="126"/>
      <c r="C38" s="126"/>
      <c r="D38" s="146"/>
    </row>
    <row r="39" spans="1:4">
      <c r="A39" s="146"/>
      <c r="B39" s="126"/>
      <c r="C39" s="126"/>
      <c r="D39" s="146"/>
    </row>
    <row r="40" spans="1:4">
      <c r="A40" s="146"/>
      <c r="B40" s="126"/>
      <c r="C40" s="126"/>
      <c r="D40" s="146"/>
    </row>
    <row r="41" spans="1:4">
      <c r="A41" s="146"/>
      <c r="B41" s="126"/>
      <c r="C41" s="126"/>
      <c r="D41" s="146"/>
    </row>
    <row r="42" spans="1:4">
      <c r="A42" s="146"/>
      <c r="B42" s="126"/>
      <c r="C42" s="126"/>
      <c r="D42" s="146"/>
    </row>
    <row r="43" spans="1:4">
      <c r="A43" s="146"/>
      <c r="B43" s="126"/>
      <c r="C43" s="126"/>
      <c r="D43" s="146"/>
    </row>
    <row r="44" spans="1:4">
      <c r="A44" s="103"/>
      <c r="B44" s="126"/>
      <c r="C44" s="126"/>
      <c r="D44" s="146"/>
    </row>
    <row r="45" spans="1:4">
      <c r="A45" s="146"/>
      <c r="B45" s="126"/>
      <c r="C45" s="126"/>
      <c r="D45" s="146"/>
    </row>
    <row r="46" spans="1:4">
      <c r="A46" s="146"/>
      <c r="B46" s="126"/>
      <c r="C46" s="126"/>
      <c r="D46" s="146"/>
    </row>
    <row r="47" spans="1:4">
      <c r="A47" s="146"/>
      <c r="B47" s="126"/>
      <c r="C47" s="126"/>
      <c r="D47" s="146"/>
    </row>
    <row r="48" spans="1:4">
      <c r="A48" s="146"/>
      <c r="B48" s="126"/>
      <c r="C48" s="126"/>
      <c r="D48" s="146"/>
    </row>
    <row r="49" spans="1:4">
      <c r="A49" s="146"/>
      <c r="B49" s="126"/>
      <c r="C49" s="126"/>
      <c r="D49" s="146"/>
    </row>
    <row r="50" spans="1:4">
      <c r="A50" s="146"/>
      <c r="B50" s="126"/>
      <c r="C50" s="126"/>
      <c r="D50" s="146"/>
    </row>
    <row r="51" spans="1:4">
      <c r="A51" s="146"/>
      <c r="B51" s="126"/>
      <c r="C51" s="126"/>
      <c r="D51" s="146"/>
    </row>
    <row r="52" spans="1:4">
      <c r="A52" s="146"/>
      <c r="B52" s="126"/>
      <c r="C52" s="126"/>
      <c r="D52" s="146"/>
    </row>
    <row r="53" spans="1:4">
      <c r="A53" s="146"/>
      <c r="B53" s="126"/>
      <c r="C53" s="126"/>
      <c r="D53" s="146"/>
    </row>
    <row r="54" spans="1:4">
      <c r="A54" s="146"/>
      <c r="B54" s="126"/>
      <c r="C54" s="126"/>
      <c r="D54" s="146"/>
    </row>
    <row r="55" spans="1:4">
      <c r="A55" s="146"/>
      <c r="B55" s="126"/>
      <c r="C55" s="126"/>
      <c r="D55" s="146"/>
    </row>
    <row r="56" spans="1:4">
      <c r="A56" s="146"/>
      <c r="B56" s="126"/>
      <c r="C56" s="126"/>
      <c r="D56" s="146"/>
    </row>
  </sheetData>
  <protectedRanges>
    <protectedRange password="CC3D" sqref="B11 C11:C12 A12:A13 B2:C9 B14 A16 B17 A2:A10 C17:C23 C14:C15 B21:B22 D2:D32 A18:A31 B24:C56" name="Range1"/>
  </protectedRanges>
  <conditionalFormatting sqref="B2:B29 A2:A14 C2:D32 A16 A18:A31 B24:C56">
    <cfRule type="cellIs" dxfId="15" priority="3" operator="equal">
      <formula>0</formula>
    </cfRule>
  </conditionalFormatting>
  <conditionalFormatting sqref="A15">
    <cfRule type="cellIs" dxfId="14" priority="2" operator="equal">
      <formula>0</formula>
    </cfRule>
  </conditionalFormatting>
  <conditionalFormatting sqref="A17">
    <cfRule type="cellIs" dxfId="1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zoomScale="90" zoomScaleNormal="90" workbookViewId="0">
      <selection activeCell="B1" sqref="B1:C1048576"/>
    </sheetView>
  </sheetViews>
  <sheetFormatPr defaultColWidth="9.140625" defaultRowHeight="15"/>
  <cols>
    <col min="1" max="1" width="10.140625" bestFit="1" customWidth="1"/>
    <col min="2" max="2" width="19.7109375" bestFit="1" customWidth="1"/>
    <col min="3" max="3" width="22.85546875" bestFit="1" customWidth="1"/>
  </cols>
  <sheetData>
    <row r="1" spans="1:5">
      <c r="A1" s="137" t="s">
        <v>113</v>
      </c>
      <c r="B1" s="4"/>
      <c r="C1" s="4"/>
      <c r="D1" s="14"/>
      <c r="E1" s="14"/>
    </row>
    <row r="2" spans="1:5">
      <c r="A2" s="4"/>
      <c r="B2" s="4" t="s">
        <v>114</v>
      </c>
      <c r="C2" s="4"/>
      <c r="D2" s="14"/>
      <c r="E2" s="14"/>
    </row>
    <row r="3" spans="1:5">
      <c r="A3" s="4"/>
      <c r="B3" s="4" t="s">
        <v>115</v>
      </c>
      <c r="C3" s="4"/>
      <c r="D3" s="14"/>
      <c r="E3" s="14"/>
    </row>
    <row r="4" spans="1:5">
      <c r="A4" s="4"/>
      <c r="B4" s="4" t="s">
        <v>116</v>
      </c>
      <c r="C4" s="4"/>
      <c r="D4" s="14"/>
      <c r="E4" s="14"/>
    </row>
    <row r="5" spans="1:5">
      <c r="A5" s="4"/>
      <c r="B5" s="4" t="s">
        <v>117</v>
      </c>
      <c r="C5" s="4"/>
      <c r="D5" s="14"/>
      <c r="E5" s="14"/>
    </row>
    <row r="6" spans="1:5">
      <c r="A6" s="4"/>
      <c r="B6" s="4" t="s">
        <v>118</v>
      </c>
      <c r="C6" s="4"/>
      <c r="D6" s="14"/>
      <c r="E6" s="14"/>
    </row>
    <row r="7" spans="1:5">
      <c r="A7" s="4"/>
      <c r="B7" s="4" t="s">
        <v>119</v>
      </c>
      <c r="C7" s="4"/>
      <c r="D7" s="14"/>
      <c r="E7" s="14"/>
    </row>
    <row r="8" spans="1:5">
      <c r="A8" s="4"/>
      <c r="B8" s="4" t="s">
        <v>120</v>
      </c>
      <c r="C8" s="4"/>
      <c r="D8" s="14"/>
      <c r="E8" s="14"/>
    </row>
    <row r="9" spans="1:5">
      <c r="A9" s="4"/>
      <c r="B9" s="4"/>
      <c r="C9" s="4" t="s">
        <v>121</v>
      </c>
      <c r="D9" s="14"/>
      <c r="E9" s="14"/>
    </row>
    <row r="10" spans="1:5">
      <c r="A10" s="4"/>
      <c r="B10" s="4"/>
      <c r="C10" s="4" t="s">
        <v>68</v>
      </c>
      <c r="D10" s="14"/>
      <c r="E10" s="14"/>
    </row>
    <row r="11" spans="1:5">
      <c r="A11" s="4"/>
      <c r="B11" s="4"/>
      <c r="C11" s="4" t="s">
        <v>69</v>
      </c>
      <c r="D11" s="14"/>
      <c r="E11" s="14"/>
    </row>
    <row r="12" spans="1:5">
      <c r="A12" s="4"/>
      <c r="B12" s="137" t="s">
        <v>122</v>
      </c>
      <c r="C12" s="4"/>
      <c r="D12" s="14"/>
      <c r="E12" s="14"/>
    </row>
    <row r="13" spans="1:5">
      <c r="A13" s="4"/>
      <c r="B13" s="4"/>
      <c r="C13" s="4" t="s">
        <v>123</v>
      </c>
      <c r="D13" s="14"/>
      <c r="E13" s="14"/>
    </row>
    <row r="14" spans="1:5">
      <c r="A14" s="4"/>
      <c r="B14" s="4"/>
      <c r="C14" s="4" t="s">
        <v>124</v>
      </c>
      <c r="D14" s="14"/>
      <c r="E14" s="14"/>
    </row>
    <row r="15" spans="1:5">
      <c r="A15" s="4"/>
      <c r="B15" s="137" t="s">
        <v>125</v>
      </c>
      <c r="C15" s="4"/>
      <c r="D15" s="14"/>
      <c r="E15" s="14"/>
    </row>
    <row r="16" spans="1:5">
      <c r="A16" s="4"/>
      <c r="B16" s="4"/>
      <c r="C16" s="4" t="s">
        <v>126</v>
      </c>
      <c r="D16" s="14"/>
      <c r="E16" s="14"/>
    </row>
    <row r="17" spans="1:5">
      <c r="A17" s="4"/>
      <c r="B17" s="4"/>
      <c r="C17" s="4" t="s">
        <v>127</v>
      </c>
      <c r="D17" s="14"/>
      <c r="E17" s="14"/>
    </row>
    <row r="18" spans="1:5">
      <c r="A18" s="4"/>
      <c r="B18" s="4"/>
      <c r="C18" s="4"/>
      <c r="D18" s="14"/>
      <c r="E18" s="14"/>
    </row>
    <row r="19" spans="1:5">
      <c r="A19" s="4"/>
      <c r="B19" s="4"/>
      <c r="C19" s="4"/>
      <c r="D19" s="14"/>
      <c r="E19" s="14"/>
    </row>
    <row r="20" spans="1:5">
      <c r="A20" s="4"/>
      <c r="B20" s="4"/>
      <c r="C20" s="4"/>
      <c r="D20" s="14"/>
      <c r="E20" s="14"/>
    </row>
    <row r="21" spans="1:5">
      <c r="A21" s="4"/>
      <c r="B21" s="4"/>
      <c r="C21" s="4"/>
      <c r="D21" s="14"/>
      <c r="E21" s="14"/>
    </row>
    <row r="22" spans="1:5">
      <c r="A22" s="4"/>
      <c r="B22" s="4"/>
      <c r="C22" s="4"/>
      <c r="D22" s="14"/>
      <c r="E22" s="14"/>
    </row>
    <row r="23" spans="1:5">
      <c r="A23" s="4"/>
      <c r="B23" s="4"/>
      <c r="C23" s="4"/>
      <c r="D23" s="14"/>
      <c r="E23" s="14"/>
    </row>
    <row r="24" spans="1:5">
      <c r="A24" s="14"/>
      <c r="B24" s="14"/>
      <c r="C24" s="14"/>
      <c r="D24" s="14"/>
      <c r="E24" s="14"/>
    </row>
    <row r="25" spans="1:5">
      <c r="A25" s="14"/>
      <c r="B25" s="14"/>
      <c r="C25" s="14"/>
      <c r="D25" s="14"/>
      <c r="E25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rightToLeft="1" zoomScale="130" zoomScaleNormal="130" workbookViewId="0">
      <selection activeCell="A11" sqref="A1:A11"/>
    </sheetView>
  </sheetViews>
  <sheetFormatPr defaultColWidth="9.140625" defaultRowHeight="15"/>
  <cols>
    <col min="1" max="1" width="40.42578125" customWidth="1"/>
  </cols>
  <sheetData>
    <row r="1" spans="1:1">
      <c r="A1" s="4" t="s">
        <v>762</v>
      </c>
    </row>
    <row r="2" spans="1:1">
      <c r="A2" s="4" t="s">
        <v>763</v>
      </c>
    </row>
    <row r="3" spans="1:1">
      <c r="A3" s="4" t="s">
        <v>764</v>
      </c>
    </row>
    <row r="4" spans="1:1">
      <c r="A4" s="4" t="s">
        <v>765</v>
      </c>
    </row>
    <row r="5" spans="1:1">
      <c r="A5" s="4" t="s">
        <v>766</v>
      </c>
    </row>
    <row r="6" spans="1:1">
      <c r="A6" s="4" t="s">
        <v>767</v>
      </c>
    </row>
    <row r="7" spans="1:1">
      <c r="A7" s="4" t="s">
        <v>768</v>
      </c>
    </row>
    <row r="8" spans="1:1">
      <c r="A8" s="4"/>
    </row>
    <row r="9" spans="1:1">
      <c r="A9" s="4"/>
    </row>
    <row r="10" spans="1:1">
      <c r="A10" s="4"/>
    </row>
    <row r="11" spans="1:1">
      <c r="A11" s="4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478"/>
  <sheetViews>
    <sheetView rightToLeft="1" workbookViewId="0">
      <selection activeCell="F3" sqref="F3"/>
    </sheetView>
  </sheetViews>
  <sheetFormatPr defaultColWidth="9.140625" defaultRowHeight="15"/>
  <cols>
    <col min="1" max="1" width="4" style="78" bestFit="1" customWidth="1"/>
    <col min="2" max="2" width="17.85546875" style="11" bestFit="1" customWidth="1"/>
    <col min="3" max="3" width="19.85546875" style="11" bestFit="1" customWidth="1"/>
    <col min="4" max="4" width="9.28515625" style="11" bestFit="1" customWidth="1"/>
    <col min="5" max="5" width="10.140625" style="11" bestFit="1" customWidth="1"/>
    <col min="6" max="6" width="19" style="11" bestFit="1" customWidth="1"/>
    <col min="7" max="7" width="9.7109375" style="11" bestFit="1" customWidth="1"/>
    <col min="8" max="12" width="9.140625" style="11"/>
    <col min="13" max="13" width="14.140625" style="60" bestFit="1" customWidth="1"/>
    <col min="14" max="14" width="15.140625" style="60" customWidth="1"/>
    <col min="15" max="15" width="19" style="60" customWidth="1"/>
    <col min="16" max="16" width="14" style="60" bestFit="1" customWidth="1"/>
    <col min="17" max="17" width="16.5703125" style="60" bestFit="1" customWidth="1"/>
    <col min="18" max="18" width="14" style="60" bestFit="1" customWidth="1"/>
    <col min="19" max="19" width="13.85546875" style="12" customWidth="1"/>
    <col min="20" max="20" width="15" style="12" customWidth="1"/>
    <col min="21" max="21" width="15.28515625" style="12" customWidth="1"/>
    <col min="22" max="22" width="16.5703125" style="12" customWidth="1"/>
    <col min="23" max="24" width="14.85546875" style="12" customWidth="1"/>
    <col min="25" max="25" width="9.140625" style="11"/>
    <col min="26" max="26" width="11" style="11" customWidth="1"/>
    <col min="27" max="27" width="9.5703125" style="61" bestFit="1" customWidth="1"/>
    <col min="28" max="28" width="16.5703125" style="12" bestFit="1" customWidth="1"/>
    <col min="29" max="29" width="66.85546875" style="11" customWidth="1"/>
    <col min="37" max="37" width="9.140625" style="56" customWidth="1"/>
    <col min="38" max="38" width="11.85546875" style="56" customWidth="1"/>
    <col min="39" max="39" width="26.28515625" style="57" customWidth="1"/>
    <col min="40" max="40" width="9.140625" style="56" customWidth="1"/>
    <col min="41" max="41" width="10.140625" style="56" bestFit="1" customWidth="1"/>
  </cols>
  <sheetData>
    <row r="1" spans="1:41">
      <c r="B1" s="195" t="s">
        <v>626</v>
      </c>
      <c r="C1" s="197" t="s">
        <v>627</v>
      </c>
      <c r="D1" s="197" t="s">
        <v>628</v>
      </c>
      <c r="E1" s="197" t="s">
        <v>629</v>
      </c>
      <c r="F1" s="197" t="s">
        <v>630</v>
      </c>
      <c r="G1" s="197" t="s">
        <v>631</v>
      </c>
      <c r="H1" s="197" t="s">
        <v>632</v>
      </c>
      <c r="I1" s="197" t="s">
        <v>633</v>
      </c>
      <c r="J1" s="197" t="s">
        <v>634</v>
      </c>
      <c r="K1" s="197" t="s">
        <v>635</v>
      </c>
      <c r="L1" s="197" t="s">
        <v>636</v>
      </c>
      <c r="M1" s="193" t="s">
        <v>637</v>
      </c>
      <c r="N1" s="182" t="s">
        <v>638</v>
      </c>
      <c r="O1" s="182"/>
      <c r="P1" s="182"/>
      <c r="Q1" s="182"/>
      <c r="R1" s="182"/>
      <c r="S1" s="183" t="s">
        <v>639</v>
      </c>
      <c r="T1" s="183" t="s">
        <v>640</v>
      </c>
      <c r="U1" s="183" t="s">
        <v>641</v>
      </c>
      <c r="V1" s="183" t="s">
        <v>642</v>
      </c>
      <c r="W1" s="183" t="s">
        <v>643</v>
      </c>
      <c r="X1" s="183" t="s">
        <v>644</v>
      </c>
      <c r="Y1" s="185" t="s">
        <v>645</v>
      </c>
      <c r="Z1" s="187" t="s">
        <v>646</v>
      </c>
      <c r="AA1" s="189" t="s">
        <v>647</v>
      </c>
      <c r="AB1" s="191" t="s">
        <v>648</v>
      </c>
      <c r="AC1" s="180" t="s">
        <v>649</v>
      </c>
      <c r="AK1" s="54"/>
      <c r="AL1" s="54"/>
      <c r="AM1" s="55"/>
      <c r="AN1" s="54"/>
      <c r="AO1" s="54"/>
    </row>
    <row r="2" spans="1:41" ht="26.25" thickBot="1">
      <c r="B2" s="196"/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4"/>
      <c r="N2" s="79" t="s">
        <v>650</v>
      </c>
      <c r="O2" s="79" t="s">
        <v>651</v>
      </c>
      <c r="P2" s="79" t="s">
        <v>652</v>
      </c>
      <c r="Q2" s="79" t="s">
        <v>653</v>
      </c>
      <c r="R2" s="79" t="s">
        <v>654</v>
      </c>
      <c r="S2" s="184"/>
      <c r="T2" s="184"/>
      <c r="U2" s="184"/>
      <c r="V2" s="184"/>
      <c r="W2" s="184"/>
      <c r="X2" s="184"/>
      <c r="Y2" s="186"/>
      <c r="Z2" s="188"/>
      <c r="AA2" s="190"/>
      <c r="AB2" s="192"/>
      <c r="AC2" s="181"/>
      <c r="AM2" s="57" t="s">
        <v>655</v>
      </c>
    </row>
    <row r="3" spans="1:41" s="88" customFormat="1" ht="21">
      <c r="A3" s="80">
        <v>1</v>
      </c>
      <c r="B3" s="81"/>
      <c r="C3" s="82"/>
      <c r="D3" s="81"/>
      <c r="E3" s="81"/>
      <c r="F3" s="81"/>
      <c r="G3" s="81"/>
      <c r="H3" s="81"/>
      <c r="I3" s="81"/>
      <c r="J3" s="81"/>
      <c r="K3" s="81"/>
      <c r="L3" s="81"/>
      <c r="M3" s="59">
        <f t="shared" ref="M3:M66" si="0">N3+O3+P3+Q3+R3</f>
        <v>0</v>
      </c>
      <c r="N3" s="83"/>
      <c r="O3" s="83"/>
      <c r="P3" s="83"/>
      <c r="Q3" s="83"/>
      <c r="R3" s="83"/>
      <c r="S3" s="84"/>
      <c r="T3" s="84"/>
      <c r="U3" s="84"/>
      <c r="V3" s="84"/>
      <c r="W3" s="84"/>
      <c r="X3" s="84"/>
      <c r="Y3" s="85"/>
      <c r="Z3" s="85"/>
      <c r="AA3" s="86"/>
      <c r="AB3" s="87"/>
      <c r="AC3" s="87"/>
      <c r="AK3" s="89" t="s">
        <v>656</v>
      </c>
      <c r="AL3" s="89"/>
      <c r="AM3" s="90" t="s">
        <v>657</v>
      </c>
      <c r="AN3" s="89" t="s">
        <v>658</v>
      </c>
      <c r="AO3" s="89" t="s">
        <v>659</v>
      </c>
    </row>
    <row r="4" spans="1:41" s="88" customFormat="1" ht="21">
      <c r="A4" s="80">
        <f>A3+1</f>
        <v>2</v>
      </c>
      <c r="B4" s="58"/>
      <c r="C4" s="11"/>
      <c r="D4" s="58"/>
      <c r="E4" s="58"/>
      <c r="F4" s="58"/>
      <c r="G4" s="58"/>
      <c r="H4" s="58"/>
      <c r="I4" s="58"/>
      <c r="J4" s="58"/>
      <c r="K4" s="58"/>
      <c r="L4" s="58"/>
      <c r="M4" s="59">
        <f t="shared" si="0"/>
        <v>0</v>
      </c>
      <c r="N4" s="60"/>
      <c r="O4" s="60"/>
      <c r="P4" s="59"/>
      <c r="Q4" s="59"/>
      <c r="R4" s="59"/>
      <c r="S4" s="12"/>
      <c r="T4" s="12"/>
      <c r="U4" s="12"/>
      <c r="V4" s="12"/>
      <c r="W4" s="12"/>
      <c r="X4" s="12"/>
      <c r="Y4" s="11"/>
      <c r="Z4" s="11"/>
      <c r="AA4" s="61"/>
      <c r="AB4" s="12"/>
      <c r="AC4" s="11"/>
      <c r="AK4" s="89" t="s">
        <v>660</v>
      </c>
      <c r="AL4" s="89" t="s">
        <v>650</v>
      </c>
      <c r="AM4" s="90" t="s">
        <v>661</v>
      </c>
      <c r="AN4" s="89" t="s">
        <v>662</v>
      </c>
      <c r="AO4" s="89" t="s">
        <v>663</v>
      </c>
    </row>
    <row r="5" spans="1:41" s="88" customFormat="1" ht="21">
      <c r="A5" s="80">
        <f t="shared" ref="A5:A68" si="1">A4+1</f>
        <v>3</v>
      </c>
      <c r="B5" s="58"/>
      <c r="C5" s="11"/>
      <c r="D5" s="58"/>
      <c r="E5" s="58"/>
      <c r="F5" s="58"/>
      <c r="G5" s="58"/>
      <c r="H5" s="58"/>
      <c r="I5" s="58"/>
      <c r="J5" s="58"/>
      <c r="K5" s="58"/>
      <c r="L5" s="58"/>
      <c r="M5" s="59">
        <f t="shared" si="0"/>
        <v>0</v>
      </c>
      <c r="N5" s="60"/>
      <c r="O5" s="60"/>
      <c r="P5" s="59"/>
      <c r="Q5" s="59"/>
      <c r="R5" s="59"/>
      <c r="S5" s="62"/>
      <c r="T5" s="62"/>
      <c r="U5" s="62"/>
      <c r="V5" s="62"/>
      <c r="W5" s="12"/>
      <c r="X5" s="12"/>
      <c r="Y5" s="11"/>
      <c r="Z5" s="11"/>
      <c r="AA5" s="61"/>
      <c r="AB5" s="12"/>
      <c r="AC5" s="11"/>
      <c r="AK5" s="89"/>
      <c r="AL5" s="89" t="s">
        <v>651</v>
      </c>
      <c r="AM5" s="90" t="s">
        <v>664</v>
      </c>
      <c r="AN5" s="89" t="s">
        <v>665</v>
      </c>
      <c r="AO5" s="89" t="s">
        <v>666</v>
      </c>
    </row>
    <row r="6" spans="1:41" s="88" customFormat="1" ht="21">
      <c r="A6" s="80">
        <f t="shared" si="1"/>
        <v>4</v>
      </c>
      <c r="B6" s="58"/>
      <c r="C6" s="11"/>
      <c r="D6" s="58"/>
      <c r="E6" s="58"/>
      <c r="F6" s="58"/>
      <c r="G6" s="58"/>
      <c r="H6" s="58"/>
      <c r="I6" s="58"/>
      <c r="J6" s="58"/>
      <c r="K6" s="58"/>
      <c r="L6" s="58"/>
      <c r="M6" s="59">
        <f t="shared" si="0"/>
        <v>0</v>
      </c>
      <c r="N6" s="60"/>
      <c r="O6" s="60"/>
      <c r="P6" s="60"/>
      <c r="Q6" s="60"/>
      <c r="R6" s="60"/>
      <c r="S6" s="12"/>
      <c r="T6" s="12"/>
      <c r="U6" s="12"/>
      <c r="V6" s="12"/>
      <c r="W6" s="12"/>
      <c r="X6" s="12"/>
      <c r="Y6" s="11"/>
      <c r="Z6" s="11"/>
      <c r="AA6" s="61"/>
      <c r="AB6" s="12"/>
      <c r="AC6" s="11"/>
      <c r="AK6" s="89"/>
      <c r="AL6" s="89" t="s">
        <v>667</v>
      </c>
      <c r="AM6" s="90" t="s">
        <v>668</v>
      </c>
      <c r="AN6" s="89"/>
      <c r="AO6" s="89" t="s">
        <v>669</v>
      </c>
    </row>
    <row r="7" spans="1:41" s="88" customFormat="1" ht="21">
      <c r="A7" s="80">
        <f t="shared" si="1"/>
        <v>5</v>
      </c>
      <c r="B7" s="63"/>
      <c r="C7" s="11"/>
      <c r="D7" s="63"/>
      <c r="E7" s="63"/>
      <c r="F7" s="58"/>
      <c r="G7" s="58"/>
      <c r="H7" s="58"/>
      <c r="I7" s="58"/>
      <c r="J7" s="58"/>
      <c r="K7" s="58"/>
      <c r="L7" s="58"/>
      <c r="M7" s="59">
        <f t="shared" si="0"/>
        <v>0</v>
      </c>
      <c r="N7" s="60"/>
      <c r="O7" s="60"/>
      <c r="P7" s="60"/>
      <c r="Q7" s="60"/>
      <c r="R7" s="60"/>
      <c r="S7" s="12"/>
      <c r="T7" s="12"/>
      <c r="U7" s="12"/>
      <c r="V7" s="12"/>
      <c r="W7" s="12"/>
      <c r="X7" s="12"/>
      <c r="Y7" s="11"/>
      <c r="Z7" s="11"/>
      <c r="AA7" s="61"/>
      <c r="AB7" s="12"/>
      <c r="AC7" s="11"/>
      <c r="AK7" s="89"/>
      <c r="AL7" s="89" t="s">
        <v>670</v>
      </c>
      <c r="AM7" s="90" t="s">
        <v>671</v>
      </c>
      <c r="AN7" s="89"/>
      <c r="AO7" s="89" t="s">
        <v>672</v>
      </c>
    </row>
    <row r="8" spans="1:41" s="88" customFormat="1" ht="21">
      <c r="A8" s="80">
        <f t="shared" si="1"/>
        <v>6</v>
      </c>
      <c r="B8" s="58"/>
      <c r="C8" s="11"/>
      <c r="D8" s="58"/>
      <c r="E8" s="58"/>
      <c r="F8" s="58"/>
      <c r="G8" s="58"/>
      <c r="H8" s="58"/>
      <c r="I8" s="58"/>
      <c r="J8" s="58"/>
      <c r="K8" s="58"/>
      <c r="L8" s="58"/>
      <c r="M8" s="59">
        <f t="shared" si="0"/>
        <v>0</v>
      </c>
      <c r="N8" s="60"/>
      <c r="O8" s="60"/>
      <c r="P8" s="60"/>
      <c r="Q8" s="60"/>
      <c r="R8" s="60"/>
      <c r="S8" s="62"/>
      <c r="T8" s="62"/>
      <c r="U8" s="62"/>
      <c r="V8" s="62"/>
      <c r="W8" s="62"/>
      <c r="X8" s="12"/>
      <c r="Y8" s="11"/>
      <c r="Z8" s="11"/>
      <c r="AA8" s="61"/>
      <c r="AB8" s="12"/>
      <c r="AC8" s="11"/>
      <c r="AK8" s="89"/>
      <c r="AL8" s="89"/>
      <c r="AM8" s="90" t="s">
        <v>673</v>
      </c>
      <c r="AN8" s="89"/>
      <c r="AO8" s="89"/>
    </row>
    <row r="9" spans="1:41" s="88" customFormat="1" ht="21">
      <c r="A9" s="80">
        <f t="shared" si="1"/>
        <v>7</v>
      </c>
      <c r="B9" s="58"/>
      <c r="C9" s="11"/>
      <c r="D9" s="58"/>
      <c r="E9" s="58"/>
      <c r="F9" s="58"/>
      <c r="G9" s="58"/>
      <c r="H9" s="58"/>
      <c r="I9" s="58"/>
      <c r="J9" s="58"/>
      <c r="K9" s="58"/>
      <c r="L9" s="58"/>
      <c r="M9" s="59">
        <f t="shared" si="0"/>
        <v>0</v>
      </c>
      <c r="N9" s="60"/>
      <c r="O9" s="60"/>
      <c r="P9" s="60"/>
      <c r="Q9" s="60"/>
      <c r="R9" s="60"/>
      <c r="S9" s="62"/>
      <c r="T9" s="62"/>
      <c r="U9" s="62"/>
      <c r="V9" s="62"/>
      <c r="W9" s="62"/>
      <c r="X9" s="12"/>
      <c r="Y9" s="11"/>
      <c r="Z9" s="11"/>
      <c r="AA9" s="61"/>
      <c r="AB9" s="12"/>
      <c r="AC9" s="11"/>
      <c r="AK9" s="89"/>
      <c r="AL9" s="89"/>
      <c r="AM9" s="90" t="s">
        <v>674</v>
      </c>
      <c r="AN9" s="89"/>
      <c r="AO9" s="89"/>
    </row>
    <row r="10" spans="1:41" s="88" customFormat="1" ht="21">
      <c r="A10" s="80">
        <f t="shared" si="1"/>
        <v>8</v>
      </c>
      <c r="B10" s="58"/>
      <c r="C10" s="11"/>
      <c r="D10" s="58"/>
      <c r="E10" s="58"/>
      <c r="F10" s="58"/>
      <c r="G10" s="58"/>
      <c r="H10" s="58"/>
      <c r="I10" s="58"/>
      <c r="J10" s="58"/>
      <c r="K10" s="58"/>
      <c r="L10" s="58"/>
      <c r="M10" s="59">
        <f t="shared" si="0"/>
        <v>0</v>
      </c>
      <c r="N10" s="60"/>
      <c r="O10" s="60"/>
      <c r="P10" s="60"/>
      <c r="Q10" s="60"/>
      <c r="R10" s="60"/>
      <c r="S10" s="12"/>
      <c r="T10" s="12"/>
      <c r="U10" s="12"/>
      <c r="V10" s="12"/>
      <c r="W10" s="12"/>
      <c r="X10" s="12"/>
      <c r="Y10" s="11"/>
      <c r="Z10" s="11"/>
      <c r="AA10" s="61"/>
      <c r="AB10" s="12"/>
      <c r="AC10" s="11"/>
      <c r="AK10" s="89"/>
      <c r="AL10" s="89"/>
      <c r="AM10" s="90" t="s">
        <v>675</v>
      </c>
      <c r="AN10" s="89"/>
      <c r="AO10" s="89"/>
    </row>
    <row r="11" spans="1:41" s="88" customFormat="1" ht="21">
      <c r="A11" s="80">
        <f t="shared" si="1"/>
        <v>9</v>
      </c>
      <c r="B11" s="58"/>
      <c r="C11" s="11"/>
      <c r="D11" s="58"/>
      <c r="E11" s="58"/>
      <c r="F11" s="58"/>
      <c r="G11" s="58"/>
      <c r="H11" s="58"/>
      <c r="I11" s="58"/>
      <c r="J11" s="58"/>
      <c r="K11" s="58"/>
      <c r="L11" s="58"/>
      <c r="M11" s="59">
        <f t="shared" si="0"/>
        <v>0</v>
      </c>
      <c r="N11" s="60"/>
      <c r="O11" s="60"/>
      <c r="P11" s="60"/>
      <c r="Q11" s="60"/>
      <c r="R11" s="60"/>
      <c r="S11" s="12"/>
      <c r="T11" s="12"/>
      <c r="U11" s="12"/>
      <c r="V11" s="12"/>
      <c r="W11" s="12"/>
      <c r="X11" s="12"/>
      <c r="Y11" s="11"/>
      <c r="Z11" s="11"/>
      <c r="AA11" s="61"/>
      <c r="AB11" s="12"/>
      <c r="AC11" s="11"/>
      <c r="AK11" s="89"/>
      <c r="AL11" s="89"/>
      <c r="AM11" s="90" t="s">
        <v>676</v>
      </c>
      <c r="AN11" s="89"/>
      <c r="AO11" s="89"/>
    </row>
    <row r="12" spans="1:41" s="88" customFormat="1" ht="21">
      <c r="A12" s="80">
        <f t="shared" si="1"/>
        <v>10</v>
      </c>
      <c r="B12" s="58"/>
      <c r="C12" s="11"/>
      <c r="D12" s="58"/>
      <c r="E12" s="58"/>
      <c r="F12" s="58"/>
      <c r="G12" s="58"/>
      <c r="H12" s="58"/>
      <c r="I12" s="58"/>
      <c r="J12" s="58"/>
      <c r="K12" s="58"/>
      <c r="L12" s="58"/>
      <c r="M12" s="59">
        <f t="shared" si="0"/>
        <v>0</v>
      </c>
      <c r="N12" s="60"/>
      <c r="O12" s="60"/>
      <c r="P12" s="60"/>
      <c r="Q12" s="60"/>
      <c r="R12" s="60"/>
      <c r="S12" s="12"/>
      <c r="T12" s="12"/>
      <c r="U12" s="12"/>
      <c r="V12" s="12"/>
      <c r="W12" s="12"/>
      <c r="X12" s="12"/>
      <c r="Y12" s="11"/>
      <c r="Z12" s="11"/>
      <c r="AA12" s="61"/>
      <c r="AB12" s="12"/>
      <c r="AC12" s="11"/>
      <c r="AK12" s="89"/>
      <c r="AL12" s="89"/>
      <c r="AM12" s="90"/>
      <c r="AN12" s="89"/>
      <c r="AO12" s="89"/>
    </row>
    <row r="13" spans="1:41" s="88" customFormat="1" ht="21">
      <c r="A13" s="80">
        <f t="shared" si="1"/>
        <v>11</v>
      </c>
      <c r="B13" s="58"/>
      <c r="C13" s="11"/>
      <c r="D13" s="58"/>
      <c r="E13" s="58"/>
      <c r="F13" s="58"/>
      <c r="G13" s="58"/>
      <c r="H13" s="58"/>
      <c r="I13" s="58"/>
      <c r="J13" s="58"/>
      <c r="K13" s="58"/>
      <c r="L13" s="58"/>
      <c r="M13" s="59">
        <f t="shared" si="0"/>
        <v>0</v>
      </c>
      <c r="N13" s="60"/>
      <c r="O13" s="60"/>
      <c r="P13" s="60"/>
      <c r="Q13" s="60"/>
      <c r="R13" s="60"/>
      <c r="S13" s="12"/>
      <c r="T13" s="12"/>
      <c r="U13" s="12"/>
      <c r="V13" s="12"/>
      <c r="W13" s="12"/>
      <c r="X13" s="12"/>
      <c r="Y13" s="11"/>
      <c r="Z13" s="11"/>
      <c r="AA13" s="61"/>
      <c r="AB13" s="12"/>
      <c r="AC13" s="11"/>
      <c r="AK13" s="89"/>
      <c r="AL13" s="89"/>
      <c r="AM13" s="90"/>
      <c r="AN13" s="89"/>
      <c r="AO13" s="89"/>
    </row>
    <row r="14" spans="1:41" s="88" customFormat="1" ht="21">
      <c r="A14" s="80">
        <f t="shared" si="1"/>
        <v>12</v>
      </c>
      <c r="B14" s="58"/>
      <c r="C14" s="11"/>
      <c r="D14" s="58"/>
      <c r="E14" s="58"/>
      <c r="F14" s="58"/>
      <c r="G14" s="58"/>
      <c r="H14" s="58"/>
      <c r="I14" s="58"/>
      <c r="J14" s="58"/>
      <c r="K14" s="58"/>
      <c r="L14" s="58"/>
      <c r="M14" s="59">
        <f t="shared" si="0"/>
        <v>0</v>
      </c>
      <c r="N14" s="60"/>
      <c r="O14" s="60"/>
      <c r="P14" s="60"/>
      <c r="Q14" s="60"/>
      <c r="R14" s="60"/>
      <c r="S14" s="12"/>
      <c r="T14" s="12"/>
      <c r="U14" s="12"/>
      <c r="V14" s="12"/>
      <c r="W14" s="12"/>
      <c r="X14" s="12"/>
      <c r="Y14" s="11"/>
      <c r="Z14" s="11"/>
      <c r="AA14" s="61"/>
      <c r="AB14" s="12"/>
      <c r="AC14" s="11"/>
      <c r="AK14" s="89"/>
      <c r="AL14" s="89"/>
      <c r="AM14" s="90"/>
      <c r="AN14" s="89"/>
      <c r="AO14" s="89"/>
    </row>
    <row r="15" spans="1:41" s="88" customFormat="1" ht="21">
      <c r="A15" s="80">
        <f t="shared" si="1"/>
        <v>13</v>
      </c>
      <c r="B15" s="58"/>
      <c r="C15" s="11"/>
      <c r="D15" s="58"/>
      <c r="E15" s="58"/>
      <c r="F15" s="11"/>
      <c r="G15" s="58"/>
      <c r="H15" s="58"/>
      <c r="I15" s="58"/>
      <c r="J15" s="58"/>
      <c r="K15" s="58"/>
      <c r="L15" s="58"/>
      <c r="M15" s="59">
        <f t="shared" si="0"/>
        <v>0</v>
      </c>
      <c r="N15" s="60"/>
      <c r="O15" s="60"/>
      <c r="P15" s="60"/>
      <c r="Q15" s="60"/>
      <c r="R15" s="60"/>
      <c r="S15" s="12"/>
      <c r="T15" s="12"/>
      <c r="U15" s="12"/>
      <c r="V15" s="12"/>
      <c r="W15" s="12"/>
      <c r="X15" s="12"/>
      <c r="Y15" s="11"/>
      <c r="Z15" s="11"/>
      <c r="AA15" s="61"/>
      <c r="AB15" s="12"/>
      <c r="AC15" s="11"/>
      <c r="AK15" s="89"/>
      <c r="AL15" s="89"/>
      <c r="AM15" s="90"/>
      <c r="AN15" s="89"/>
      <c r="AO15" s="89"/>
    </row>
    <row r="16" spans="1:41" s="88" customFormat="1" ht="21">
      <c r="A16" s="80">
        <f t="shared" si="1"/>
        <v>14</v>
      </c>
      <c r="B16" s="11"/>
      <c r="C16" s="11"/>
      <c r="D16" s="58"/>
      <c r="E16" s="11"/>
      <c r="F16" s="11"/>
      <c r="G16" s="11"/>
      <c r="H16" s="58"/>
      <c r="I16" s="58"/>
      <c r="J16" s="58"/>
      <c r="K16" s="58"/>
      <c r="L16" s="58"/>
      <c r="M16" s="59">
        <f t="shared" si="0"/>
        <v>0</v>
      </c>
      <c r="N16" s="60"/>
      <c r="O16" s="60"/>
      <c r="P16" s="60"/>
      <c r="Q16" s="60"/>
      <c r="R16" s="60"/>
      <c r="S16" s="12"/>
      <c r="T16" s="12"/>
      <c r="U16" s="12"/>
      <c r="V16" s="12"/>
      <c r="W16" s="12"/>
      <c r="X16" s="12"/>
      <c r="Y16" s="11"/>
      <c r="Z16" s="11"/>
      <c r="AA16" s="61"/>
      <c r="AB16" s="12"/>
      <c r="AC16" s="11"/>
      <c r="AK16" s="89"/>
      <c r="AL16" s="89"/>
      <c r="AM16" s="90"/>
      <c r="AN16" s="89"/>
      <c r="AO16" s="89"/>
    </row>
    <row r="17" spans="1:41" s="88" customFormat="1" ht="21">
      <c r="A17" s="80">
        <f t="shared" si="1"/>
        <v>15</v>
      </c>
      <c r="B17" s="11"/>
      <c r="C17" s="11"/>
      <c r="D17" s="11"/>
      <c r="E17" s="11"/>
      <c r="F17" s="11"/>
      <c r="G17" s="11"/>
      <c r="H17" s="58"/>
      <c r="I17" s="58"/>
      <c r="J17" s="58"/>
      <c r="K17" s="58"/>
      <c r="L17" s="58"/>
      <c r="M17" s="59">
        <f t="shared" si="0"/>
        <v>0</v>
      </c>
      <c r="N17" s="60"/>
      <c r="O17" s="60"/>
      <c r="P17" s="60"/>
      <c r="Q17" s="60"/>
      <c r="R17" s="60"/>
      <c r="S17" s="12"/>
      <c r="T17" s="12"/>
      <c r="U17" s="12"/>
      <c r="V17" s="12"/>
      <c r="W17" s="12"/>
      <c r="X17" s="12"/>
      <c r="Y17" s="11"/>
      <c r="Z17" s="11"/>
      <c r="AA17" s="61"/>
      <c r="AB17" s="12"/>
      <c r="AC17" s="11"/>
      <c r="AK17" s="89"/>
      <c r="AL17" s="89"/>
      <c r="AM17" s="89"/>
    </row>
    <row r="18" spans="1:41" s="88" customFormat="1" ht="21">
      <c r="A18" s="80">
        <f t="shared" si="1"/>
        <v>16</v>
      </c>
      <c r="B18" s="11"/>
      <c r="C18" s="11"/>
      <c r="D18" s="11"/>
      <c r="E18" s="11"/>
      <c r="F18" s="11"/>
      <c r="G18" s="11"/>
      <c r="H18" s="58"/>
      <c r="I18" s="58"/>
      <c r="J18" s="58"/>
      <c r="K18" s="58"/>
      <c r="L18" s="58"/>
      <c r="M18" s="59">
        <f t="shared" si="0"/>
        <v>0</v>
      </c>
      <c r="N18" s="60"/>
      <c r="O18" s="60"/>
      <c r="P18" s="60"/>
      <c r="Q18" s="60"/>
      <c r="R18" s="60"/>
      <c r="S18" s="12"/>
      <c r="T18" s="12"/>
      <c r="U18" s="12"/>
      <c r="V18" s="12"/>
      <c r="W18" s="12"/>
      <c r="X18" s="12"/>
      <c r="Y18" s="11"/>
      <c r="Z18" s="11"/>
      <c r="AA18" s="61"/>
      <c r="AB18" s="12"/>
      <c r="AC18" s="11"/>
      <c r="AK18" s="89"/>
      <c r="AL18" s="89"/>
      <c r="AM18" s="89"/>
    </row>
    <row r="19" spans="1:41" s="88" customFormat="1" ht="21">
      <c r="A19" s="80">
        <f t="shared" si="1"/>
        <v>17</v>
      </c>
      <c r="B19" s="11"/>
      <c r="C19" s="11"/>
      <c r="D19" s="11"/>
      <c r="E19" s="11"/>
      <c r="F19" s="11"/>
      <c r="G19" s="11"/>
      <c r="H19" s="58"/>
      <c r="I19" s="58"/>
      <c r="J19" s="58"/>
      <c r="K19" s="58"/>
      <c r="L19" s="58"/>
      <c r="M19" s="59">
        <f t="shared" si="0"/>
        <v>0</v>
      </c>
      <c r="N19" s="60"/>
      <c r="O19" s="60"/>
      <c r="P19" s="60"/>
      <c r="Q19" s="60"/>
      <c r="R19" s="60"/>
      <c r="S19" s="12"/>
      <c r="T19" s="12"/>
      <c r="U19" s="12"/>
      <c r="V19" s="12"/>
      <c r="W19" s="12"/>
      <c r="X19" s="12"/>
      <c r="Y19" s="11"/>
      <c r="Z19" s="11"/>
      <c r="AA19" s="61"/>
      <c r="AB19" s="12"/>
      <c r="AC19" s="11"/>
      <c r="AK19" s="89"/>
      <c r="AL19" s="89"/>
      <c r="AM19" s="89"/>
    </row>
    <row r="20" spans="1:41" s="88" customFormat="1" ht="26.25">
      <c r="A20" s="80">
        <f t="shared" si="1"/>
        <v>18</v>
      </c>
      <c r="B20" s="91"/>
      <c r="C20" s="91"/>
      <c r="D20" s="91"/>
      <c r="E20" s="91"/>
      <c r="F20" s="91"/>
      <c r="G20" s="91"/>
      <c r="H20" s="92"/>
      <c r="I20" s="92"/>
      <c r="J20" s="92"/>
      <c r="K20" s="92"/>
      <c r="L20" s="92"/>
      <c r="M20" s="59">
        <f t="shared" si="0"/>
        <v>0</v>
      </c>
      <c r="N20" s="93"/>
      <c r="O20" s="93"/>
      <c r="P20" s="93"/>
      <c r="Q20" s="93"/>
      <c r="R20" s="93"/>
      <c r="S20" s="94"/>
      <c r="T20" s="94"/>
      <c r="U20" s="94"/>
      <c r="V20" s="94"/>
      <c r="W20" s="94"/>
      <c r="X20" s="94"/>
      <c r="Y20" s="91"/>
      <c r="Z20" s="91"/>
      <c r="AA20" s="95"/>
      <c r="AB20" s="94"/>
      <c r="AC20" s="96"/>
      <c r="AK20" s="89"/>
      <c r="AL20" s="89"/>
      <c r="AM20" s="89"/>
    </row>
    <row r="21" spans="1:41" s="88" customFormat="1" ht="26.25">
      <c r="A21" s="80">
        <f t="shared" si="1"/>
        <v>19</v>
      </c>
      <c r="B21" s="91"/>
      <c r="C21" s="91"/>
      <c r="D21" s="91"/>
      <c r="E21" s="91"/>
      <c r="F21" s="91"/>
      <c r="G21" s="91"/>
      <c r="H21" s="92"/>
      <c r="I21" s="92"/>
      <c r="J21" s="92"/>
      <c r="K21" s="92"/>
      <c r="L21" s="92"/>
      <c r="M21" s="59">
        <f t="shared" si="0"/>
        <v>0</v>
      </c>
      <c r="N21" s="93"/>
      <c r="O21" s="93"/>
      <c r="P21" s="93"/>
      <c r="Q21" s="93"/>
      <c r="R21" s="93"/>
      <c r="S21" s="94"/>
      <c r="T21" s="94"/>
      <c r="U21" s="94"/>
      <c r="V21" s="94"/>
      <c r="W21" s="94"/>
      <c r="X21" s="94"/>
      <c r="Y21" s="91"/>
      <c r="Z21" s="91"/>
      <c r="AA21" s="95"/>
      <c r="AB21" s="94"/>
      <c r="AC21" s="96"/>
      <c r="AK21" s="89"/>
      <c r="AL21" s="89"/>
      <c r="AM21" s="89"/>
    </row>
    <row r="22" spans="1:41" s="88" customFormat="1" ht="26.25">
      <c r="A22" s="80">
        <f t="shared" si="1"/>
        <v>20</v>
      </c>
      <c r="B22" s="91"/>
      <c r="C22" s="91"/>
      <c r="D22" s="91"/>
      <c r="E22" s="91"/>
      <c r="F22" s="91"/>
      <c r="G22" s="91"/>
      <c r="H22" s="92"/>
      <c r="I22" s="92"/>
      <c r="J22" s="92"/>
      <c r="K22" s="92"/>
      <c r="L22" s="92"/>
      <c r="M22" s="59">
        <f t="shared" si="0"/>
        <v>0</v>
      </c>
      <c r="N22" s="93"/>
      <c r="O22" s="93"/>
      <c r="P22" s="93"/>
      <c r="Q22" s="93"/>
      <c r="R22" s="93"/>
      <c r="S22" s="94"/>
      <c r="T22" s="94"/>
      <c r="U22" s="94"/>
      <c r="V22" s="94"/>
      <c r="W22" s="94"/>
      <c r="X22" s="94"/>
      <c r="Y22" s="91"/>
      <c r="Z22" s="91"/>
      <c r="AA22" s="95"/>
      <c r="AB22" s="94"/>
      <c r="AC22" s="96"/>
      <c r="AK22" s="89"/>
      <c r="AL22" s="89"/>
      <c r="AM22" s="89"/>
    </row>
    <row r="23" spans="1:41">
      <c r="A23" s="80">
        <f t="shared" si="1"/>
        <v>21</v>
      </c>
      <c r="H23" s="58"/>
      <c r="I23" s="58"/>
      <c r="J23" s="58"/>
      <c r="K23" s="58"/>
      <c r="L23" s="58"/>
      <c r="M23" s="59">
        <f t="shared" si="0"/>
        <v>0</v>
      </c>
      <c r="AM23" s="56"/>
      <c r="AN23"/>
      <c r="AO23"/>
    </row>
    <row r="24" spans="1:41">
      <c r="A24" s="80">
        <f t="shared" si="1"/>
        <v>22</v>
      </c>
      <c r="H24" s="58"/>
      <c r="I24" s="58"/>
      <c r="J24" s="58"/>
      <c r="K24" s="58"/>
      <c r="L24" s="58"/>
      <c r="M24" s="59">
        <f t="shared" si="0"/>
        <v>0</v>
      </c>
      <c r="AM24" s="56"/>
      <c r="AN24"/>
      <c r="AO24"/>
    </row>
    <row r="25" spans="1:41">
      <c r="A25" s="80">
        <f t="shared" si="1"/>
        <v>23</v>
      </c>
      <c r="H25" s="58"/>
      <c r="I25" s="58"/>
      <c r="J25" s="58"/>
      <c r="K25" s="58"/>
      <c r="L25" s="58"/>
      <c r="M25" s="59">
        <f t="shared" si="0"/>
        <v>0</v>
      </c>
      <c r="AM25" s="56"/>
      <c r="AN25"/>
      <c r="AO25"/>
    </row>
    <row r="26" spans="1:41">
      <c r="A26" s="80">
        <f t="shared" si="1"/>
        <v>24</v>
      </c>
      <c r="H26" s="58"/>
      <c r="I26" s="58"/>
      <c r="J26" s="58"/>
      <c r="K26" s="58"/>
      <c r="L26" s="58"/>
      <c r="M26" s="59">
        <f t="shared" si="0"/>
        <v>0</v>
      </c>
      <c r="AM26" s="56"/>
      <c r="AN26"/>
      <c r="AO26"/>
    </row>
    <row r="27" spans="1:41">
      <c r="A27" s="80">
        <f t="shared" si="1"/>
        <v>25</v>
      </c>
      <c r="H27" s="58"/>
      <c r="I27" s="58"/>
      <c r="J27" s="58"/>
      <c r="K27" s="58"/>
      <c r="L27" s="58"/>
      <c r="M27" s="59">
        <f t="shared" si="0"/>
        <v>0</v>
      </c>
      <c r="AM27" s="56"/>
      <c r="AN27"/>
      <c r="AO27"/>
    </row>
    <row r="28" spans="1:41">
      <c r="A28" s="80">
        <f t="shared" si="1"/>
        <v>26</v>
      </c>
      <c r="H28" s="58"/>
      <c r="I28" s="58"/>
      <c r="J28" s="58"/>
      <c r="K28" s="58"/>
      <c r="L28" s="58"/>
      <c r="M28" s="59">
        <f t="shared" si="0"/>
        <v>0</v>
      </c>
      <c r="AM28" s="56"/>
      <c r="AN28"/>
      <c r="AO28"/>
    </row>
    <row r="29" spans="1:41">
      <c r="A29" s="80">
        <f t="shared" si="1"/>
        <v>27</v>
      </c>
      <c r="H29" s="58"/>
      <c r="I29" s="58"/>
      <c r="J29" s="58"/>
      <c r="K29" s="58"/>
      <c r="L29" s="58"/>
      <c r="M29" s="59">
        <f t="shared" si="0"/>
        <v>0</v>
      </c>
      <c r="AM29" s="56"/>
      <c r="AN29"/>
      <c r="AO29"/>
    </row>
    <row r="30" spans="1:41">
      <c r="A30" s="80">
        <f t="shared" si="1"/>
        <v>28</v>
      </c>
      <c r="H30" s="58"/>
      <c r="I30" s="58"/>
      <c r="J30" s="58"/>
      <c r="K30" s="58"/>
      <c r="L30" s="58"/>
      <c r="M30" s="59">
        <f t="shared" si="0"/>
        <v>0</v>
      </c>
      <c r="AM30" s="56"/>
      <c r="AN30"/>
      <c r="AO30"/>
    </row>
    <row r="31" spans="1:41">
      <c r="A31" s="80">
        <f t="shared" si="1"/>
        <v>29</v>
      </c>
      <c r="H31" s="58"/>
      <c r="I31" s="58"/>
      <c r="J31" s="58"/>
      <c r="K31" s="58"/>
      <c r="L31" s="58"/>
      <c r="M31" s="59">
        <f t="shared" si="0"/>
        <v>0</v>
      </c>
      <c r="AM31" s="56"/>
      <c r="AN31"/>
      <c r="AO31"/>
    </row>
    <row r="32" spans="1:41">
      <c r="A32" s="80">
        <f t="shared" si="1"/>
        <v>30</v>
      </c>
      <c r="H32" s="58"/>
      <c r="I32" s="58"/>
      <c r="J32" s="58"/>
      <c r="K32" s="58"/>
      <c r="L32" s="58"/>
      <c r="M32" s="59">
        <f t="shared" si="0"/>
        <v>0</v>
      </c>
      <c r="AM32" s="56"/>
      <c r="AN32"/>
      <c r="AO32"/>
    </row>
    <row r="33" spans="1:41">
      <c r="A33" s="80">
        <f t="shared" si="1"/>
        <v>31</v>
      </c>
      <c r="H33" s="58"/>
      <c r="I33" s="58"/>
      <c r="J33" s="58"/>
      <c r="K33" s="58"/>
      <c r="L33" s="58"/>
      <c r="M33" s="59">
        <f t="shared" si="0"/>
        <v>0</v>
      </c>
      <c r="AM33" s="56"/>
      <c r="AN33"/>
      <c r="AO33"/>
    </row>
    <row r="34" spans="1:41">
      <c r="A34" s="80">
        <f t="shared" si="1"/>
        <v>32</v>
      </c>
      <c r="H34" s="58"/>
      <c r="I34" s="58"/>
      <c r="J34" s="58"/>
      <c r="K34" s="58"/>
      <c r="L34" s="58"/>
      <c r="M34" s="59">
        <f t="shared" si="0"/>
        <v>0</v>
      </c>
      <c r="AM34" s="56"/>
      <c r="AN34"/>
      <c r="AO34"/>
    </row>
    <row r="35" spans="1:41">
      <c r="A35" s="80">
        <f t="shared" si="1"/>
        <v>33</v>
      </c>
      <c r="H35" s="58"/>
      <c r="I35" s="58"/>
      <c r="J35" s="58"/>
      <c r="K35" s="58"/>
      <c r="L35" s="58"/>
      <c r="M35" s="59">
        <f t="shared" si="0"/>
        <v>0</v>
      </c>
      <c r="AM35" s="56"/>
      <c r="AN35"/>
      <c r="AO35"/>
    </row>
    <row r="36" spans="1:41">
      <c r="A36" s="80">
        <f t="shared" si="1"/>
        <v>34</v>
      </c>
      <c r="H36" s="58"/>
      <c r="I36" s="58"/>
      <c r="J36" s="58"/>
      <c r="K36" s="58"/>
      <c r="L36" s="58"/>
      <c r="M36" s="59">
        <f t="shared" si="0"/>
        <v>0</v>
      </c>
      <c r="AM36" s="56"/>
      <c r="AN36"/>
      <c r="AO36"/>
    </row>
    <row r="37" spans="1:41">
      <c r="A37" s="80">
        <f t="shared" si="1"/>
        <v>35</v>
      </c>
      <c r="H37" s="58"/>
      <c r="I37" s="58"/>
      <c r="J37" s="58"/>
      <c r="K37" s="58"/>
      <c r="L37" s="58"/>
      <c r="M37" s="59">
        <f t="shared" si="0"/>
        <v>0</v>
      </c>
      <c r="AM37" s="56"/>
      <c r="AN37"/>
      <c r="AO37"/>
    </row>
    <row r="38" spans="1:41">
      <c r="A38" s="80">
        <f t="shared" si="1"/>
        <v>36</v>
      </c>
      <c r="H38" s="58"/>
      <c r="I38" s="58"/>
      <c r="J38" s="58"/>
      <c r="K38" s="58"/>
      <c r="L38" s="58"/>
      <c r="M38" s="59">
        <f t="shared" si="0"/>
        <v>0</v>
      </c>
      <c r="AM38" s="56"/>
      <c r="AN38"/>
      <c r="AO38"/>
    </row>
    <row r="39" spans="1:41">
      <c r="A39" s="80">
        <f t="shared" si="1"/>
        <v>37</v>
      </c>
      <c r="H39" s="58"/>
      <c r="I39" s="58"/>
      <c r="J39" s="58"/>
      <c r="K39" s="58"/>
      <c r="L39" s="58"/>
      <c r="M39" s="59">
        <f t="shared" si="0"/>
        <v>0</v>
      </c>
      <c r="AM39" s="56"/>
      <c r="AN39"/>
      <c r="AO39"/>
    </row>
    <row r="40" spans="1:41">
      <c r="A40" s="80">
        <f t="shared" si="1"/>
        <v>38</v>
      </c>
      <c r="H40" s="58"/>
      <c r="I40" s="58"/>
      <c r="J40" s="58"/>
      <c r="K40" s="58"/>
      <c r="L40" s="58"/>
      <c r="M40" s="59">
        <f t="shared" si="0"/>
        <v>0</v>
      </c>
      <c r="AM40" s="56"/>
      <c r="AN40"/>
      <c r="AO40"/>
    </row>
    <row r="41" spans="1:41">
      <c r="A41" s="80">
        <f t="shared" si="1"/>
        <v>39</v>
      </c>
      <c r="H41" s="58"/>
      <c r="I41" s="58"/>
      <c r="J41" s="58"/>
      <c r="K41" s="58"/>
      <c r="L41" s="58"/>
      <c r="M41" s="59">
        <f t="shared" si="0"/>
        <v>0</v>
      </c>
      <c r="AM41" s="56"/>
      <c r="AN41"/>
      <c r="AO41"/>
    </row>
    <row r="42" spans="1:41">
      <c r="A42" s="80">
        <f t="shared" si="1"/>
        <v>40</v>
      </c>
      <c r="H42" s="58"/>
      <c r="I42" s="58"/>
      <c r="J42" s="58"/>
      <c r="K42" s="58"/>
      <c r="L42" s="58"/>
      <c r="M42" s="59">
        <f t="shared" si="0"/>
        <v>0</v>
      </c>
      <c r="AN42"/>
      <c r="AO42"/>
    </row>
    <row r="43" spans="1:41">
      <c r="A43" s="80">
        <f t="shared" si="1"/>
        <v>41</v>
      </c>
      <c r="H43" s="58"/>
      <c r="I43" s="58"/>
      <c r="J43" s="58"/>
      <c r="K43" s="58"/>
      <c r="L43" s="58"/>
      <c r="M43" s="59">
        <f t="shared" si="0"/>
        <v>0</v>
      </c>
      <c r="AN43"/>
      <c r="AO43"/>
    </row>
    <row r="44" spans="1:41">
      <c r="A44" s="80">
        <f t="shared" si="1"/>
        <v>42</v>
      </c>
      <c r="H44" s="58"/>
      <c r="I44" s="58"/>
      <c r="J44" s="58"/>
      <c r="K44" s="58"/>
      <c r="L44" s="58"/>
      <c r="M44" s="59">
        <f t="shared" si="0"/>
        <v>0</v>
      </c>
      <c r="AN44"/>
      <c r="AO44"/>
    </row>
    <row r="45" spans="1:41">
      <c r="A45" s="80">
        <f t="shared" si="1"/>
        <v>43</v>
      </c>
      <c r="H45" s="58"/>
      <c r="I45" s="58"/>
      <c r="J45" s="58"/>
      <c r="K45" s="58"/>
      <c r="L45" s="58"/>
      <c r="M45" s="59">
        <f t="shared" si="0"/>
        <v>0</v>
      </c>
      <c r="AN45"/>
      <c r="AO45"/>
    </row>
    <row r="46" spans="1:41">
      <c r="A46" s="80">
        <f t="shared" si="1"/>
        <v>44</v>
      </c>
      <c r="H46" s="58"/>
      <c r="I46" s="58"/>
      <c r="J46" s="58"/>
      <c r="K46" s="58"/>
      <c r="L46" s="58"/>
      <c r="M46" s="59">
        <f t="shared" si="0"/>
        <v>0</v>
      </c>
      <c r="AN46"/>
      <c r="AO46"/>
    </row>
    <row r="47" spans="1:41">
      <c r="A47" s="80">
        <f t="shared" si="1"/>
        <v>45</v>
      </c>
      <c r="H47" s="58"/>
      <c r="I47" s="58"/>
      <c r="J47" s="58"/>
      <c r="K47" s="58"/>
      <c r="L47" s="58"/>
      <c r="M47" s="59">
        <f t="shared" si="0"/>
        <v>0</v>
      </c>
      <c r="AN47"/>
      <c r="AO47"/>
    </row>
    <row r="48" spans="1:41">
      <c r="A48" s="80">
        <f t="shared" si="1"/>
        <v>46</v>
      </c>
      <c r="H48" s="58"/>
      <c r="I48" s="58"/>
      <c r="J48" s="58"/>
      <c r="K48" s="58"/>
      <c r="L48" s="58"/>
      <c r="M48" s="59">
        <f t="shared" si="0"/>
        <v>0</v>
      </c>
      <c r="AN48"/>
      <c r="AO48"/>
    </row>
    <row r="49" spans="1:41">
      <c r="A49" s="80">
        <f t="shared" si="1"/>
        <v>47</v>
      </c>
      <c r="H49" s="58"/>
      <c r="I49" s="58"/>
      <c r="J49" s="58"/>
      <c r="K49" s="58"/>
      <c r="L49" s="58"/>
      <c r="M49" s="59">
        <f t="shared" si="0"/>
        <v>0</v>
      </c>
      <c r="AN49"/>
      <c r="AO49"/>
    </row>
    <row r="50" spans="1:41">
      <c r="A50" s="80">
        <f t="shared" si="1"/>
        <v>48</v>
      </c>
      <c r="H50" s="58"/>
      <c r="I50" s="58"/>
      <c r="J50" s="58"/>
      <c r="K50" s="58"/>
      <c r="L50" s="58"/>
      <c r="M50" s="59">
        <f t="shared" si="0"/>
        <v>0</v>
      </c>
      <c r="AN50"/>
      <c r="AO50"/>
    </row>
    <row r="51" spans="1:41">
      <c r="A51" s="80">
        <f t="shared" si="1"/>
        <v>49</v>
      </c>
      <c r="H51" s="58"/>
      <c r="I51" s="58"/>
      <c r="J51" s="58"/>
      <c r="K51" s="58"/>
      <c r="L51" s="58"/>
      <c r="M51" s="59">
        <f t="shared" si="0"/>
        <v>0</v>
      </c>
      <c r="S51" s="11"/>
      <c r="T51" s="11"/>
      <c r="U51" s="11"/>
      <c r="V51" s="11"/>
      <c r="W51" s="11"/>
      <c r="X51" s="11"/>
      <c r="AA51" s="11"/>
      <c r="AB51" s="11"/>
      <c r="AK51"/>
      <c r="AL51"/>
      <c r="AM51"/>
      <c r="AN51"/>
      <c r="AO51"/>
    </row>
    <row r="52" spans="1:41">
      <c r="A52" s="80">
        <f t="shared" si="1"/>
        <v>50</v>
      </c>
      <c r="H52" s="58"/>
      <c r="I52" s="58"/>
      <c r="J52" s="58"/>
      <c r="K52" s="58"/>
      <c r="L52" s="58"/>
      <c r="M52" s="59">
        <f t="shared" si="0"/>
        <v>0</v>
      </c>
      <c r="S52" s="11"/>
      <c r="T52" s="11"/>
      <c r="U52" s="11"/>
      <c r="V52" s="11"/>
      <c r="W52" s="11"/>
      <c r="X52" s="11"/>
      <c r="AA52" s="11"/>
      <c r="AB52" s="11"/>
      <c r="AK52"/>
      <c r="AL52"/>
      <c r="AM52"/>
      <c r="AN52"/>
      <c r="AO52"/>
    </row>
    <row r="53" spans="1:41">
      <c r="A53" s="80">
        <f t="shared" si="1"/>
        <v>51</v>
      </c>
      <c r="H53" s="58"/>
      <c r="I53" s="58"/>
      <c r="J53" s="58"/>
      <c r="K53" s="58"/>
      <c r="L53" s="58"/>
      <c r="M53" s="59">
        <f t="shared" si="0"/>
        <v>0</v>
      </c>
      <c r="S53" s="11"/>
      <c r="T53" s="11"/>
      <c r="U53" s="11"/>
      <c r="V53" s="11"/>
      <c r="W53" s="11"/>
      <c r="X53" s="11"/>
      <c r="AA53" s="11"/>
      <c r="AB53" s="11"/>
      <c r="AK53"/>
      <c r="AL53"/>
      <c r="AM53"/>
      <c r="AN53"/>
      <c r="AO53"/>
    </row>
    <row r="54" spans="1:41">
      <c r="A54" s="80">
        <f t="shared" si="1"/>
        <v>52</v>
      </c>
      <c r="H54" s="58"/>
      <c r="I54" s="58"/>
      <c r="J54" s="58"/>
      <c r="K54" s="58"/>
      <c r="L54" s="58"/>
      <c r="M54" s="59">
        <f t="shared" si="0"/>
        <v>0</v>
      </c>
      <c r="S54" s="11"/>
      <c r="T54" s="11"/>
      <c r="U54" s="11"/>
      <c r="V54" s="11"/>
      <c r="W54" s="11"/>
      <c r="X54" s="11"/>
      <c r="AA54" s="11"/>
      <c r="AB54" s="11"/>
      <c r="AK54"/>
      <c r="AL54"/>
      <c r="AM54"/>
      <c r="AN54"/>
      <c r="AO54"/>
    </row>
    <row r="55" spans="1:41">
      <c r="A55" s="80">
        <f t="shared" si="1"/>
        <v>53</v>
      </c>
      <c r="H55" s="58"/>
      <c r="I55" s="58"/>
      <c r="J55" s="58"/>
      <c r="K55" s="58"/>
      <c r="L55" s="58"/>
      <c r="M55" s="59">
        <f t="shared" si="0"/>
        <v>0</v>
      </c>
      <c r="S55" s="11"/>
      <c r="T55" s="11"/>
      <c r="U55" s="11"/>
      <c r="V55" s="11"/>
      <c r="W55" s="11"/>
      <c r="X55" s="11"/>
      <c r="AA55" s="11"/>
      <c r="AB55" s="11"/>
      <c r="AK55"/>
      <c r="AL55"/>
      <c r="AM55"/>
      <c r="AN55"/>
      <c r="AO55"/>
    </row>
    <row r="56" spans="1:41">
      <c r="A56" s="80">
        <f t="shared" si="1"/>
        <v>54</v>
      </c>
      <c r="H56" s="58"/>
      <c r="I56" s="58"/>
      <c r="J56" s="58"/>
      <c r="K56" s="58"/>
      <c r="L56" s="58"/>
      <c r="M56" s="59">
        <f t="shared" si="0"/>
        <v>0</v>
      </c>
      <c r="S56" s="11"/>
      <c r="T56" s="11"/>
      <c r="U56" s="11"/>
      <c r="V56" s="11"/>
      <c r="W56" s="11"/>
      <c r="X56" s="11"/>
      <c r="AA56" s="11"/>
      <c r="AB56" s="11"/>
      <c r="AK56"/>
      <c r="AL56"/>
      <c r="AM56"/>
      <c r="AN56"/>
      <c r="AO56"/>
    </row>
    <row r="57" spans="1:41">
      <c r="A57" s="80">
        <f t="shared" si="1"/>
        <v>55</v>
      </c>
      <c r="H57" s="58"/>
      <c r="I57" s="58"/>
      <c r="J57" s="58"/>
      <c r="K57" s="58"/>
      <c r="L57" s="58"/>
      <c r="M57" s="59">
        <f t="shared" si="0"/>
        <v>0</v>
      </c>
      <c r="S57" s="11"/>
      <c r="T57" s="11"/>
      <c r="U57" s="11"/>
      <c r="V57" s="11"/>
      <c r="W57" s="11"/>
      <c r="X57" s="11"/>
      <c r="AA57" s="11"/>
      <c r="AB57" s="11"/>
      <c r="AK57"/>
      <c r="AL57"/>
      <c r="AM57"/>
      <c r="AN57"/>
      <c r="AO57"/>
    </row>
    <row r="58" spans="1:41">
      <c r="A58" s="80">
        <f t="shared" si="1"/>
        <v>56</v>
      </c>
      <c r="H58" s="58"/>
      <c r="I58" s="58"/>
      <c r="J58" s="58"/>
      <c r="K58" s="58"/>
      <c r="L58" s="58"/>
      <c r="M58" s="59">
        <f t="shared" si="0"/>
        <v>0</v>
      </c>
      <c r="S58" s="11"/>
      <c r="T58" s="11"/>
      <c r="U58" s="11"/>
      <c r="V58" s="11"/>
      <c r="W58" s="11"/>
      <c r="X58" s="11"/>
      <c r="AA58" s="11"/>
      <c r="AB58" s="11"/>
      <c r="AK58"/>
      <c r="AL58"/>
      <c r="AM58"/>
      <c r="AN58"/>
      <c r="AO58"/>
    </row>
    <row r="59" spans="1:41">
      <c r="A59" s="80">
        <f t="shared" si="1"/>
        <v>57</v>
      </c>
      <c r="H59" s="58"/>
      <c r="I59" s="58"/>
      <c r="J59" s="58"/>
      <c r="K59" s="58"/>
      <c r="L59" s="58"/>
      <c r="M59" s="59">
        <f t="shared" si="0"/>
        <v>0</v>
      </c>
      <c r="S59" s="11"/>
      <c r="T59" s="11"/>
      <c r="U59" s="11"/>
      <c r="V59" s="11"/>
      <c r="W59" s="11"/>
      <c r="X59" s="11"/>
      <c r="AA59" s="11"/>
      <c r="AB59" s="11"/>
      <c r="AK59"/>
      <c r="AL59"/>
      <c r="AM59"/>
      <c r="AN59"/>
      <c r="AO59"/>
    </row>
    <row r="60" spans="1:41">
      <c r="A60" s="80">
        <f t="shared" si="1"/>
        <v>58</v>
      </c>
      <c r="H60" s="58"/>
      <c r="I60" s="58"/>
      <c r="J60" s="58"/>
      <c r="K60" s="58"/>
      <c r="L60" s="58"/>
      <c r="M60" s="59">
        <f t="shared" si="0"/>
        <v>0</v>
      </c>
      <c r="S60" s="11"/>
      <c r="T60" s="11"/>
      <c r="U60" s="11"/>
      <c r="V60" s="11"/>
      <c r="W60" s="11"/>
      <c r="X60" s="11"/>
      <c r="AA60" s="11"/>
      <c r="AB60" s="11"/>
      <c r="AK60"/>
      <c r="AL60"/>
      <c r="AM60"/>
      <c r="AN60"/>
      <c r="AO60"/>
    </row>
    <row r="61" spans="1:41">
      <c r="A61" s="80">
        <f t="shared" si="1"/>
        <v>59</v>
      </c>
      <c r="H61" s="58"/>
      <c r="I61" s="58"/>
      <c r="J61" s="58"/>
      <c r="K61" s="58"/>
      <c r="L61" s="58"/>
      <c r="M61" s="59">
        <f t="shared" si="0"/>
        <v>0</v>
      </c>
      <c r="S61" s="11"/>
      <c r="T61" s="11"/>
      <c r="U61" s="11"/>
      <c r="V61" s="11"/>
      <c r="W61" s="11"/>
      <c r="X61" s="11"/>
      <c r="AA61" s="11"/>
      <c r="AB61" s="11"/>
      <c r="AK61"/>
      <c r="AL61"/>
      <c r="AM61"/>
      <c r="AN61"/>
      <c r="AO61"/>
    </row>
    <row r="62" spans="1:41">
      <c r="A62" s="80">
        <f t="shared" si="1"/>
        <v>60</v>
      </c>
      <c r="H62" s="58"/>
      <c r="I62" s="58"/>
      <c r="J62" s="58"/>
      <c r="K62" s="58"/>
      <c r="L62" s="58"/>
      <c r="M62" s="59">
        <f t="shared" si="0"/>
        <v>0</v>
      </c>
      <c r="S62" s="11"/>
      <c r="T62" s="11"/>
      <c r="U62" s="11"/>
      <c r="V62" s="11"/>
      <c r="W62" s="11"/>
      <c r="X62" s="11"/>
      <c r="AA62" s="11"/>
      <c r="AB62" s="11"/>
      <c r="AK62"/>
      <c r="AL62"/>
      <c r="AM62"/>
      <c r="AN62"/>
      <c r="AO62"/>
    </row>
    <row r="63" spans="1:41">
      <c r="A63" s="80">
        <f t="shared" si="1"/>
        <v>61</v>
      </c>
      <c r="H63" s="58"/>
      <c r="I63" s="58"/>
      <c r="J63" s="58"/>
      <c r="K63" s="58"/>
      <c r="L63" s="58"/>
      <c r="M63" s="59">
        <f t="shared" si="0"/>
        <v>0</v>
      </c>
      <c r="S63" s="11"/>
      <c r="T63" s="11"/>
      <c r="U63" s="11"/>
      <c r="V63" s="11"/>
      <c r="W63" s="11"/>
      <c r="X63" s="11"/>
      <c r="AA63" s="11"/>
      <c r="AB63" s="11"/>
      <c r="AK63"/>
      <c r="AL63"/>
      <c r="AM63"/>
      <c r="AN63"/>
      <c r="AO63"/>
    </row>
    <row r="64" spans="1:41">
      <c r="A64" s="80">
        <f t="shared" si="1"/>
        <v>62</v>
      </c>
      <c r="H64" s="58"/>
      <c r="I64" s="58"/>
      <c r="J64" s="58"/>
      <c r="K64" s="58"/>
      <c r="L64" s="58"/>
      <c r="M64" s="59">
        <f t="shared" si="0"/>
        <v>0</v>
      </c>
      <c r="S64" s="11"/>
      <c r="T64" s="11"/>
      <c r="U64" s="11"/>
      <c r="V64" s="11"/>
      <c r="W64" s="11"/>
      <c r="X64" s="11"/>
      <c r="AA64" s="11"/>
      <c r="AB64" s="11"/>
      <c r="AK64"/>
      <c r="AL64"/>
      <c r="AM64"/>
      <c r="AN64"/>
      <c r="AO64"/>
    </row>
    <row r="65" spans="1:41">
      <c r="A65" s="80">
        <f t="shared" si="1"/>
        <v>63</v>
      </c>
      <c r="H65" s="58"/>
      <c r="I65" s="58"/>
      <c r="J65" s="58"/>
      <c r="K65" s="58"/>
      <c r="L65" s="58"/>
      <c r="M65" s="59">
        <f t="shared" si="0"/>
        <v>0</v>
      </c>
      <c r="S65" s="11"/>
      <c r="T65" s="11"/>
      <c r="U65" s="11"/>
      <c r="V65" s="11"/>
      <c r="W65" s="11"/>
      <c r="X65" s="11"/>
      <c r="AA65" s="11"/>
      <c r="AB65" s="11"/>
      <c r="AK65"/>
      <c r="AL65"/>
      <c r="AM65"/>
      <c r="AN65"/>
      <c r="AO65"/>
    </row>
    <row r="66" spans="1:41">
      <c r="A66" s="80">
        <f t="shared" si="1"/>
        <v>64</v>
      </c>
      <c r="H66" s="58"/>
      <c r="I66" s="58"/>
      <c r="J66" s="58"/>
      <c r="K66" s="58"/>
      <c r="L66" s="58"/>
      <c r="M66" s="59">
        <f t="shared" si="0"/>
        <v>0</v>
      </c>
      <c r="S66" s="11"/>
      <c r="T66" s="11"/>
      <c r="U66" s="11"/>
      <c r="V66" s="11"/>
      <c r="W66" s="11"/>
      <c r="X66" s="11"/>
      <c r="AA66" s="11"/>
      <c r="AB66" s="11"/>
      <c r="AK66"/>
      <c r="AL66"/>
      <c r="AM66"/>
      <c r="AN66"/>
      <c r="AO66"/>
    </row>
    <row r="67" spans="1:41">
      <c r="A67" s="80">
        <f t="shared" si="1"/>
        <v>65</v>
      </c>
      <c r="H67" s="58"/>
      <c r="I67" s="58"/>
      <c r="J67" s="58"/>
      <c r="K67" s="58"/>
      <c r="L67" s="58"/>
      <c r="M67" s="59">
        <f t="shared" ref="M67:M130" si="2">N67+O67+P67+Q67+R67</f>
        <v>0</v>
      </c>
      <c r="S67" s="11"/>
      <c r="T67" s="11"/>
      <c r="U67" s="11"/>
      <c r="V67" s="11"/>
      <c r="W67" s="11"/>
      <c r="X67" s="11"/>
      <c r="AA67" s="11"/>
      <c r="AB67" s="11"/>
      <c r="AK67"/>
      <c r="AL67"/>
      <c r="AM67"/>
      <c r="AN67"/>
      <c r="AO67"/>
    </row>
    <row r="68" spans="1:41">
      <c r="A68" s="80">
        <f t="shared" si="1"/>
        <v>66</v>
      </c>
      <c r="H68" s="58"/>
      <c r="I68" s="58"/>
      <c r="J68" s="58"/>
      <c r="K68" s="58"/>
      <c r="L68" s="58"/>
      <c r="M68" s="59">
        <f t="shared" si="2"/>
        <v>0</v>
      </c>
      <c r="S68" s="11"/>
      <c r="T68" s="11"/>
      <c r="U68" s="11"/>
      <c r="V68" s="11"/>
      <c r="W68" s="11"/>
      <c r="X68" s="11"/>
      <c r="AA68" s="11"/>
      <c r="AB68" s="11"/>
      <c r="AK68"/>
      <c r="AL68"/>
      <c r="AM68"/>
      <c r="AN68"/>
      <c r="AO68"/>
    </row>
    <row r="69" spans="1:41">
      <c r="A69" s="80">
        <f t="shared" ref="A69:A132" si="3">A68+1</f>
        <v>67</v>
      </c>
      <c r="H69" s="58"/>
      <c r="I69" s="58"/>
      <c r="J69" s="58"/>
      <c r="K69" s="58"/>
      <c r="L69" s="58"/>
      <c r="M69" s="59">
        <f t="shared" si="2"/>
        <v>0</v>
      </c>
      <c r="S69" s="11"/>
      <c r="T69" s="11"/>
      <c r="U69" s="11"/>
      <c r="V69" s="11"/>
      <c r="W69" s="11"/>
      <c r="X69" s="11"/>
      <c r="AA69" s="11"/>
      <c r="AB69" s="11"/>
      <c r="AK69"/>
      <c r="AL69"/>
      <c r="AM69"/>
      <c r="AN69"/>
      <c r="AO69"/>
    </row>
    <row r="70" spans="1:41">
      <c r="A70" s="80">
        <f t="shared" si="3"/>
        <v>68</v>
      </c>
      <c r="H70" s="58"/>
      <c r="I70" s="58"/>
      <c r="J70" s="58"/>
      <c r="K70" s="58"/>
      <c r="L70" s="58"/>
      <c r="M70" s="59">
        <f t="shared" si="2"/>
        <v>0</v>
      </c>
      <c r="S70" s="11"/>
      <c r="T70" s="11"/>
      <c r="U70" s="11"/>
      <c r="V70" s="11"/>
      <c r="W70" s="11"/>
      <c r="X70" s="11"/>
      <c r="AA70" s="11"/>
      <c r="AB70" s="11"/>
      <c r="AK70"/>
      <c r="AL70"/>
      <c r="AM70"/>
      <c r="AN70"/>
      <c r="AO70"/>
    </row>
    <row r="71" spans="1:41">
      <c r="A71" s="80">
        <f t="shared" si="3"/>
        <v>69</v>
      </c>
      <c r="H71" s="58"/>
      <c r="I71" s="58"/>
      <c r="J71" s="58"/>
      <c r="K71" s="58"/>
      <c r="L71" s="58"/>
      <c r="M71" s="59">
        <f t="shared" si="2"/>
        <v>0</v>
      </c>
      <c r="S71" s="11"/>
      <c r="T71" s="11"/>
      <c r="U71" s="11"/>
      <c r="V71" s="11"/>
      <c r="W71" s="11"/>
      <c r="X71" s="11"/>
      <c r="AA71" s="11"/>
      <c r="AB71" s="11"/>
      <c r="AK71"/>
      <c r="AL71"/>
      <c r="AM71"/>
      <c r="AN71"/>
      <c r="AO71"/>
    </row>
    <row r="72" spans="1:41">
      <c r="A72" s="80">
        <f t="shared" si="3"/>
        <v>70</v>
      </c>
      <c r="H72" s="58"/>
      <c r="I72" s="58"/>
      <c r="J72" s="58"/>
      <c r="K72" s="58"/>
      <c r="L72" s="58"/>
      <c r="M72" s="59">
        <f t="shared" si="2"/>
        <v>0</v>
      </c>
      <c r="S72" s="11"/>
      <c r="T72" s="11"/>
      <c r="U72" s="11"/>
      <c r="V72" s="11"/>
      <c r="W72" s="11"/>
      <c r="X72" s="11"/>
      <c r="AA72" s="11"/>
      <c r="AB72" s="11"/>
      <c r="AK72"/>
      <c r="AL72"/>
      <c r="AM72"/>
      <c r="AN72"/>
      <c r="AO72"/>
    </row>
    <row r="73" spans="1:41">
      <c r="A73" s="80">
        <f t="shared" si="3"/>
        <v>71</v>
      </c>
      <c r="H73" s="58"/>
      <c r="I73" s="58"/>
      <c r="J73" s="58"/>
      <c r="K73" s="58"/>
      <c r="L73" s="58"/>
      <c r="M73" s="59">
        <f t="shared" si="2"/>
        <v>0</v>
      </c>
      <c r="S73" s="11"/>
      <c r="T73" s="11"/>
      <c r="U73" s="11"/>
      <c r="V73" s="11"/>
      <c r="W73" s="11"/>
      <c r="X73" s="11"/>
      <c r="AA73" s="11"/>
      <c r="AB73" s="11"/>
      <c r="AK73"/>
      <c r="AL73"/>
      <c r="AM73"/>
      <c r="AN73"/>
      <c r="AO73"/>
    </row>
    <row r="74" spans="1:41">
      <c r="A74" s="80">
        <f t="shared" si="3"/>
        <v>72</v>
      </c>
      <c r="H74" s="58"/>
      <c r="I74" s="58"/>
      <c r="J74" s="58"/>
      <c r="K74" s="58"/>
      <c r="L74" s="58"/>
      <c r="M74" s="59">
        <f t="shared" si="2"/>
        <v>0</v>
      </c>
      <c r="S74" s="11"/>
      <c r="T74" s="11"/>
      <c r="U74" s="11"/>
      <c r="V74" s="11"/>
      <c r="W74" s="11"/>
      <c r="X74" s="11"/>
      <c r="AA74" s="11"/>
      <c r="AB74" s="11"/>
      <c r="AK74"/>
      <c r="AL74"/>
      <c r="AM74"/>
      <c r="AN74"/>
      <c r="AO74"/>
    </row>
    <row r="75" spans="1:41">
      <c r="A75" s="80">
        <f t="shared" si="3"/>
        <v>73</v>
      </c>
      <c r="H75" s="58"/>
      <c r="I75" s="58"/>
      <c r="J75" s="58"/>
      <c r="K75" s="58"/>
      <c r="L75" s="58"/>
      <c r="M75" s="59">
        <f t="shared" si="2"/>
        <v>0</v>
      </c>
      <c r="S75" s="11"/>
      <c r="T75" s="11"/>
      <c r="U75" s="11"/>
      <c r="V75" s="11"/>
      <c r="W75" s="11"/>
      <c r="X75" s="11"/>
      <c r="AA75" s="11"/>
      <c r="AB75" s="11"/>
      <c r="AK75"/>
      <c r="AL75"/>
      <c r="AM75"/>
      <c r="AN75"/>
      <c r="AO75"/>
    </row>
    <row r="76" spans="1:41">
      <c r="A76" s="80">
        <f t="shared" si="3"/>
        <v>74</v>
      </c>
      <c r="H76" s="58"/>
      <c r="I76" s="58"/>
      <c r="J76" s="58"/>
      <c r="K76" s="58"/>
      <c r="L76" s="58"/>
      <c r="M76" s="59">
        <f t="shared" si="2"/>
        <v>0</v>
      </c>
      <c r="S76" s="11"/>
      <c r="T76" s="11"/>
      <c r="U76" s="11"/>
      <c r="V76" s="11"/>
      <c r="W76" s="11"/>
      <c r="X76" s="11"/>
      <c r="AA76" s="11"/>
      <c r="AB76" s="11"/>
      <c r="AK76"/>
      <c r="AL76"/>
      <c r="AM76"/>
      <c r="AN76"/>
      <c r="AO76"/>
    </row>
    <row r="77" spans="1:41">
      <c r="A77" s="80">
        <f t="shared" si="3"/>
        <v>75</v>
      </c>
      <c r="H77" s="58"/>
      <c r="I77" s="58"/>
      <c r="J77" s="58"/>
      <c r="K77" s="58"/>
      <c r="L77" s="58"/>
      <c r="M77" s="59">
        <f t="shared" si="2"/>
        <v>0</v>
      </c>
      <c r="S77" s="11"/>
      <c r="T77" s="11"/>
      <c r="U77" s="11"/>
      <c r="V77" s="11"/>
      <c r="W77" s="11"/>
      <c r="X77" s="11"/>
      <c r="AA77" s="11"/>
      <c r="AB77" s="11"/>
      <c r="AK77"/>
      <c r="AL77"/>
      <c r="AM77"/>
      <c r="AN77"/>
      <c r="AO77"/>
    </row>
    <row r="78" spans="1:41">
      <c r="A78" s="80">
        <f t="shared" si="3"/>
        <v>76</v>
      </c>
      <c r="H78" s="58"/>
      <c r="I78" s="58"/>
      <c r="J78" s="58"/>
      <c r="K78" s="58"/>
      <c r="L78" s="58"/>
      <c r="M78" s="59">
        <f t="shared" si="2"/>
        <v>0</v>
      </c>
      <c r="S78" s="11"/>
      <c r="T78" s="11"/>
      <c r="U78" s="11"/>
      <c r="V78" s="11"/>
      <c r="W78" s="11"/>
      <c r="X78" s="11"/>
      <c r="AA78" s="11"/>
      <c r="AB78" s="11"/>
      <c r="AK78"/>
      <c r="AL78"/>
      <c r="AM78"/>
      <c r="AN78"/>
      <c r="AO78"/>
    </row>
    <row r="79" spans="1:41">
      <c r="A79" s="80">
        <f t="shared" si="3"/>
        <v>77</v>
      </c>
      <c r="H79" s="58"/>
      <c r="I79" s="58"/>
      <c r="J79" s="58"/>
      <c r="K79" s="58"/>
      <c r="L79" s="58"/>
      <c r="M79" s="59">
        <f t="shared" si="2"/>
        <v>0</v>
      </c>
      <c r="S79" s="11"/>
      <c r="T79" s="11"/>
      <c r="U79" s="11"/>
      <c r="V79" s="11"/>
      <c r="W79" s="11"/>
      <c r="X79" s="11"/>
      <c r="AA79" s="11"/>
      <c r="AB79" s="11"/>
      <c r="AK79"/>
      <c r="AL79"/>
      <c r="AM79"/>
      <c r="AN79"/>
      <c r="AO79"/>
    </row>
    <row r="80" spans="1:41">
      <c r="A80" s="80">
        <f t="shared" si="3"/>
        <v>78</v>
      </c>
      <c r="H80" s="58"/>
      <c r="I80" s="58"/>
      <c r="J80" s="58"/>
      <c r="K80" s="58"/>
      <c r="L80" s="58"/>
      <c r="M80" s="59">
        <f t="shared" si="2"/>
        <v>0</v>
      </c>
      <c r="S80" s="11"/>
      <c r="T80" s="11"/>
      <c r="U80" s="11"/>
      <c r="V80" s="11"/>
      <c r="W80" s="11"/>
      <c r="X80" s="11"/>
      <c r="AA80" s="11"/>
      <c r="AB80" s="11"/>
      <c r="AK80"/>
      <c r="AL80"/>
      <c r="AM80"/>
      <c r="AN80"/>
      <c r="AO80"/>
    </row>
    <row r="81" spans="1:41">
      <c r="A81" s="80">
        <f t="shared" si="3"/>
        <v>79</v>
      </c>
      <c r="H81" s="58"/>
      <c r="I81" s="58"/>
      <c r="J81" s="58"/>
      <c r="K81" s="58"/>
      <c r="L81" s="58"/>
      <c r="M81" s="59">
        <f t="shared" si="2"/>
        <v>0</v>
      </c>
      <c r="S81" s="11"/>
      <c r="T81" s="11"/>
      <c r="U81" s="11"/>
      <c r="V81" s="11"/>
      <c r="W81" s="11"/>
      <c r="X81" s="11"/>
      <c r="AA81" s="11"/>
      <c r="AB81" s="11"/>
      <c r="AK81"/>
      <c r="AL81"/>
      <c r="AM81"/>
      <c r="AN81"/>
      <c r="AO81"/>
    </row>
    <row r="82" spans="1:41">
      <c r="A82" s="80">
        <f t="shared" si="3"/>
        <v>80</v>
      </c>
      <c r="H82" s="58"/>
      <c r="I82" s="58"/>
      <c r="J82" s="58"/>
      <c r="K82" s="58"/>
      <c r="L82" s="58"/>
      <c r="M82" s="59">
        <f t="shared" si="2"/>
        <v>0</v>
      </c>
      <c r="S82" s="11"/>
      <c r="T82" s="11"/>
      <c r="U82" s="11"/>
      <c r="V82" s="11"/>
      <c r="W82" s="11"/>
      <c r="X82" s="11"/>
      <c r="AA82" s="11"/>
      <c r="AB82" s="11"/>
      <c r="AK82"/>
      <c r="AL82"/>
      <c r="AM82"/>
      <c r="AN82"/>
      <c r="AO82"/>
    </row>
    <row r="83" spans="1:41">
      <c r="A83" s="80">
        <f t="shared" si="3"/>
        <v>81</v>
      </c>
      <c r="H83" s="58"/>
      <c r="I83" s="58"/>
      <c r="J83" s="58"/>
      <c r="K83" s="58"/>
      <c r="L83" s="58"/>
      <c r="M83" s="59">
        <f t="shared" si="2"/>
        <v>0</v>
      </c>
      <c r="S83" s="11"/>
      <c r="T83" s="11"/>
      <c r="U83" s="11"/>
      <c r="V83" s="11"/>
      <c r="W83" s="11"/>
      <c r="X83" s="11"/>
      <c r="AA83" s="11"/>
      <c r="AB83" s="11"/>
      <c r="AK83"/>
      <c r="AL83"/>
      <c r="AM83"/>
      <c r="AN83"/>
      <c r="AO83"/>
    </row>
    <row r="84" spans="1:41">
      <c r="A84" s="80">
        <f t="shared" si="3"/>
        <v>82</v>
      </c>
      <c r="H84" s="58"/>
      <c r="I84" s="58"/>
      <c r="J84" s="58"/>
      <c r="K84" s="58"/>
      <c r="L84" s="58"/>
      <c r="M84" s="59">
        <f t="shared" si="2"/>
        <v>0</v>
      </c>
      <c r="S84" s="11"/>
      <c r="T84" s="11"/>
      <c r="U84" s="11"/>
      <c r="V84" s="11"/>
      <c r="W84" s="11"/>
      <c r="X84" s="11"/>
      <c r="AA84" s="11"/>
      <c r="AB84" s="11"/>
      <c r="AK84"/>
      <c r="AL84"/>
      <c r="AM84"/>
      <c r="AN84"/>
      <c r="AO84"/>
    </row>
    <row r="85" spans="1:41">
      <c r="A85" s="80">
        <f t="shared" si="3"/>
        <v>83</v>
      </c>
      <c r="H85" s="58"/>
      <c r="I85" s="58"/>
      <c r="J85" s="58"/>
      <c r="K85" s="58"/>
      <c r="L85" s="58"/>
      <c r="M85" s="59">
        <f t="shared" si="2"/>
        <v>0</v>
      </c>
      <c r="S85" s="11"/>
      <c r="T85" s="11"/>
      <c r="U85" s="11"/>
      <c r="V85" s="11"/>
      <c r="W85" s="11"/>
      <c r="X85" s="11"/>
      <c r="AA85" s="11"/>
      <c r="AB85" s="11"/>
      <c r="AK85"/>
      <c r="AL85"/>
      <c r="AM85"/>
      <c r="AN85"/>
      <c r="AO85"/>
    </row>
    <row r="86" spans="1:41">
      <c r="A86" s="80">
        <f t="shared" si="3"/>
        <v>84</v>
      </c>
      <c r="H86" s="58"/>
      <c r="I86" s="58"/>
      <c r="J86" s="58"/>
      <c r="K86" s="58"/>
      <c r="L86" s="58"/>
      <c r="M86" s="59">
        <f t="shared" si="2"/>
        <v>0</v>
      </c>
      <c r="S86" s="11"/>
      <c r="T86" s="11"/>
      <c r="U86" s="11"/>
      <c r="V86" s="11"/>
      <c r="W86" s="11"/>
      <c r="X86" s="11"/>
      <c r="AA86" s="11"/>
      <c r="AB86" s="11"/>
      <c r="AK86"/>
      <c r="AL86"/>
      <c r="AM86"/>
      <c r="AN86"/>
      <c r="AO86"/>
    </row>
    <row r="87" spans="1:41">
      <c r="A87" s="80">
        <f t="shared" si="3"/>
        <v>85</v>
      </c>
      <c r="H87" s="58"/>
      <c r="I87" s="58"/>
      <c r="J87" s="58"/>
      <c r="K87" s="58"/>
      <c r="L87" s="58"/>
      <c r="M87" s="59">
        <f t="shared" si="2"/>
        <v>0</v>
      </c>
      <c r="S87" s="11"/>
      <c r="T87" s="11"/>
      <c r="U87" s="11"/>
      <c r="V87" s="11"/>
      <c r="W87" s="11"/>
      <c r="X87" s="11"/>
      <c r="AA87" s="11"/>
      <c r="AB87" s="11"/>
      <c r="AK87"/>
      <c r="AL87"/>
      <c r="AM87"/>
      <c r="AN87"/>
      <c r="AO87"/>
    </row>
    <row r="88" spans="1:41">
      <c r="A88" s="80">
        <f t="shared" si="3"/>
        <v>86</v>
      </c>
      <c r="H88" s="58"/>
      <c r="I88" s="58"/>
      <c r="J88" s="58"/>
      <c r="K88" s="58"/>
      <c r="L88" s="58"/>
      <c r="M88" s="59">
        <f t="shared" si="2"/>
        <v>0</v>
      </c>
      <c r="S88" s="11"/>
      <c r="T88" s="11"/>
      <c r="U88" s="11"/>
      <c r="V88" s="11"/>
      <c r="W88" s="11"/>
      <c r="X88" s="11"/>
      <c r="AA88" s="11"/>
      <c r="AB88" s="11"/>
      <c r="AK88"/>
      <c r="AL88"/>
      <c r="AM88"/>
      <c r="AN88"/>
      <c r="AO88"/>
    </row>
    <row r="89" spans="1:41">
      <c r="A89" s="80">
        <f t="shared" si="3"/>
        <v>87</v>
      </c>
      <c r="H89" s="58"/>
      <c r="I89" s="58"/>
      <c r="J89" s="58"/>
      <c r="K89" s="58"/>
      <c r="L89" s="58"/>
      <c r="M89" s="59">
        <f t="shared" si="2"/>
        <v>0</v>
      </c>
      <c r="S89" s="11"/>
      <c r="T89" s="11"/>
      <c r="U89" s="11"/>
      <c r="V89" s="11"/>
      <c r="W89" s="11"/>
      <c r="X89" s="11"/>
      <c r="AA89" s="11"/>
      <c r="AB89" s="11"/>
      <c r="AK89"/>
      <c r="AL89"/>
      <c r="AM89"/>
      <c r="AN89"/>
      <c r="AO89"/>
    </row>
    <row r="90" spans="1:41">
      <c r="A90" s="80">
        <f t="shared" si="3"/>
        <v>88</v>
      </c>
      <c r="H90" s="58"/>
      <c r="I90" s="58"/>
      <c r="J90" s="58"/>
      <c r="K90" s="58"/>
      <c r="L90" s="58"/>
      <c r="M90" s="59">
        <f t="shared" si="2"/>
        <v>0</v>
      </c>
      <c r="S90" s="11"/>
      <c r="T90" s="11"/>
      <c r="U90" s="11"/>
      <c r="V90" s="11"/>
      <c r="W90" s="11"/>
      <c r="X90" s="11"/>
      <c r="AA90" s="11"/>
      <c r="AB90" s="11"/>
      <c r="AK90"/>
      <c r="AL90"/>
      <c r="AM90"/>
      <c r="AN90"/>
      <c r="AO90"/>
    </row>
    <row r="91" spans="1:41">
      <c r="A91" s="80">
        <f t="shared" si="3"/>
        <v>89</v>
      </c>
      <c r="H91" s="58"/>
      <c r="I91" s="58"/>
      <c r="J91" s="58"/>
      <c r="K91" s="58"/>
      <c r="L91" s="58"/>
      <c r="M91" s="59">
        <f t="shared" si="2"/>
        <v>0</v>
      </c>
      <c r="S91" s="11"/>
      <c r="T91" s="11"/>
      <c r="U91" s="11"/>
      <c r="V91" s="11"/>
      <c r="W91" s="11"/>
      <c r="X91" s="11"/>
      <c r="AA91" s="11"/>
      <c r="AB91" s="11"/>
      <c r="AK91"/>
      <c r="AL91"/>
      <c r="AM91"/>
      <c r="AN91"/>
      <c r="AO91"/>
    </row>
    <row r="92" spans="1:41">
      <c r="A92" s="80">
        <f t="shared" si="3"/>
        <v>90</v>
      </c>
      <c r="H92" s="58"/>
      <c r="I92" s="58"/>
      <c r="J92" s="58"/>
      <c r="K92" s="58"/>
      <c r="L92" s="58"/>
      <c r="M92" s="59">
        <f t="shared" si="2"/>
        <v>0</v>
      </c>
      <c r="S92" s="11"/>
      <c r="T92" s="11"/>
      <c r="U92" s="11"/>
      <c r="V92" s="11"/>
      <c r="W92" s="11"/>
      <c r="X92" s="11"/>
      <c r="AA92" s="11"/>
      <c r="AB92" s="11"/>
      <c r="AK92"/>
      <c r="AL92"/>
      <c r="AM92"/>
      <c r="AN92"/>
      <c r="AO92"/>
    </row>
    <row r="93" spans="1:41">
      <c r="A93" s="80">
        <f t="shared" si="3"/>
        <v>91</v>
      </c>
      <c r="H93" s="58"/>
      <c r="I93" s="58"/>
      <c r="J93" s="58"/>
      <c r="K93" s="58"/>
      <c r="L93" s="58"/>
      <c r="M93" s="59">
        <f t="shared" si="2"/>
        <v>0</v>
      </c>
      <c r="S93" s="11"/>
      <c r="T93" s="11"/>
      <c r="U93" s="11"/>
      <c r="V93" s="11"/>
      <c r="W93" s="11"/>
      <c r="X93" s="11"/>
      <c r="AA93" s="11"/>
      <c r="AB93" s="11"/>
      <c r="AK93"/>
      <c r="AL93"/>
      <c r="AM93"/>
      <c r="AN93"/>
      <c r="AO93"/>
    </row>
    <row r="94" spans="1:41">
      <c r="A94" s="80">
        <f t="shared" si="3"/>
        <v>92</v>
      </c>
      <c r="H94" s="58"/>
      <c r="I94" s="58"/>
      <c r="J94" s="58"/>
      <c r="K94" s="58"/>
      <c r="L94" s="58"/>
      <c r="M94" s="59">
        <f t="shared" si="2"/>
        <v>0</v>
      </c>
      <c r="S94" s="11"/>
      <c r="T94" s="11"/>
      <c r="U94" s="11"/>
      <c r="V94" s="11"/>
      <c r="W94" s="11"/>
      <c r="X94" s="11"/>
      <c r="AA94" s="11"/>
      <c r="AB94" s="11"/>
      <c r="AK94"/>
      <c r="AL94"/>
      <c r="AM94"/>
      <c r="AN94"/>
      <c r="AO94"/>
    </row>
    <row r="95" spans="1:41">
      <c r="A95" s="80">
        <f t="shared" si="3"/>
        <v>93</v>
      </c>
      <c r="H95" s="58"/>
      <c r="I95" s="58"/>
      <c r="J95" s="58"/>
      <c r="K95" s="58"/>
      <c r="L95" s="58"/>
      <c r="M95" s="59">
        <f t="shared" si="2"/>
        <v>0</v>
      </c>
      <c r="S95" s="11"/>
      <c r="T95" s="11"/>
      <c r="U95" s="11"/>
      <c r="V95" s="11"/>
      <c r="W95" s="11"/>
      <c r="X95" s="11"/>
      <c r="AA95" s="11"/>
      <c r="AB95" s="11"/>
      <c r="AK95"/>
      <c r="AL95"/>
      <c r="AM95"/>
      <c r="AN95"/>
      <c r="AO95"/>
    </row>
    <row r="96" spans="1:41">
      <c r="A96" s="80">
        <f t="shared" si="3"/>
        <v>94</v>
      </c>
      <c r="H96" s="58"/>
      <c r="I96" s="58"/>
      <c r="J96" s="58"/>
      <c r="K96" s="58"/>
      <c r="L96" s="58"/>
      <c r="M96" s="59">
        <f t="shared" si="2"/>
        <v>0</v>
      </c>
      <c r="S96" s="11"/>
      <c r="T96" s="11"/>
      <c r="U96" s="11"/>
      <c r="V96" s="11"/>
      <c r="W96" s="11"/>
      <c r="X96" s="11"/>
      <c r="AA96" s="11"/>
      <c r="AB96" s="11"/>
      <c r="AK96"/>
      <c r="AL96"/>
      <c r="AM96"/>
      <c r="AN96"/>
      <c r="AO96"/>
    </row>
    <row r="97" spans="1:41">
      <c r="A97" s="80">
        <f t="shared" si="3"/>
        <v>95</v>
      </c>
      <c r="H97" s="58"/>
      <c r="I97" s="58"/>
      <c r="J97" s="58"/>
      <c r="K97" s="58"/>
      <c r="L97" s="58"/>
      <c r="M97" s="59">
        <f t="shared" si="2"/>
        <v>0</v>
      </c>
      <c r="S97" s="11"/>
      <c r="T97" s="11"/>
      <c r="U97" s="11"/>
      <c r="V97" s="11"/>
      <c r="W97" s="11"/>
      <c r="X97" s="11"/>
      <c r="AA97" s="11"/>
      <c r="AB97" s="11"/>
      <c r="AK97"/>
      <c r="AL97"/>
      <c r="AM97"/>
      <c r="AN97"/>
      <c r="AO97"/>
    </row>
    <row r="98" spans="1:41">
      <c r="A98" s="80">
        <f t="shared" si="3"/>
        <v>96</v>
      </c>
      <c r="H98" s="58"/>
      <c r="I98" s="58"/>
      <c r="J98" s="58"/>
      <c r="K98" s="58"/>
      <c r="L98" s="58"/>
      <c r="M98" s="59">
        <f t="shared" si="2"/>
        <v>0</v>
      </c>
      <c r="S98" s="11"/>
      <c r="T98" s="11"/>
      <c r="U98" s="11"/>
      <c r="V98" s="11"/>
      <c r="W98" s="11"/>
      <c r="X98" s="11"/>
      <c r="AA98" s="11"/>
      <c r="AB98" s="11"/>
      <c r="AK98"/>
      <c r="AL98"/>
      <c r="AM98"/>
      <c r="AN98"/>
      <c r="AO98"/>
    </row>
    <row r="99" spans="1:41">
      <c r="A99" s="80">
        <f t="shared" si="3"/>
        <v>97</v>
      </c>
      <c r="H99" s="58"/>
      <c r="I99" s="58"/>
      <c r="J99" s="58"/>
      <c r="K99" s="58"/>
      <c r="L99" s="58"/>
      <c r="M99" s="59">
        <f t="shared" si="2"/>
        <v>0</v>
      </c>
      <c r="S99" s="11"/>
      <c r="T99" s="11"/>
      <c r="U99" s="11"/>
      <c r="V99" s="11"/>
      <c r="W99" s="11"/>
      <c r="X99" s="11"/>
      <c r="AA99" s="11"/>
      <c r="AB99" s="11"/>
      <c r="AK99"/>
      <c r="AL99"/>
      <c r="AM99"/>
      <c r="AN99"/>
      <c r="AO99"/>
    </row>
    <row r="100" spans="1:41">
      <c r="A100" s="80">
        <f t="shared" si="3"/>
        <v>98</v>
      </c>
      <c r="H100" s="58"/>
      <c r="I100" s="58"/>
      <c r="J100" s="58"/>
      <c r="K100" s="58"/>
      <c r="L100" s="58"/>
      <c r="M100" s="59">
        <f t="shared" si="2"/>
        <v>0</v>
      </c>
      <c r="S100" s="11"/>
      <c r="T100" s="11"/>
      <c r="U100" s="11"/>
      <c r="V100" s="11"/>
      <c r="W100" s="11"/>
      <c r="X100" s="11"/>
      <c r="AA100" s="11"/>
      <c r="AB100" s="11"/>
      <c r="AK100"/>
      <c r="AL100"/>
      <c r="AM100"/>
      <c r="AN100"/>
      <c r="AO100"/>
    </row>
    <row r="101" spans="1:41">
      <c r="A101" s="80">
        <f t="shared" si="3"/>
        <v>99</v>
      </c>
      <c r="H101" s="58"/>
      <c r="I101" s="58"/>
      <c r="J101" s="58"/>
      <c r="K101" s="58"/>
      <c r="L101" s="58"/>
      <c r="M101" s="59">
        <f t="shared" si="2"/>
        <v>0</v>
      </c>
      <c r="S101" s="11"/>
      <c r="T101" s="11"/>
      <c r="U101" s="11"/>
      <c r="V101" s="11"/>
      <c r="W101" s="11"/>
      <c r="X101" s="11"/>
      <c r="AA101" s="11"/>
      <c r="AB101" s="11"/>
      <c r="AK101"/>
      <c r="AL101"/>
      <c r="AM101"/>
      <c r="AN101"/>
      <c r="AO101"/>
    </row>
    <row r="102" spans="1:41">
      <c r="A102" s="80">
        <f t="shared" si="3"/>
        <v>100</v>
      </c>
      <c r="H102" s="58"/>
      <c r="I102" s="58"/>
      <c r="J102" s="58"/>
      <c r="K102" s="58"/>
      <c r="L102" s="58"/>
      <c r="M102" s="59">
        <f t="shared" si="2"/>
        <v>0</v>
      </c>
      <c r="S102" s="11"/>
      <c r="T102" s="11"/>
      <c r="U102" s="11"/>
      <c r="V102" s="11"/>
      <c r="W102" s="11"/>
      <c r="X102" s="11"/>
      <c r="AA102" s="11"/>
      <c r="AB102" s="11"/>
      <c r="AK102"/>
      <c r="AL102"/>
      <c r="AM102"/>
      <c r="AN102"/>
      <c r="AO102"/>
    </row>
    <row r="103" spans="1:41">
      <c r="A103" s="80">
        <f t="shared" si="3"/>
        <v>101</v>
      </c>
      <c r="H103" s="58"/>
      <c r="I103" s="58"/>
      <c r="J103" s="58"/>
      <c r="K103" s="58"/>
      <c r="L103" s="58"/>
      <c r="M103" s="59">
        <f t="shared" si="2"/>
        <v>0</v>
      </c>
      <c r="S103" s="11"/>
      <c r="T103" s="11"/>
      <c r="U103" s="11"/>
      <c r="V103" s="11"/>
      <c r="W103" s="11"/>
      <c r="X103" s="11"/>
      <c r="AA103" s="11"/>
      <c r="AB103" s="11"/>
      <c r="AK103"/>
      <c r="AL103"/>
      <c r="AM103"/>
      <c r="AN103"/>
      <c r="AO103"/>
    </row>
    <row r="104" spans="1:41">
      <c r="A104" s="80">
        <f t="shared" si="3"/>
        <v>102</v>
      </c>
      <c r="H104" s="58"/>
      <c r="I104" s="58"/>
      <c r="J104" s="58"/>
      <c r="K104" s="58"/>
      <c r="L104" s="58"/>
      <c r="M104" s="59">
        <f t="shared" si="2"/>
        <v>0</v>
      </c>
      <c r="S104" s="11"/>
      <c r="T104" s="11"/>
      <c r="U104" s="11"/>
      <c r="V104" s="11"/>
      <c r="W104" s="11"/>
      <c r="X104" s="11"/>
      <c r="AA104" s="11"/>
      <c r="AB104" s="11"/>
      <c r="AK104"/>
      <c r="AL104"/>
      <c r="AM104"/>
      <c r="AN104"/>
      <c r="AO104"/>
    </row>
    <row r="105" spans="1:41">
      <c r="A105" s="80">
        <f t="shared" si="3"/>
        <v>103</v>
      </c>
      <c r="H105" s="58"/>
      <c r="I105" s="58"/>
      <c r="J105" s="58"/>
      <c r="K105" s="58"/>
      <c r="L105" s="58"/>
      <c r="M105" s="59">
        <f t="shared" si="2"/>
        <v>0</v>
      </c>
      <c r="S105" s="11"/>
      <c r="T105" s="11"/>
      <c r="U105" s="11"/>
      <c r="V105" s="11"/>
      <c r="W105" s="11"/>
      <c r="X105" s="11"/>
      <c r="AA105" s="11"/>
      <c r="AB105" s="11"/>
      <c r="AK105"/>
      <c r="AL105"/>
      <c r="AM105"/>
      <c r="AN105"/>
      <c r="AO105"/>
    </row>
    <row r="106" spans="1:41">
      <c r="A106" s="80">
        <f t="shared" si="3"/>
        <v>104</v>
      </c>
      <c r="H106" s="58"/>
      <c r="I106" s="58"/>
      <c r="J106" s="58"/>
      <c r="K106" s="58"/>
      <c r="L106" s="58"/>
      <c r="M106" s="59">
        <f t="shared" si="2"/>
        <v>0</v>
      </c>
      <c r="S106" s="11"/>
      <c r="T106" s="11"/>
      <c r="U106" s="11"/>
      <c r="V106" s="11"/>
      <c r="W106" s="11"/>
      <c r="X106" s="11"/>
      <c r="AA106" s="11"/>
      <c r="AB106" s="11"/>
      <c r="AK106"/>
      <c r="AL106"/>
      <c r="AM106"/>
      <c r="AN106"/>
      <c r="AO106"/>
    </row>
    <row r="107" spans="1:41">
      <c r="A107" s="80">
        <f t="shared" si="3"/>
        <v>105</v>
      </c>
      <c r="H107" s="58"/>
      <c r="I107" s="58"/>
      <c r="J107" s="58"/>
      <c r="K107" s="58"/>
      <c r="L107" s="58"/>
      <c r="M107" s="59">
        <f t="shared" si="2"/>
        <v>0</v>
      </c>
      <c r="S107" s="11"/>
      <c r="T107" s="11"/>
      <c r="U107" s="11"/>
      <c r="V107" s="11"/>
      <c r="W107" s="11"/>
      <c r="X107" s="11"/>
      <c r="AA107" s="11"/>
      <c r="AB107" s="11"/>
      <c r="AK107"/>
      <c r="AL107"/>
      <c r="AM107"/>
      <c r="AN107"/>
      <c r="AO107"/>
    </row>
    <row r="108" spans="1:41">
      <c r="A108" s="80">
        <f t="shared" si="3"/>
        <v>106</v>
      </c>
      <c r="H108" s="58"/>
      <c r="I108" s="58"/>
      <c r="J108" s="58"/>
      <c r="K108" s="58"/>
      <c r="L108" s="58"/>
      <c r="M108" s="59">
        <f t="shared" si="2"/>
        <v>0</v>
      </c>
      <c r="S108" s="11"/>
      <c r="T108" s="11"/>
      <c r="U108" s="11"/>
      <c r="V108" s="11"/>
      <c r="W108" s="11"/>
      <c r="X108" s="11"/>
      <c r="AA108" s="11"/>
      <c r="AB108" s="11"/>
      <c r="AK108"/>
      <c r="AL108"/>
      <c r="AM108"/>
      <c r="AN108"/>
      <c r="AO108"/>
    </row>
    <row r="109" spans="1:41">
      <c r="A109" s="80">
        <f t="shared" si="3"/>
        <v>107</v>
      </c>
      <c r="H109" s="58"/>
      <c r="I109" s="58"/>
      <c r="J109" s="58"/>
      <c r="K109" s="58"/>
      <c r="L109" s="58"/>
      <c r="M109" s="59">
        <f t="shared" si="2"/>
        <v>0</v>
      </c>
      <c r="S109" s="11"/>
      <c r="T109" s="11"/>
      <c r="U109" s="11"/>
      <c r="V109" s="11"/>
      <c r="W109" s="11"/>
      <c r="X109" s="11"/>
      <c r="AA109" s="11"/>
      <c r="AB109" s="11"/>
      <c r="AK109"/>
      <c r="AL109"/>
      <c r="AM109"/>
      <c r="AN109"/>
      <c r="AO109"/>
    </row>
    <row r="110" spans="1:41">
      <c r="A110" s="80">
        <f t="shared" si="3"/>
        <v>108</v>
      </c>
      <c r="H110" s="58"/>
      <c r="I110" s="58"/>
      <c r="J110" s="58"/>
      <c r="K110" s="58"/>
      <c r="L110" s="58"/>
      <c r="M110" s="59">
        <f t="shared" si="2"/>
        <v>0</v>
      </c>
      <c r="S110" s="11"/>
      <c r="T110" s="11"/>
      <c r="U110" s="11"/>
      <c r="V110" s="11"/>
      <c r="W110" s="11"/>
      <c r="X110" s="11"/>
      <c r="AA110" s="11"/>
      <c r="AB110" s="11"/>
      <c r="AK110"/>
      <c r="AL110"/>
      <c r="AM110"/>
      <c r="AN110"/>
      <c r="AO110"/>
    </row>
    <row r="111" spans="1:41">
      <c r="A111" s="80">
        <f t="shared" si="3"/>
        <v>109</v>
      </c>
      <c r="H111" s="58"/>
      <c r="I111" s="58"/>
      <c r="J111" s="58"/>
      <c r="K111" s="58"/>
      <c r="L111" s="58"/>
      <c r="M111" s="59">
        <f t="shared" si="2"/>
        <v>0</v>
      </c>
      <c r="S111" s="11"/>
      <c r="T111" s="11"/>
      <c r="U111" s="11"/>
      <c r="V111" s="11"/>
      <c r="W111" s="11"/>
      <c r="X111" s="11"/>
      <c r="AA111" s="11"/>
      <c r="AB111" s="11"/>
      <c r="AK111"/>
      <c r="AL111"/>
      <c r="AM111"/>
      <c r="AN111"/>
      <c r="AO111"/>
    </row>
    <row r="112" spans="1:41">
      <c r="A112" s="80">
        <f t="shared" si="3"/>
        <v>110</v>
      </c>
      <c r="H112" s="58"/>
      <c r="I112" s="58"/>
      <c r="J112" s="58"/>
      <c r="K112" s="58"/>
      <c r="L112" s="58"/>
      <c r="M112" s="59">
        <f t="shared" si="2"/>
        <v>0</v>
      </c>
      <c r="S112" s="11"/>
      <c r="T112" s="11"/>
      <c r="U112" s="11"/>
      <c r="V112" s="11"/>
      <c r="W112" s="11"/>
      <c r="X112" s="11"/>
      <c r="AA112" s="11"/>
      <c r="AB112" s="11"/>
      <c r="AK112"/>
      <c r="AL112"/>
      <c r="AM112"/>
      <c r="AN112"/>
      <c r="AO112"/>
    </row>
    <row r="113" spans="1:41">
      <c r="A113" s="80">
        <f t="shared" si="3"/>
        <v>111</v>
      </c>
      <c r="H113" s="58"/>
      <c r="I113" s="58"/>
      <c r="J113" s="58"/>
      <c r="K113" s="58"/>
      <c r="L113" s="58"/>
      <c r="M113" s="59">
        <f t="shared" si="2"/>
        <v>0</v>
      </c>
      <c r="S113" s="11"/>
      <c r="T113" s="11"/>
      <c r="U113" s="11"/>
      <c r="V113" s="11"/>
      <c r="W113" s="11"/>
      <c r="X113" s="11"/>
      <c r="AA113" s="11"/>
      <c r="AB113" s="11"/>
      <c r="AK113"/>
      <c r="AL113"/>
      <c r="AM113"/>
      <c r="AN113"/>
      <c r="AO113"/>
    </row>
    <row r="114" spans="1:41">
      <c r="A114" s="80">
        <f t="shared" si="3"/>
        <v>112</v>
      </c>
      <c r="H114" s="58"/>
      <c r="I114" s="58"/>
      <c r="J114" s="58"/>
      <c r="K114" s="58"/>
      <c r="L114" s="58"/>
      <c r="M114" s="59">
        <f t="shared" si="2"/>
        <v>0</v>
      </c>
      <c r="S114" s="11"/>
      <c r="T114" s="11"/>
      <c r="U114" s="11"/>
      <c r="V114" s="11"/>
      <c r="W114" s="11"/>
      <c r="X114" s="11"/>
      <c r="AA114" s="11"/>
      <c r="AB114" s="11"/>
      <c r="AK114"/>
      <c r="AL114"/>
      <c r="AM114"/>
      <c r="AN114"/>
      <c r="AO114"/>
    </row>
    <row r="115" spans="1:41">
      <c r="A115" s="80">
        <f t="shared" si="3"/>
        <v>113</v>
      </c>
      <c r="H115" s="58"/>
      <c r="I115" s="58"/>
      <c r="J115" s="58"/>
      <c r="K115" s="58"/>
      <c r="L115" s="58"/>
      <c r="M115" s="59">
        <f t="shared" si="2"/>
        <v>0</v>
      </c>
      <c r="S115" s="11"/>
      <c r="T115" s="11"/>
      <c r="U115" s="11"/>
      <c r="V115" s="11"/>
      <c r="W115" s="11"/>
      <c r="X115" s="11"/>
      <c r="AA115" s="11"/>
      <c r="AB115" s="11"/>
      <c r="AK115"/>
      <c r="AL115"/>
      <c r="AM115"/>
      <c r="AN115"/>
      <c r="AO115"/>
    </row>
    <row r="116" spans="1:41">
      <c r="A116" s="80">
        <f t="shared" si="3"/>
        <v>114</v>
      </c>
      <c r="H116" s="58"/>
      <c r="I116" s="58"/>
      <c r="J116" s="58"/>
      <c r="K116" s="58"/>
      <c r="L116" s="58"/>
      <c r="M116" s="59">
        <f t="shared" si="2"/>
        <v>0</v>
      </c>
      <c r="S116" s="11"/>
      <c r="T116" s="11"/>
      <c r="U116" s="11"/>
      <c r="V116" s="11"/>
      <c r="W116" s="11"/>
      <c r="X116" s="11"/>
      <c r="AA116" s="11"/>
      <c r="AB116" s="11"/>
      <c r="AK116"/>
      <c r="AL116"/>
      <c r="AM116"/>
      <c r="AN116"/>
      <c r="AO116"/>
    </row>
    <row r="117" spans="1:41">
      <c r="A117" s="80">
        <f t="shared" si="3"/>
        <v>115</v>
      </c>
      <c r="H117" s="58"/>
      <c r="I117" s="58"/>
      <c r="J117" s="58"/>
      <c r="K117" s="58"/>
      <c r="L117" s="58"/>
      <c r="M117" s="59">
        <f t="shared" si="2"/>
        <v>0</v>
      </c>
      <c r="S117" s="11"/>
      <c r="T117" s="11"/>
      <c r="U117" s="11"/>
      <c r="V117" s="11"/>
      <c r="W117" s="11"/>
      <c r="X117" s="11"/>
      <c r="AA117" s="11"/>
      <c r="AB117" s="11"/>
      <c r="AK117"/>
      <c r="AL117"/>
      <c r="AM117"/>
      <c r="AN117"/>
      <c r="AO117"/>
    </row>
    <row r="118" spans="1:41">
      <c r="A118" s="80">
        <f t="shared" si="3"/>
        <v>116</v>
      </c>
      <c r="H118" s="58"/>
      <c r="I118" s="58"/>
      <c r="J118" s="58"/>
      <c r="K118" s="58"/>
      <c r="L118" s="58"/>
      <c r="M118" s="59">
        <f t="shared" si="2"/>
        <v>0</v>
      </c>
      <c r="S118" s="11"/>
      <c r="T118" s="11"/>
      <c r="U118" s="11"/>
      <c r="V118" s="11"/>
      <c r="W118" s="11"/>
      <c r="X118" s="11"/>
      <c r="AA118" s="11"/>
      <c r="AB118" s="11"/>
      <c r="AK118"/>
      <c r="AL118"/>
      <c r="AM118"/>
      <c r="AN118"/>
      <c r="AO118"/>
    </row>
    <row r="119" spans="1:41">
      <c r="A119" s="80">
        <f t="shared" si="3"/>
        <v>117</v>
      </c>
      <c r="H119" s="58"/>
      <c r="I119" s="58"/>
      <c r="J119" s="58"/>
      <c r="K119" s="58"/>
      <c r="L119" s="58"/>
      <c r="M119" s="59">
        <f t="shared" si="2"/>
        <v>0</v>
      </c>
      <c r="S119" s="11"/>
      <c r="T119" s="11"/>
      <c r="U119" s="11"/>
      <c r="V119" s="11"/>
      <c r="W119" s="11"/>
      <c r="X119" s="11"/>
      <c r="AA119" s="11"/>
      <c r="AB119" s="11"/>
      <c r="AK119"/>
      <c r="AL119"/>
      <c r="AM119"/>
      <c r="AN119"/>
      <c r="AO119"/>
    </row>
    <row r="120" spans="1:41">
      <c r="A120" s="80">
        <f t="shared" si="3"/>
        <v>118</v>
      </c>
      <c r="H120" s="58"/>
      <c r="I120" s="58"/>
      <c r="J120" s="58"/>
      <c r="K120" s="58"/>
      <c r="L120" s="58"/>
      <c r="M120" s="59">
        <f t="shared" si="2"/>
        <v>0</v>
      </c>
      <c r="S120" s="11"/>
      <c r="T120" s="11"/>
      <c r="U120" s="11"/>
      <c r="V120" s="11"/>
      <c r="W120" s="11"/>
      <c r="X120" s="11"/>
      <c r="AA120" s="11"/>
      <c r="AB120" s="11"/>
      <c r="AK120"/>
      <c r="AL120"/>
      <c r="AM120"/>
      <c r="AN120"/>
      <c r="AO120"/>
    </row>
    <row r="121" spans="1:41">
      <c r="A121" s="80">
        <f t="shared" si="3"/>
        <v>119</v>
      </c>
      <c r="H121" s="58"/>
      <c r="I121" s="58"/>
      <c r="J121" s="58"/>
      <c r="K121" s="58"/>
      <c r="L121" s="58"/>
      <c r="M121" s="59">
        <f t="shared" si="2"/>
        <v>0</v>
      </c>
      <c r="S121" s="11"/>
      <c r="T121" s="11"/>
      <c r="U121" s="11"/>
      <c r="V121" s="11"/>
      <c r="W121" s="11"/>
      <c r="X121" s="11"/>
      <c r="AA121" s="11"/>
      <c r="AB121" s="11"/>
      <c r="AK121"/>
      <c r="AL121"/>
      <c r="AM121"/>
      <c r="AN121"/>
      <c r="AO121"/>
    </row>
    <row r="122" spans="1:41">
      <c r="A122" s="80">
        <f t="shared" si="3"/>
        <v>120</v>
      </c>
      <c r="H122" s="58"/>
      <c r="I122" s="58"/>
      <c r="J122" s="58"/>
      <c r="K122" s="58"/>
      <c r="L122" s="58"/>
      <c r="M122" s="59">
        <f t="shared" si="2"/>
        <v>0</v>
      </c>
      <c r="S122" s="11"/>
      <c r="T122" s="11"/>
      <c r="U122" s="11"/>
      <c r="V122" s="11"/>
      <c r="W122" s="11"/>
      <c r="X122" s="11"/>
      <c r="AA122" s="11"/>
      <c r="AB122" s="11"/>
      <c r="AK122"/>
      <c r="AL122"/>
      <c r="AM122"/>
      <c r="AN122"/>
      <c r="AO122"/>
    </row>
    <row r="123" spans="1:41">
      <c r="A123" s="80">
        <f t="shared" si="3"/>
        <v>121</v>
      </c>
      <c r="H123" s="58"/>
      <c r="I123" s="58"/>
      <c r="J123" s="58"/>
      <c r="K123" s="58"/>
      <c r="L123" s="58"/>
      <c r="M123" s="59">
        <f t="shared" si="2"/>
        <v>0</v>
      </c>
      <c r="S123" s="11"/>
      <c r="T123" s="11"/>
      <c r="U123" s="11"/>
      <c r="V123" s="11"/>
      <c r="W123" s="11"/>
      <c r="X123" s="11"/>
      <c r="AA123" s="11"/>
      <c r="AB123" s="11"/>
      <c r="AK123"/>
      <c r="AL123"/>
      <c r="AM123"/>
      <c r="AN123"/>
      <c r="AO123"/>
    </row>
    <row r="124" spans="1:41">
      <c r="A124" s="80">
        <f t="shared" si="3"/>
        <v>122</v>
      </c>
      <c r="H124" s="58"/>
      <c r="I124" s="58"/>
      <c r="J124" s="58"/>
      <c r="K124" s="58"/>
      <c r="L124" s="58"/>
      <c r="M124" s="59">
        <f t="shared" si="2"/>
        <v>0</v>
      </c>
      <c r="S124" s="11"/>
      <c r="T124" s="11"/>
      <c r="U124" s="11"/>
      <c r="V124" s="11"/>
      <c r="W124" s="11"/>
      <c r="X124" s="11"/>
      <c r="AA124" s="11"/>
      <c r="AB124" s="11"/>
      <c r="AK124"/>
      <c r="AL124"/>
      <c r="AM124"/>
      <c r="AN124"/>
      <c r="AO124"/>
    </row>
    <row r="125" spans="1:41">
      <c r="A125" s="80">
        <f t="shared" si="3"/>
        <v>123</v>
      </c>
      <c r="H125" s="58"/>
      <c r="I125" s="58"/>
      <c r="J125" s="58"/>
      <c r="K125" s="58"/>
      <c r="L125" s="58"/>
      <c r="M125" s="59">
        <f t="shared" si="2"/>
        <v>0</v>
      </c>
      <c r="S125" s="11"/>
      <c r="T125" s="11"/>
      <c r="U125" s="11"/>
      <c r="V125" s="11"/>
      <c r="W125" s="11"/>
      <c r="X125" s="11"/>
      <c r="AA125" s="11"/>
      <c r="AB125" s="11"/>
      <c r="AK125"/>
      <c r="AL125"/>
      <c r="AM125"/>
      <c r="AN125"/>
      <c r="AO125"/>
    </row>
    <row r="126" spans="1:41">
      <c r="A126" s="80">
        <f t="shared" si="3"/>
        <v>124</v>
      </c>
      <c r="H126" s="58"/>
      <c r="I126" s="58"/>
      <c r="J126" s="58"/>
      <c r="K126" s="58"/>
      <c r="L126" s="58"/>
      <c r="M126" s="59">
        <f t="shared" si="2"/>
        <v>0</v>
      </c>
      <c r="S126" s="11"/>
      <c r="T126" s="11"/>
      <c r="U126" s="11"/>
      <c r="V126" s="11"/>
      <c r="W126" s="11"/>
      <c r="X126" s="11"/>
      <c r="AA126" s="11"/>
      <c r="AB126" s="11"/>
      <c r="AK126"/>
      <c r="AL126"/>
      <c r="AM126"/>
      <c r="AN126"/>
      <c r="AO126"/>
    </row>
    <row r="127" spans="1:41">
      <c r="A127" s="80">
        <f t="shared" si="3"/>
        <v>125</v>
      </c>
      <c r="H127" s="58"/>
      <c r="I127" s="58"/>
      <c r="J127" s="58"/>
      <c r="K127" s="58"/>
      <c r="L127" s="58"/>
      <c r="M127" s="59">
        <f t="shared" si="2"/>
        <v>0</v>
      </c>
      <c r="S127" s="11"/>
      <c r="T127" s="11"/>
      <c r="U127" s="11"/>
      <c r="V127" s="11"/>
      <c r="W127" s="11"/>
      <c r="X127" s="11"/>
      <c r="AA127" s="11"/>
      <c r="AB127" s="11"/>
      <c r="AK127"/>
      <c r="AL127"/>
      <c r="AM127"/>
      <c r="AN127"/>
      <c r="AO127"/>
    </row>
    <row r="128" spans="1:41">
      <c r="A128" s="80">
        <f t="shared" si="3"/>
        <v>126</v>
      </c>
      <c r="H128" s="58"/>
      <c r="I128" s="58"/>
      <c r="J128" s="58"/>
      <c r="K128" s="58"/>
      <c r="L128" s="58"/>
      <c r="M128" s="59">
        <f t="shared" si="2"/>
        <v>0</v>
      </c>
      <c r="S128" s="11"/>
      <c r="T128" s="11"/>
      <c r="U128" s="11"/>
      <c r="V128" s="11"/>
      <c r="W128" s="11"/>
      <c r="X128" s="11"/>
      <c r="AA128" s="11"/>
      <c r="AB128" s="11"/>
      <c r="AK128"/>
      <c r="AL128"/>
      <c r="AM128"/>
      <c r="AN128"/>
      <c r="AO128"/>
    </row>
    <row r="129" spans="1:41">
      <c r="A129" s="80">
        <f t="shared" si="3"/>
        <v>127</v>
      </c>
      <c r="H129" s="58"/>
      <c r="I129" s="58"/>
      <c r="J129" s="58"/>
      <c r="K129" s="58"/>
      <c r="L129" s="58"/>
      <c r="M129" s="59">
        <f t="shared" si="2"/>
        <v>0</v>
      </c>
      <c r="S129" s="11"/>
      <c r="T129" s="11"/>
      <c r="U129" s="11"/>
      <c r="V129" s="11"/>
      <c r="W129" s="11"/>
      <c r="X129" s="11"/>
      <c r="AA129" s="11"/>
      <c r="AB129" s="11"/>
      <c r="AK129"/>
      <c r="AL129"/>
      <c r="AM129"/>
      <c r="AN129"/>
      <c r="AO129"/>
    </row>
    <row r="130" spans="1:41">
      <c r="A130" s="80">
        <f t="shared" si="3"/>
        <v>128</v>
      </c>
      <c r="H130" s="58"/>
      <c r="I130" s="58"/>
      <c r="J130" s="58"/>
      <c r="K130" s="58"/>
      <c r="L130" s="58"/>
      <c r="M130" s="59">
        <f t="shared" si="2"/>
        <v>0</v>
      </c>
      <c r="S130" s="11"/>
      <c r="T130" s="11"/>
      <c r="U130" s="11"/>
      <c r="V130" s="11"/>
      <c r="W130" s="11"/>
      <c r="X130" s="11"/>
      <c r="AA130" s="11"/>
      <c r="AB130" s="11"/>
      <c r="AK130"/>
      <c r="AL130"/>
      <c r="AM130"/>
      <c r="AN130"/>
      <c r="AO130"/>
    </row>
    <row r="131" spans="1:41">
      <c r="A131" s="80">
        <f t="shared" si="3"/>
        <v>129</v>
      </c>
      <c r="H131" s="58"/>
      <c r="I131" s="58"/>
      <c r="J131" s="58"/>
      <c r="K131" s="58"/>
      <c r="L131" s="58"/>
      <c r="M131" s="59">
        <f t="shared" ref="M131:M194" si="4">N131+O131+P131+Q131+R131</f>
        <v>0</v>
      </c>
      <c r="S131" s="11"/>
      <c r="T131" s="11"/>
      <c r="U131" s="11"/>
      <c r="V131" s="11"/>
      <c r="W131" s="11"/>
      <c r="X131" s="11"/>
      <c r="AA131" s="11"/>
      <c r="AB131" s="11"/>
      <c r="AK131"/>
      <c r="AL131"/>
      <c r="AM131"/>
      <c r="AN131"/>
      <c r="AO131"/>
    </row>
    <row r="132" spans="1:41">
      <c r="A132" s="80">
        <f t="shared" si="3"/>
        <v>130</v>
      </c>
      <c r="H132" s="58"/>
      <c r="I132" s="58"/>
      <c r="J132" s="58"/>
      <c r="K132" s="58"/>
      <c r="L132" s="58"/>
      <c r="M132" s="59">
        <f t="shared" si="4"/>
        <v>0</v>
      </c>
      <c r="S132" s="11"/>
      <c r="T132" s="11"/>
      <c r="U132" s="11"/>
      <c r="V132" s="11"/>
      <c r="W132" s="11"/>
      <c r="X132" s="11"/>
      <c r="AA132" s="11"/>
      <c r="AB132" s="11"/>
      <c r="AK132"/>
      <c r="AL132"/>
      <c r="AM132"/>
      <c r="AN132"/>
      <c r="AO132"/>
    </row>
    <row r="133" spans="1:41">
      <c r="A133" s="80">
        <f t="shared" ref="A133:A196" si="5">A132+1</f>
        <v>131</v>
      </c>
      <c r="H133" s="58"/>
      <c r="I133" s="58"/>
      <c r="J133" s="58"/>
      <c r="K133" s="58"/>
      <c r="L133" s="58"/>
      <c r="M133" s="59">
        <f t="shared" si="4"/>
        <v>0</v>
      </c>
      <c r="S133" s="11"/>
      <c r="T133" s="11"/>
      <c r="U133" s="11"/>
      <c r="V133" s="11"/>
      <c r="W133" s="11"/>
      <c r="X133" s="11"/>
      <c r="AA133" s="11"/>
      <c r="AB133" s="11"/>
      <c r="AK133"/>
      <c r="AL133"/>
      <c r="AM133"/>
      <c r="AN133"/>
      <c r="AO133"/>
    </row>
    <row r="134" spans="1:41">
      <c r="A134" s="80">
        <f t="shared" si="5"/>
        <v>132</v>
      </c>
      <c r="H134" s="58"/>
      <c r="I134" s="58"/>
      <c r="J134" s="58"/>
      <c r="K134" s="58"/>
      <c r="L134" s="58"/>
      <c r="M134" s="59">
        <f t="shared" si="4"/>
        <v>0</v>
      </c>
      <c r="S134" s="11"/>
      <c r="T134" s="11"/>
      <c r="U134" s="11"/>
      <c r="V134" s="11"/>
      <c r="W134" s="11"/>
      <c r="X134" s="11"/>
      <c r="AA134" s="11"/>
      <c r="AB134" s="11"/>
      <c r="AK134"/>
      <c r="AL134"/>
      <c r="AM134"/>
      <c r="AN134"/>
      <c r="AO134"/>
    </row>
    <row r="135" spans="1:41">
      <c r="A135" s="80">
        <f t="shared" si="5"/>
        <v>133</v>
      </c>
      <c r="H135" s="58"/>
      <c r="I135" s="58"/>
      <c r="J135" s="58"/>
      <c r="K135" s="58"/>
      <c r="L135" s="58"/>
      <c r="M135" s="59">
        <f t="shared" si="4"/>
        <v>0</v>
      </c>
      <c r="S135" s="11"/>
      <c r="T135" s="11"/>
      <c r="U135" s="11"/>
      <c r="V135" s="11"/>
      <c r="W135" s="11"/>
      <c r="X135" s="11"/>
      <c r="AA135" s="11"/>
      <c r="AB135" s="11"/>
      <c r="AK135"/>
      <c r="AL135"/>
      <c r="AM135"/>
      <c r="AN135"/>
      <c r="AO135"/>
    </row>
    <row r="136" spans="1:41">
      <c r="A136" s="80">
        <f t="shared" si="5"/>
        <v>134</v>
      </c>
      <c r="H136" s="58"/>
      <c r="I136" s="58"/>
      <c r="J136" s="58"/>
      <c r="K136" s="58"/>
      <c r="L136" s="58"/>
      <c r="M136" s="59">
        <f t="shared" si="4"/>
        <v>0</v>
      </c>
      <c r="S136" s="11"/>
      <c r="T136" s="11"/>
      <c r="U136" s="11"/>
      <c r="V136" s="11"/>
      <c r="W136" s="11"/>
      <c r="X136" s="11"/>
      <c r="AA136" s="11"/>
      <c r="AB136" s="11"/>
      <c r="AK136"/>
      <c r="AL136"/>
      <c r="AM136"/>
      <c r="AN136"/>
      <c r="AO136"/>
    </row>
    <row r="137" spans="1:41">
      <c r="A137" s="80">
        <f t="shared" si="5"/>
        <v>135</v>
      </c>
      <c r="H137" s="58"/>
      <c r="I137" s="58"/>
      <c r="J137" s="58"/>
      <c r="K137" s="58"/>
      <c r="L137" s="58"/>
      <c r="M137" s="59">
        <f t="shared" si="4"/>
        <v>0</v>
      </c>
      <c r="S137" s="11"/>
      <c r="T137" s="11"/>
      <c r="U137" s="11"/>
      <c r="V137" s="11"/>
      <c r="W137" s="11"/>
      <c r="X137" s="11"/>
      <c r="AA137" s="11"/>
      <c r="AB137" s="11"/>
      <c r="AK137"/>
      <c r="AL137"/>
      <c r="AM137"/>
      <c r="AN137"/>
      <c r="AO137"/>
    </row>
    <row r="138" spans="1:41">
      <c r="A138" s="80">
        <f t="shared" si="5"/>
        <v>136</v>
      </c>
      <c r="H138" s="58"/>
      <c r="I138" s="58"/>
      <c r="J138" s="58"/>
      <c r="K138" s="58"/>
      <c r="L138" s="58"/>
      <c r="M138" s="59">
        <f t="shared" si="4"/>
        <v>0</v>
      </c>
      <c r="S138" s="11"/>
      <c r="T138" s="11"/>
      <c r="U138" s="11"/>
      <c r="V138" s="11"/>
      <c r="W138" s="11"/>
      <c r="X138" s="11"/>
      <c r="AA138" s="11"/>
      <c r="AB138" s="11"/>
      <c r="AK138"/>
      <c r="AL138"/>
      <c r="AM138"/>
      <c r="AN138"/>
      <c r="AO138"/>
    </row>
    <row r="139" spans="1:41">
      <c r="A139" s="80">
        <f t="shared" si="5"/>
        <v>137</v>
      </c>
      <c r="H139" s="58"/>
      <c r="I139" s="58"/>
      <c r="J139" s="58"/>
      <c r="K139" s="58"/>
      <c r="L139" s="58"/>
      <c r="M139" s="59">
        <f t="shared" si="4"/>
        <v>0</v>
      </c>
      <c r="S139" s="11"/>
      <c r="T139" s="11"/>
      <c r="U139" s="11"/>
      <c r="V139" s="11"/>
      <c r="W139" s="11"/>
      <c r="X139" s="11"/>
      <c r="AA139" s="11"/>
      <c r="AB139" s="11"/>
      <c r="AK139"/>
      <c r="AL139"/>
      <c r="AM139"/>
      <c r="AN139"/>
      <c r="AO139"/>
    </row>
    <row r="140" spans="1:41">
      <c r="A140" s="80">
        <f t="shared" si="5"/>
        <v>138</v>
      </c>
      <c r="H140" s="58"/>
      <c r="I140" s="58"/>
      <c r="J140" s="58"/>
      <c r="K140" s="58"/>
      <c r="L140" s="58"/>
      <c r="M140" s="59">
        <f t="shared" si="4"/>
        <v>0</v>
      </c>
      <c r="S140" s="11"/>
      <c r="T140" s="11"/>
      <c r="U140" s="11"/>
      <c r="V140" s="11"/>
      <c r="W140" s="11"/>
      <c r="X140" s="11"/>
      <c r="AA140" s="11"/>
      <c r="AB140" s="11"/>
      <c r="AK140"/>
      <c r="AL140"/>
      <c r="AM140"/>
      <c r="AN140"/>
      <c r="AO140"/>
    </row>
    <row r="141" spans="1:41">
      <c r="A141" s="80">
        <f t="shared" si="5"/>
        <v>139</v>
      </c>
      <c r="H141" s="58"/>
      <c r="I141" s="58"/>
      <c r="J141" s="58"/>
      <c r="K141" s="58"/>
      <c r="L141" s="58"/>
      <c r="M141" s="59">
        <f t="shared" si="4"/>
        <v>0</v>
      </c>
      <c r="S141" s="11"/>
      <c r="T141" s="11"/>
      <c r="U141" s="11"/>
      <c r="V141" s="11"/>
      <c r="W141" s="11"/>
      <c r="X141" s="11"/>
      <c r="AA141" s="11"/>
      <c r="AB141" s="11"/>
      <c r="AK141"/>
      <c r="AL141"/>
      <c r="AM141"/>
      <c r="AN141"/>
      <c r="AO141"/>
    </row>
    <row r="142" spans="1:41">
      <c r="A142" s="80">
        <f t="shared" si="5"/>
        <v>140</v>
      </c>
      <c r="H142" s="58"/>
      <c r="I142" s="58"/>
      <c r="J142" s="58"/>
      <c r="K142" s="58"/>
      <c r="L142" s="58"/>
      <c r="M142" s="59">
        <f t="shared" si="4"/>
        <v>0</v>
      </c>
      <c r="S142" s="11"/>
      <c r="T142" s="11"/>
      <c r="U142" s="11"/>
      <c r="V142" s="11"/>
      <c r="W142" s="11"/>
      <c r="X142" s="11"/>
      <c r="AA142" s="11"/>
      <c r="AB142" s="11"/>
      <c r="AK142"/>
      <c r="AL142"/>
      <c r="AM142"/>
      <c r="AN142"/>
      <c r="AO142"/>
    </row>
    <row r="143" spans="1:41">
      <c r="A143" s="80">
        <f t="shared" si="5"/>
        <v>141</v>
      </c>
      <c r="H143" s="58"/>
      <c r="I143" s="58"/>
      <c r="J143" s="58"/>
      <c r="K143" s="58"/>
      <c r="L143" s="58"/>
      <c r="M143" s="59">
        <f t="shared" si="4"/>
        <v>0</v>
      </c>
      <c r="S143" s="11"/>
      <c r="T143" s="11"/>
      <c r="U143" s="11"/>
      <c r="V143" s="11"/>
      <c r="W143" s="11"/>
      <c r="X143" s="11"/>
      <c r="AA143" s="11"/>
      <c r="AB143" s="11"/>
      <c r="AK143"/>
      <c r="AL143"/>
      <c r="AM143"/>
      <c r="AN143"/>
      <c r="AO143"/>
    </row>
    <row r="144" spans="1:41">
      <c r="A144" s="80">
        <f t="shared" si="5"/>
        <v>142</v>
      </c>
      <c r="H144" s="58"/>
      <c r="I144" s="58"/>
      <c r="J144" s="58"/>
      <c r="K144" s="58"/>
      <c r="L144" s="58"/>
      <c r="M144" s="59">
        <f t="shared" si="4"/>
        <v>0</v>
      </c>
      <c r="S144" s="11"/>
      <c r="T144" s="11"/>
      <c r="U144" s="11"/>
      <c r="V144" s="11"/>
      <c r="W144" s="11"/>
      <c r="X144" s="11"/>
      <c r="AA144" s="11"/>
      <c r="AB144" s="11"/>
      <c r="AK144"/>
      <c r="AL144"/>
      <c r="AM144"/>
      <c r="AN144"/>
      <c r="AO144"/>
    </row>
    <row r="145" spans="1:41">
      <c r="A145" s="80">
        <f t="shared" si="5"/>
        <v>143</v>
      </c>
      <c r="H145" s="58"/>
      <c r="I145" s="58"/>
      <c r="J145" s="58"/>
      <c r="K145" s="58"/>
      <c r="L145" s="58"/>
      <c r="M145" s="59">
        <f t="shared" si="4"/>
        <v>0</v>
      </c>
      <c r="S145" s="11"/>
      <c r="T145" s="11"/>
      <c r="U145" s="11"/>
      <c r="V145" s="11"/>
      <c r="W145" s="11"/>
      <c r="X145" s="11"/>
      <c r="AA145" s="11"/>
      <c r="AB145" s="11"/>
      <c r="AK145"/>
      <c r="AL145"/>
      <c r="AM145"/>
      <c r="AN145"/>
      <c r="AO145"/>
    </row>
    <row r="146" spans="1:41">
      <c r="A146" s="80">
        <f t="shared" si="5"/>
        <v>144</v>
      </c>
      <c r="H146" s="58"/>
      <c r="I146" s="58"/>
      <c r="J146" s="58"/>
      <c r="K146" s="58"/>
      <c r="L146" s="58"/>
      <c r="M146" s="59">
        <f t="shared" si="4"/>
        <v>0</v>
      </c>
      <c r="S146" s="11"/>
      <c r="T146" s="11"/>
      <c r="U146" s="11"/>
      <c r="V146" s="11"/>
      <c r="W146" s="11"/>
      <c r="X146" s="11"/>
      <c r="AA146" s="11"/>
      <c r="AB146" s="11"/>
      <c r="AK146"/>
      <c r="AL146"/>
      <c r="AM146"/>
      <c r="AN146"/>
      <c r="AO146"/>
    </row>
    <row r="147" spans="1:41">
      <c r="A147" s="80">
        <f t="shared" si="5"/>
        <v>145</v>
      </c>
      <c r="H147" s="58"/>
      <c r="I147" s="58"/>
      <c r="J147" s="58"/>
      <c r="K147" s="58"/>
      <c r="L147" s="58"/>
      <c r="M147" s="59">
        <f t="shared" si="4"/>
        <v>0</v>
      </c>
      <c r="S147" s="11"/>
      <c r="T147" s="11"/>
      <c r="U147" s="11"/>
      <c r="V147" s="11"/>
      <c r="W147" s="11"/>
      <c r="X147" s="11"/>
      <c r="AA147" s="11"/>
      <c r="AB147" s="11"/>
      <c r="AK147"/>
      <c r="AL147"/>
      <c r="AM147"/>
      <c r="AN147"/>
      <c r="AO147"/>
    </row>
    <row r="148" spans="1:41">
      <c r="A148" s="80">
        <f t="shared" si="5"/>
        <v>146</v>
      </c>
      <c r="H148" s="58"/>
      <c r="I148" s="58"/>
      <c r="J148" s="58"/>
      <c r="K148" s="58"/>
      <c r="L148" s="58"/>
      <c r="M148" s="59">
        <f t="shared" si="4"/>
        <v>0</v>
      </c>
      <c r="S148" s="11"/>
      <c r="T148" s="11"/>
      <c r="U148" s="11"/>
      <c r="V148" s="11"/>
      <c r="W148" s="11"/>
      <c r="X148" s="11"/>
      <c r="AA148" s="11"/>
      <c r="AB148" s="11"/>
      <c r="AK148"/>
      <c r="AL148"/>
      <c r="AM148"/>
      <c r="AN148"/>
      <c r="AO148"/>
    </row>
    <row r="149" spans="1:41">
      <c r="A149" s="80">
        <f t="shared" si="5"/>
        <v>147</v>
      </c>
      <c r="H149" s="58"/>
      <c r="I149" s="58"/>
      <c r="J149" s="58"/>
      <c r="K149" s="58"/>
      <c r="L149" s="58"/>
      <c r="M149" s="59">
        <f t="shared" si="4"/>
        <v>0</v>
      </c>
      <c r="S149" s="11"/>
      <c r="T149" s="11"/>
      <c r="U149" s="11"/>
      <c r="V149" s="11"/>
      <c r="W149" s="11"/>
      <c r="X149" s="11"/>
      <c r="AA149" s="11"/>
      <c r="AB149" s="11"/>
      <c r="AK149"/>
      <c r="AL149"/>
      <c r="AM149"/>
      <c r="AN149"/>
      <c r="AO149"/>
    </row>
    <row r="150" spans="1:41">
      <c r="A150" s="80">
        <f t="shared" si="5"/>
        <v>148</v>
      </c>
      <c r="H150" s="58"/>
      <c r="I150" s="58"/>
      <c r="J150" s="58"/>
      <c r="K150" s="58"/>
      <c r="L150" s="58"/>
      <c r="M150" s="59">
        <f t="shared" si="4"/>
        <v>0</v>
      </c>
      <c r="S150" s="11"/>
      <c r="T150" s="11"/>
      <c r="U150" s="11"/>
      <c r="V150" s="11"/>
      <c r="W150" s="11"/>
      <c r="X150" s="11"/>
      <c r="AA150" s="11"/>
      <c r="AB150" s="11"/>
      <c r="AK150"/>
      <c r="AL150"/>
      <c r="AM150"/>
      <c r="AN150"/>
      <c r="AO150"/>
    </row>
    <row r="151" spans="1:41">
      <c r="A151" s="80">
        <f t="shared" si="5"/>
        <v>149</v>
      </c>
      <c r="H151" s="58"/>
      <c r="I151" s="58"/>
      <c r="J151" s="58"/>
      <c r="K151" s="58"/>
      <c r="L151" s="58"/>
      <c r="M151" s="59">
        <f t="shared" si="4"/>
        <v>0</v>
      </c>
      <c r="S151" s="11"/>
      <c r="T151" s="11"/>
      <c r="U151" s="11"/>
      <c r="V151" s="11"/>
      <c r="W151" s="11"/>
      <c r="X151" s="11"/>
      <c r="AA151" s="11"/>
      <c r="AB151" s="11"/>
      <c r="AK151"/>
      <c r="AL151"/>
      <c r="AM151"/>
      <c r="AN151"/>
      <c r="AO151"/>
    </row>
    <row r="152" spans="1:41">
      <c r="A152" s="80">
        <f t="shared" si="5"/>
        <v>150</v>
      </c>
      <c r="H152" s="58"/>
      <c r="I152" s="58"/>
      <c r="J152" s="58"/>
      <c r="K152" s="58"/>
      <c r="L152" s="58"/>
      <c r="M152" s="59">
        <f t="shared" si="4"/>
        <v>0</v>
      </c>
      <c r="S152" s="11"/>
      <c r="T152" s="11"/>
      <c r="U152" s="11"/>
      <c r="V152" s="11"/>
      <c r="W152" s="11"/>
      <c r="X152" s="11"/>
      <c r="AA152" s="11"/>
      <c r="AB152" s="11"/>
      <c r="AK152"/>
      <c r="AL152"/>
      <c r="AM152"/>
      <c r="AN152"/>
      <c r="AO152"/>
    </row>
    <row r="153" spans="1:41">
      <c r="A153" s="80">
        <f t="shared" si="5"/>
        <v>151</v>
      </c>
      <c r="H153" s="58"/>
      <c r="I153" s="58"/>
      <c r="J153" s="58"/>
      <c r="K153" s="58"/>
      <c r="L153" s="58"/>
      <c r="M153" s="59">
        <f t="shared" si="4"/>
        <v>0</v>
      </c>
      <c r="S153" s="11"/>
      <c r="T153" s="11"/>
      <c r="U153" s="11"/>
      <c r="V153" s="11"/>
      <c r="W153" s="11"/>
      <c r="X153" s="11"/>
      <c r="AA153" s="11"/>
      <c r="AB153" s="11"/>
      <c r="AK153"/>
      <c r="AL153"/>
      <c r="AM153"/>
      <c r="AN153"/>
      <c r="AO153"/>
    </row>
    <row r="154" spans="1:41">
      <c r="A154" s="80">
        <f t="shared" si="5"/>
        <v>152</v>
      </c>
      <c r="H154" s="58"/>
      <c r="I154" s="58"/>
      <c r="J154" s="58"/>
      <c r="K154" s="58"/>
      <c r="L154" s="58"/>
      <c r="M154" s="59">
        <f t="shared" si="4"/>
        <v>0</v>
      </c>
      <c r="S154" s="11"/>
      <c r="T154" s="11"/>
      <c r="U154" s="11"/>
      <c r="V154" s="11"/>
      <c r="W154" s="11"/>
      <c r="X154" s="11"/>
      <c r="AA154" s="11"/>
      <c r="AB154" s="11"/>
      <c r="AK154"/>
      <c r="AL154"/>
      <c r="AM154"/>
      <c r="AN154"/>
      <c r="AO154"/>
    </row>
    <row r="155" spans="1:41">
      <c r="A155" s="80">
        <f t="shared" si="5"/>
        <v>153</v>
      </c>
      <c r="H155" s="58"/>
      <c r="I155" s="58"/>
      <c r="J155" s="58"/>
      <c r="K155" s="58"/>
      <c r="L155" s="58"/>
      <c r="M155" s="59">
        <f t="shared" si="4"/>
        <v>0</v>
      </c>
      <c r="S155" s="11"/>
      <c r="T155" s="11"/>
      <c r="U155" s="11"/>
      <c r="V155" s="11"/>
      <c r="W155" s="11"/>
      <c r="X155" s="11"/>
      <c r="AA155" s="11"/>
      <c r="AB155" s="11"/>
      <c r="AK155"/>
      <c r="AL155"/>
      <c r="AM155"/>
      <c r="AN155"/>
      <c r="AO155"/>
    </row>
    <row r="156" spans="1:41">
      <c r="A156" s="80">
        <f t="shared" si="5"/>
        <v>154</v>
      </c>
      <c r="H156" s="58"/>
      <c r="I156" s="58"/>
      <c r="J156" s="58"/>
      <c r="K156" s="58"/>
      <c r="L156" s="58"/>
      <c r="M156" s="59">
        <f t="shared" si="4"/>
        <v>0</v>
      </c>
      <c r="S156" s="11"/>
      <c r="T156" s="11"/>
      <c r="U156" s="11"/>
      <c r="V156" s="11"/>
      <c r="W156" s="11"/>
      <c r="X156" s="11"/>
      <c r="AA156" s="11"/>
      <c r="AB156" s="11"/>
      <c r="AK156"/>
      <c r="AL156"/>
      <c r="AM156"/>
      <c r="AN156"/>
      <c r="AO156"/>
    </row>
    <row r="157" spans="1:41">
      <c r="A157" s="80">
        <f t="shared" si="5"/>
        <v>155</v>
      </c>
      <c r="H157" s="58"/>
      <c r="I157" s="58"/>
      <c r="J157" s="58"/>
      <c r="K157" s="58"/>
      <c r="L157" s="58"/>
      <c r="M157" s="59">
        <f t="shared" si="4"/>
        <v>0</v>
      </c>
      <c r="S157" s="11"/>
      <c r="T157" s="11"/>
      <c r="U157" s="11"/>
      <c r="V157" s="11"/>
      <c r="W157" s="11"/>
      <c r="X157" s="11"/>
      <c r="AA157" s="11"/>
      <c r="AB157" s="11"/>
      <c r="AK157"/>
      <c r="AL157"/>
      <c r="AM157"/>
      <c r="AN157"/>
      <c r="AO157"/>
    </row>
    <row r="158" spans="1:41">
      <c r="A158" s="80">
        <f t="shared" si="5"/>
        <v>156</v>
      </c>
      <c r="H158" s="58"/>
      <c r="I158" s="58"/>
      <c r="J158" s="58"/>
      <c r="K158" s="58"/>
      <c r="L158" s="58"/>
      <c r="M158" s="59">
        <f t="shared" si="4"/>
        <v>0</v>
      </c>
      <c r="S158" s="11"/>
      <c r="T158" s="11"/>
      <c r="U158" s="11"/>
      <c r="V158" s="11"/>
      <c r="W158" s="11"/>
      <c r="X158" s="11"/>
      <c r="AA158" s="11"/>
      <c r="AB158" s="11"/>
      <c r="AK158"/>
      <c r="AL158"/>
      <c r="AM158"/>
      <c r="AN158"/>
      <c r="AO158"/>
    </row>
    <row r="159" spans="1:41">
      <c r="A159" s="80">
        <f t="shared" si="5"/>
        <v>157</v>
      </c>
      <c r="H159" s="58"/>
      <c r="I159" s="58"/>
      <c r="J159" s="58"/>
      <c r="K159" s="58"/>
      <c r="L159" s="58"/>
      <c r="M159" s="59">
        <f t="shared" si="4"/>
        <v>0</v>
      </c>
      <c r="S159" s="11"/>
      <c r="T159" s="11"/>
      <c r="U159" s="11"/>
      <c r="V159" s="11"/>
      <c r="W159" s="11"/>
      <c r="X159" s="11"/>
      <c r="AA159" s="11"/>
      <c r="AB159" s="11"/>
      <c r="AK159"/>
      <c r="AL159"/>
      <c r="AM159"/>
      <c r="AN159"/>
      <c r="AO159"/>
    </row>
    <row r="160" spans="1:41">
      <c r="A160" s="80">
        <f t="shared" si="5"/>
        <v>158</v>
      </c>
      <c r="H160" s="58"/>
      <c r="I160" s="58"/>
      <c r="J160" s="58"/>
      <c r="K160" s="58"/>
      <c r="L160" s="58"/>
      <c r="M160" s="59">
        <f t="shared" si="4"/>
        <v>0</v>
      </c>
      <c r="S160" s="11"/>
      <c r="T160" s="11"/>
      <c r="U160" s="11"/>
      <c r="V160" s="11"/>
      <c r="W160" s="11"/>
      <c r="X160" s="11"/>
      <c r="AA160" s="11"/>
      <c r="AB160" s="11"/>
      <c r="AK160"/>
      <c r="AL160"/>
      <c r="AM160"/>
      <c r="AN160"/>
      <c r="AO160"/>
    </row>
    <row r="161" spans="1:41">
      <c r="A161" s="80">
        <f t="shared" si="5"/>
        <v>159</v>
      </c>
      <c r="H161" s="58"/>
      <c r="I161" s="58"/>
      <c r="J161" s="58"/>
      <c r="K161" s="58"/>
      <c r="L161" s="58"/>
      <c r="M161" s="59">
        <f t="shared" si="4"/>
        <v>0</v>
      </c>
      <c r="S161" s="11"/>
      <c r="T161" s="11"/>
      <c r="U161" s="11"/>
      <c r="V161" s="11"/>
      <c r="W161" s="11"/>
      <c r="X161" s="11"/>
      <c r="AA161" s="11"/>
      <c r="AB161" s="11"/>
      <c r="AK161"/>
      <c r="AL161"/>
      <c r="AM161"/>
      <c r="AN161"/>
      <c r="AO161"/>
    </row>
    <row r="162" spans="1:41">
      <c r="A162" s="80">
        <f t="shared" si="5"/>
        <v>160</v>
      </c>
      <c r="H162" s="58"/>
      <c r="I162" s="58"/>
      <c r="J162" s="58"/>
      <c r="K162" s="58"/>
      <c r="L162" s="58"/>
      <c r="M162" s="59">
        <f t="shared" si="4"/>
        <v>0</v>
      </c>
      <c r="S162" s="11"/>
      <c r="T162" s="11"/>
      <c r="U162" s="11"/>
      <c r="V162" s="11"/>
      <c r="W162" s="11"/>
      <c r="X162" s="11"/>
      <c r="AA162" s="11"/>
      <c r="AB162" s="11"/>
      <c r="AK162"/>
      <c r="AL162"/>
      <c r="AM162"/>
      <c r="AN162"/>
      <c r="AO162"/>
    </row>
    <row r="163" spans="1:41">
      <c r="A163" s="80">
        <f t="shared" si="5"/>
        <v>161</v>
      </c>
      <c r="H163" s="58"/>
      <c r="I163" s="58"/>
      <c r="J163" s="58"/>
      <c r="K163" s="58"/>
      <c r="L163" s="58"/>
      <c r="M163" s="59">
        <f t="shared" si="4"/>
        <v>0</v>
      </c>
      <c r="S163" s="11"/>
      <c r="T163" s="11"/>
      <c r="U163" s="11"/>
      <c r="V163" s="11"/>
      <c r="W163" s="11"/>
      <c r="X163" s="11"/>
      <c r="AA163" s="11"/>
      <c r="AB163" s="11"/>
      <c r="AK163"/>
      <c r="AL163"/>
      <c r="AM163"/>
      <c r="AN163"/>
      <c r="AO163"/>
    </row>
    <row r="164" spans="1:41">
      <c r="A164" s="80">
        <f t="shared" si="5"/>
        <v>162</v>
      </c>
      <c r="H164" s="58"/>
      <c r="I164" s="58"/>
      <c r="J164" s="58"/>
      <c r="K164" s="58"/>
      <c r="L164" s="58"/>
      <c r="M164" s="59">
        <f t="shared" si="4"/>
        <v>0</v>
      </c>
      <c r="S164" s="11"/>
      <c r="T164" s="11"/>
      <c r="U164" s="11"/>
      <c r="V164" s="11"/>
      <c r="W164" s="11"/>
      <c r="X164" s="11"/>
      <c r="AA164" s="11"/>
      <c r="AB164" s="11"/>
      <c r="AK164"/>
      <c r="AL164"/>
      <c r="AM164"/>
      <c r="AN164"/>
      <c r="AO164"/>
    </row>
    <row r="165" spans="1:41">
      <c r="A165" s="80">
        <f t="shared" si="5"/>
        <v>163</v>
      </c>
      <c r="H165" s="58"/>
      <c r="I165" s="58"/>
      <c r="J165" s="58"/>
      <c r="K165" s="58"/>
      <c r="L165" s="58"/>
      <c r="M165" s="59">
        <f t="shared" si="4"/>
        <v>0</v>
      </c>
      <c r="S165" s="11"/>
      <c r="T165" s="11"/>
      <c r="U165" s="11"/>
      <c r="V165" s="11"/>
      <c r="W165" s="11"/>
      <c r="X165" s="11"/>
      <c r="AA165" s="11"/>
      <c r="AB165" s="11"/>
      <c r="AK165"/>
      <c r="AL165"/>
      <c r="AM165"/>
      <c r="AN165"/>
      <c r="AO165"/>
    </row>
    <row r="166" spans="1:41">
      <c r="A166" s="80">
        <f t="shared" si="5"/>
        <v>164</v>
      </c>
      <c r="H166" s="58"/>
      <c r="I166" s="58"/>
      <c r="J166" s="58"/>
      <c r="K166" s="58"/>
      <c r="L166" s="58"/>
      <c r="M166" s="59">
        <f t="shared" si="4"/>
        <v>0</v>
      </c>
      <c r="S166" s="11"/>
      <c r="T166" s="11"/>
      <c r="U166" s="11"/>
      <c r="V166" s="11"/>
      <c r="W166" s="11"/>
      <c r="X166" s="11"/>
      <c r="AA166" s="11"/>
      <c r="AB166" s="11"/>
      <c r="AK166"/>
      <c r="AL166"/>
      <c r="AM166"/>
      <c r="AN166"/>
      <c r="AO166"/>
    </row>
    <row r="167" spans="1:41">
      <c r="A167" s="80">
        <f t="shared" si="5"/>
        <v>165</v>
      </c>
      <c r="H167" s="58"/>
      <c r="I167" s="58"/>
      <c r="J167" s="58"/>
      <c r="K167" s="58"/>
      <c r="L167" s="58"/>
      <c r="M167" s="59">
        <f t="shared" si="4"/>
        <v>0</v>
      </c>
      <c r="S167" s="11"/>
      <c r="T167" s="11"/>
      <c r="U167" s="11"/>
      <c r="V167" s="11"/>
      <c r="W167" s="11"/>
      <c r="X167" s="11"/>
      <c r="AA167" s="11"/>
      <c r="AB167" s="11"/>
      <c r="AK167"/>
      <c r="AL167"/>
      <c r="AM167"/>
      <c r="AN167"/>
      <c r="AO167"/>
    </row>
    <row r="168" spans="1:41">
      <c r="A168" s="80">
        <f t="shared" si="5"/>
        <v>166</v>
      </c>
      <c r="H168" s="58"/>
      <c r="I168" s="58"/>
      <c r="J168" s="58"/>
      <c r="K168" s="58"/>
      <c r="L168" s="58"/>
      <c r="M168" s="59">
        <f t="shared" si="4"/>
        <v>0</v>
      </c>
      <c r="S168" s="11"/>
      <c r="T168" s="11"/>
      <c r="U168" s="11"/>
      <c r="V168" s="11"/>
      <c r="W168" s="11"/>
      <c r="X168" s="11"/>
      <c r="AA168" s="11"/>
      <c r="AB168" s="11"/>
      <c r="AK168"/>
      <c r="AL168"/>
      <c r="AM168"/>
      <c r="AN168"/>
      <c r="AO168"/>
    </row>
    <row r="169" spans="1:41">
      <c r="A169" s="80">
        <f t="shared" si="5"/>
        <v>167</v>
      </c>
      <c r="H169" s="58"/>
      <c r="I169" s="58"/>
      <c r="J169" s="58"/>
      <c r="K169" s="58"/>
      <c r="L169" s="58"/>
      <c r="M169" s="59">
        <f t="shared" si="4"/>
        <v>0</v>
      </c>
      <c r="S169" s="11"/>
      <c r="T169" s="11"/>
      <c r="U169" s="11"/>
      <c r="V169" s="11"/>
      <c r="W169" s="11"/>
      <c r="X169" s="11"/>
      <c r="AA169" s="11"/>
      <c r="AB169" s="11"/>
      <c r="AK169"/>
      <c r="AL169"/>
      <c r="AM169"/>
      <c r="AN169"/>
      <c r="AO169"/>
    </row>
    <row r="170" spans="1:41">
      <c r="A170" s="80">
        <f t="shared" si="5"/>
        <v>168</v>
      </c>
      <c r="H170" s="58"/>
      <c r="I170" s="58"/>
      <c r="J170" s="58"/>
      <c r="K170" s="58"/>
      <c r="L170" s="58"/>
      <c r="M170" s="59">
        <f t="shared" si="4"/>
        <v>0</v>
      </c>
      <c r="S170" s="11"/>
      <c r="T170" s="11"/>
      <c r="U170" s="11"/>
      <c r="V170" s="11"/>
      <c r="W170" s="11"/>
      <c r="X170" s="11"/>
      <c r="AA170" s="11"/>
      <c r="AB170" s="11"/>
      <c r="AK170"/>
      <c r="AL170"/>
      <c r="AM170"/>
      <c r="AN170"/>
      <c r="AO170"/>
    </row>
    <row r="171" spans="1:41">
      <c r="A171" s="80">
        <f t="shared" si="5"/>
        <v>169</v>
      </c>
      <c r="H171" s="58"/>
      <c r="I171" s="58"/>
      <c r="J171" s="58"/>
      <c r="K171" s="58"/>
      <c r="L171" s="58"/>
      <c r="M171" s="59">
        <f t="shared" si="4"/>
        <v>0</v>
      </c>
      <c r="S171" s="11"/>
      <c r="T171" s="11"/>
      <c r="U171" s="11"/>
      <c r="V171" s="11"/>
      <c r="W171" s="11"/>
      <c r="X171" s="11"/>
      <c r="AA171" s="11"/>
      <c r="AB171" s="11"/>
      <c r="AK171"/>
      <c r="AL171"/>
      <c r="AM171"/>
      <c r="AN171"/>
      <c r="AO171"/>
    </row>
    <row r="172" spans="1:41">
      <c r="A172" s="80">
        <f t="shared" si="5"/>
        <v>170</v>
      </c>
      <c r="H172" s="58"/>
      <c r="I172" s="58"/>
      <c r="J172" s="58"/>
      <c r="K172" s="58"/>
      <c r="L172" s="58"/>
      <c r="M172" s="59">
        <f t="shared" si="4"/>
        <v>0</v>
      </c>
      <c r="S172" s="11"/>
      <c r="T172" s="11"/>
      <c r="U172" s="11"/>
      <c r="V172" s="11"/>
      <c r="W172" s="11"/>
      <c r="X172" s="11"/>
      <c r="AA172" s="11"/>
      <c r="AB172" s="11"/>
      <c r="AK172"/>
      <c r="AL172"/>
      <c r="AM172"/>
      <c r="AN172"/>
      <c r="AO172"/>
    </row>
    <row r="173" spans="1:41">
      <c r="A173" s="80">
        <f t="shared" si="5"/>
        <v>171</v>
      </c>
      <c r="H173" s="58"/>
      <c r="I173" s="58"/>
      <c r="J173" s="58"/>
      <c r="K173" s="58"/>
      <c r="L173" s="58"/>
      <c r="M173" s="59">
        <f t="shared" si="4"/>
        <v>0</v>
      </c>
      <c r="S173" s="11"/>
      <c r="T173" s="11"/>
      <c r="U173" s="11"/>
      <c r="V173" s="11"/>
      <c r="W173" s="11"/>
      <c r="X173" s="11"/>
      <c r="AA173" s="11"/>
      <c r="AB173" s="11"/>
      <c r="AK173"/>
      <c r="AL173"/>
      <c r="AM173"/>
      <c r="AN173"/>
      <c r="AO173"/>
    </row>
    <row r="174" spans="1:41">
      <c r="A174" s="80">
        <f t="shared" si="5"/>
        <v>172</v>
      </c>
      <c r="H174" s="58"/>
      <c r="I174" s="58"/>
      <c r="J174" s="58"/>
      <c r="K174" s="58"/>
      <c r="L174" s="58"/>
      <c r="M174" s="59">
        <f t="shared" si="4"/>
        <v>0</v>
      </c>
      <c r="S174" s="11"/>
      <c r="T174" s="11"/>
      <c r="U174" s="11"/>
      <c r="V174" s="11"/>
      <c r="W174" s="11"/>
      <c r="X174" s="11"/>
      <c r="AA174" s="11"/>
      <c r="AB174" s="11"/>
      <c r="AK174"/>
      <c r="AL174"/>
      <c r="AM174"/>
      <c r="AN174"/>
      <c r="AO174"/>
    </row>
    <row r="175" spans="1:41">
      <c r="A175" s="80">
        <f t="shared" si="5"/>
        <v>173</v>
      </c>
      <c r="H175" s="58"/>
      <c r="I175" s="58"/>
      <c r="J175" s="58"/>
      <c r="K175" s="58"/>
      <c r="L175" s="58"/>
      <c r="M175" s="59">
        <f t="shared" si="4"/>
        <v>0</v>
      </c>
      <c r="S175" s="11"/>
      <c r="T175" s="11"/>
      <c r="U175" s="11"/>
      <c r="V175" s="11"/>
      <c r="W175" s="11"/>
      <c r="X175" s="11"/>
      <c r="AA175" s="11"/>
      <c r="AB175" s="11"/>
      <c r="AK175"/>
      <c r="AL175"/>
      <c r="AM175"/>
      <c r="AN175"/>
      <c r="AO175"/>
    </row>
    <row r="176" spans="1:41">
      <c r="A176" s="80">
        <f t="shared" si="5"/>
        <v>174</v>
      </c>
      <c r="H176" s="58"/>
      <c r="I176" s="58"/>
      <c r="J176" s="58"/>
      <c r="K176" s="58"/>
      <c r="L176" s="58"/>
      <c r="M176" s="59">
        <f t="shared" si="4"/>
        <v>0</v>
      </c>
      <c r="S176" s="11"/>
      <c r="T176" s="11"/>
      <c r="U176" s="11"/>
      <c r="V176" s="11"/>
      <c r="W176" s="11"/>
      <c r="X176" s="11"/>
      <c r="AA176" s="11"/>
      <c r="AB176" s="11"/>
      <c r="AK176"/>
      <c r="AL176"/>
      <c r="AM176"/>
      <c r="AN176"/>
      <c r="AO176"/>
    </row>
    <row r="177" spans="1:41">
      <c r="A177" s="80">
        <f t="shared" si="5"/>
        <v>175</v>
      </c>
      <c r="H177" s="58"/>
      <c r="I177" s="58"/>
      <c r="J177" s="58"/>
      <c r="K177" s="58"/>
      <c r="L177" s="58"/>
      <c r="M177" s="59">
        <f t="shared" si="4"/>
        <v>0</v>
      </c>
      <c r="S177" s="11"/>
      <c r="T177" s="11"/>
      <c r="U177" s="11"/>
      <c r="V177" s="11"/>
      <c r="W177" s="11"/>
      <c r="X177" s="11"/>
      <c r="AA177" s="11"/>
      <c r="AB177" s="11"/>
      <c r="AK177"/>
      <c r="AL177"/>
      <c r="AM177"/>
      <c r="AN177"/>
      <c r="AO177"/>
    </row>
    <row r="178" spans="1:41">
      <c r="A178" s="80">
        <f t="shared" si="5"/>
        <v>176</v>
      </c>
      <c r="H178" s="58"/>
      <c r="I178" s="58"/>
      <c r="J178" s="58"/>
      <c r="K178" s="58"/>
      <c r="L178" s="58"/>
      <c r="M178" s="59">
        <f t="shared" si="4"/>
        <v>0</v>
      </c>
      <c r="S178" s="11"/>
      <c r="T178" s="11"/>
      <c r="U178" s="11"/>
      <c r="V178" s="11"/>
      <c r="W178" s="11"/>
      <c r="X178" s="11"/>
      <c r="AA178" s="11"/>
      <c r="AB178" s="11"/>
      <c r="AK178"/>
      <c r="AL178"/>
      <c r="AM178"/>
      <c r="AN178"/>
      <c r="AO178"/>
    </row>
    <row r="179" spans="1:41">
      <c r="A179" s="80">
        <f t="shared" si="5"/>
        <v>177</v>
      </c>
      <c r="H179" s="58"/>
      <c r="I179" s="58"/>
      <c r="J179" s="58"/>
      <c r="K179" s="58"/>
      <c r="L179" s="58"/>
      <c r="M179" s="59">
        <f t="shared" si="4"/>
        <v>0</v>
      </c>
      <c r="S179" s="11"/>
      <c r="T179" s="11"/>
      <c r="U179" s="11"/>
      <c r="V179" s="11"/>
      <c r="W179" s="11"/>
      <c r="X179" s="11"/>
      <c r="AA179" s="11"/>
      <c r="AB179" s="11"/>
      <c r="AK179"/>
      <c r="AL179"/>
      <c r="AM179"/>
      <c r="AN179"/>
      <c r="AO179"/>
    </row>
    <row r="180" spans="1:41">
      <c r="A180" s="80">
        <f t="shared" si="5"/>
        <v>178</v>
      </c>
      <c r="H180" s="58"/>
      <c r="I180" s="58"/>
      <c r="J180" s="58"/>
      <c r="K180" s="58"/>
      <c r="L180" s="58"/>
      <c r="M180" s="59">
        <f t="shared" si="4"/>
        <v>0</v>
      </c>
      <c r="S180" s="11"/>
      <c r="T180" s="11"/>
      <c r="U180" s="11"/>
      <c r="V180" s="11"/>
      <c r="W180" s="11"/>
      <c r="X180" s="11"/>
      <c r="AA180" s="11"/>
      <c r="AB180" s="11"/>
      <c r="AK180"/>
      <c r="AL180"/>
      <c r="AM180"/>
      <c r="AN180"/>
      <c r="AO180"/>
    </row>
    <row r="181" spans="1:41">
      <c r="A181" s="80">
        <f t="shared" si="5"/>
        <v>179</v>
      </c>
      <c r="H181" s="58"/>
      <c r="I181" s="58"/>
      <c r="J181" s="58"/>
      <c r="K181" s="58"/>
      <c r="L181" s="58"/>
      <c r="M181" s="59">
        <f t="shared" si="4"/>
        <v>0</v>
      </c>
      <c r="S181" s="11"/>
      <c r="T181" s="11"/>
      <c r="U181" s="11"/>
      <c r="V181" s="11"/>
      <c r="W181" s="11"/>
      <c r="X181" s="11"/>
      <c r="AA181" s="11"/>
      <c r="AB181" s="11"/>
      <c r="AK181"/>
      <c r="AL181"/>
      <c r="AM181"/>
      <c r="AN181"/>
      <c r="AO181"/>
    </row>
    <row r="182" spans="1:41">
      <c r="A182" s="80">
        <f t="shared" si="5"/>
        <v>180</v>
      </c>
      <c r="H182" s="58"/>
      <c r="I182" s="58"/>
      <c r="J182" s="58"/>
      <c r="K182" s="58"/>
      <c r="L182" s="58"/>
      <c r="M182" s="59">
        <f t="shared" si="4"/>
        <v>0</v>
      </c>
      <c r="S182" s="11"/>
      <c r="T182" s="11"/>
      <c r="U182" s="11"/>
      <c r="V182" s="11"/>
      <c r="W182" s="11"/>
      <c r="X182" s="11"/>
      <c r="AA182" s="11"/>
      <c r="AB182" s="11"/>
      <c r="AK182"/>
      <c r="AL182"/>
      <c r="AM182"/>
      <c r="AN182"/>
      <c r="AO182"/>
    </row>
    <row r="183" spans="1:41">
      <c r="A183" s="80">
        <f t="shared" si="5"/>
        <v>181</v>
      </c>
      <c r="H183" s="58"/>
      <c r="I183" s="58"/>
      <c r="J183" s="58"/>
      <c r="K183" s="58"/>
      <c r="L183" s="58"/>
      <c r="M183" s="59">
        <f t="shared" si="4"/>
        <v>0</v>
      </c>
      <c r="S183" s="11"/>
      <c r="T183" s="11"/>
      <c r="U183" s="11"/>
      <c r="V183" s="11"/>
      <c r="W183" s="11"/>
      <c r="X183" s="11"/>
      <c r="AA183" s="11"/>
      <c r="AB183" s="11"/>
      <c r="AK183"/>
      <c r="AL183"/>
      <c r="AM183"/>
      <c r="AN183"/>
      <c r="AO183"/>
    </row>
    <row r="184" spans="1:41">
      <c r="A184" s="80">
        <f t="shared" si="5"/>
        <v>182</v>
      </c>
      <c r="H184" s="58"/>
      <c r="I184" s="58"/>
      <c r="J184" s="58"/>
      <c r="K184" s="58"/>
      <c r="L184" s="58"/>
      <c r="M184" s="59">
        <f t="shared" si="4"/>
        <v>0</v>
      </c>
      <c r="S184" s="11"/>
      <c r="T184" s="11"/>
      <c r="U184" s="11"/>
      <c r="V184" s="11"/>
      <c r="W184" s="11"/>
      <c r="X184" s="11"/>
      <c r="AA184" s="11"/>
      <c r="AB184" s="11"/>
      <c r="AK184"/>
      <c r="AL184"/>
      <c r="AM184"/>
      <c r="AN184"/>
      <c r="AO184"/>
    </row>
    <row r="185" spans="1:41">
      <c r="A185" s="80">
        <f t="shared" si="5"/>
        <v>183</v>
      </c>
      <c r="H185" s="58"/>
      <c r="I185" s="58"/>
      <c r="J185" s="58"/>
      <c r="K185" s="58"/>
      <c r="L185" s="58"/>
      <c r="M185" s="59">
        <f t="shared" si="4"/>
        <v>0</v>
      </c>
      <c r="S185" s="11"/>
      <c r="T185" s="11"/>
      <c r="U185" s="11"/>
      <c r="V185" s="11"/>
      <c r="W185" s="11"/>
      <c r="X185" s="11"/>
      <c r="AA185" s="11"/>
      <c r="AB185" s="11"/>
      <c r="AK185"/>
      <c r="AL185"/>
      <c r="AM185"/>
      <c r="AN185"/>
      <c r="AO185"/>
    </row>
    <row r="186" spans="1:41">
      <c r="A186" s="80">
        <f t="shared" si="5"/>
        <v>184</v>
      </c>
      <c r="H186" s="58"/>
      <c r="I186" s="58"/>
      <c r="J186" s="58"/>
      <c r="K186" s="58"/>
      <c r="L186" s="58"/>
      <c r="M186" s="59">
        <f t="shared" si="4"/>
        <v>0</v>
      </c>
      <c r="S186" s="11"/>
      <c r="T186" s="11"/>
      <c r="U186" s="11"/>
      <c r="V186" s="11"/>
      <c r="W186" s="11"/>
      <c r="X186" s="11"/>
      <c r="AA186" s="11"/>
      <c r="AB186" s="11"/>
      <c r="AK186"/>
      <c r="AL186"/>
      <c r="AM186"/>
      <c r="AN186"/>
      <c r="AO186"/>
    </row>
    <row r="187" spans="1:41">
      <c r="A187" s="80">
        <f t="shared" si="5"/>
        <v>185</v>
      </c>
      <c r="H187" s="58"/>
      <c r="I187" s="58"/>
      <c r="J187" s="58"/>
      <c r="K187" s="58"/>
      <c r="L187" s="58"/>
      <c r="M187" s="59">
        <f t="shared" si="4"/>
        <v>0</v>
      </c>
      <c r="S187" s="11"/>
      <c r="T187" s="11"/>
      <c r="U187" s="11"/>
      <c r="V187" s="11"/>
      <c r="W187" s="11"/>
      <c r="X187" s="11"/>
      <c r="AA187" s="11"/>
      <c r="AB187" s="11"/>
      <c r="AK187"/>
      <c r="AL187"/>
      <c r="AM187"/>
      <c r="AN187"/>
      <c r="AO187"/>
    </row>
    <row r="188" spans="1:41">
      <c r="A188" s="80">
        <f t="shared" si="5"/>
        <v>186</v>
      </c>
      <c r="H188" s="58"/>
      <c r="I188" s="58"/>
      <c r="J188" s="58"/>
      <c r="K188" s="58"/>
      <c r="L188" s="58"/>
      <c r="M188" s="59">
        <f t="shared" si="4"/>
        <v>0</v>
      </c>
      <c r="S188" s="11"/>
      <c r="T188" s="11"/>
      <c r="U188" s="11"/>
      <c r="V188" s="11"/>
      <c r="W188" s="11"/>
      <c r="X188" s="11"/>
      <c r="AA188" s="11"/>
      <c r="AB188" s="11"/>
      <c r="AK188"/>
      <c r="AL188"/>
      <c r="AM188"/>
      <c r="AN188"/>
      <c r="AO188"/>
    </row>
    <row r="189" spans="1:41">
      <c r="A189" s="80">
        <f t="shared" si="5"/>
        <v>187</v>
      </c>
      <c r="H189" s="58"/>
      <c r="I189" s="58"/>
      <c r="J189" s="58"/>
      <c r="K189" s="58"/>
      <c r="L189" s="58"/>
      <c r="M189" s="59">
        <f t="shared" si="4"/>
        <v>0</v>
      </c>
      <c r="S189" s="11"/>
      <c r="T189" s="11"/>
      <c r="U189" s="11"/>
      <c r="V189" s="11"/>
      <c r="W189" s="11"/>
      <c r="X189" s="11"/>
      <c r="AA189" s="11"/>
      <c r="AB189" s="11"/>
      <c r="AK189"/>
      <c r="AL189"/>
      <c r="AM189"/>
      <c r="AN189"/>
      <c r="AO189"/>
    </row>
    <row r="190" spans="1:41">
      <c r="A190" s="80">
        <f t="shared" si="5"/>
        <v>188</v>
      </c>
      <c r="H190" s="58"/>
      <c r="I190" s="58"/>
      <c r="J190" s="58"/>
      <c r="K190" s="58"/>
      <c r="L190" s="58"/>
      <c r="M190" s="59">
        <f t="shared" si="4"/>
        <v>0</v>
      </c>
      <c r="S190" s="11"/>
      <c r="T190" s="11"/>
      <c r="U190" s="11"/>
      <c r="V190" s="11"/>
      <c r="W190" s="11"/>
      <c r="X190" s="11"/>
      <c r="AA190" s="11"/>
      <c r="AB190" s="11"/>
      <c r="AK190"/>
      <c r="AL190"/>
      <c r="AM190"/>
      <c r="AN190"/>
      <c r="AO190"/>
    </row>
    <row r="191" spans="1:41">
      <c r="A191" s="80">
        <f t="shared" si="5"/>
        <v>189</v>
      </c>
      <c r="H191" s="58"/>
      <c r="I191" s="58"/>
      <c r="J191" s="58"/>
      <c r="K191" s="58"/>
      <c r="L191" s="58"/>
      <c r="M191" s="59">
        <f t="shared" si="4"/>
        <v>0</v>
      </c>
      <c r="S191" s="11"/>
      <c r="T191" s="11"/>
      <c r="U191" s="11"/>
      <c r="V191" s="11"/>
      <c r="W191" s="11"/>
      <c r="X191" s="11"/>
      <c r="AA191" s="11"/>
      <c r="AB191" s="11"/>
      <c r="AK191"/>
      <c r="AL191"/>
      <c r="AM191"/>
      <c r="AN191"/>
      <c r="AO191"/>
    </row>
    <row r="192" spans="1:41">
      <c r="A192" s="80">
        <f t="shared" si="5"/>
        <v>190</v>
      </c>
      <c r="H192" s="58"/>
      <c r="I192" s="58"/>
      <c r="J192" s="58"/>
      <c r="K192" s="58"/>
      <c r="L192" s="58"/>
      <c r="M192" s="59">
        <f t="shared" si="4"/>
        <v>0</v>
      </c>
      <c r="S192" s="11"/>
      <c r="T192" s="11"/>
      <c r="U192" s="11"/>
      <c r="V192" s="11"/>
      <c r="W192" s="11"/>
      <c r="X192" s="11"/>
      <c r="AA192" s="11"/>
      <c r="AB192" s="11"/>
      <c r="AK192"/>
      <c r="AL192"/>
      <c r="AM192"/>
      <c r="AN192"/>
      <c r="AO192"/>
    </row>
    <row r="193" spans="1:41">
      <c r="A193" s="80">
        <f t="shared" si="5"/>
        <v>191</v>
      </c>
      <c r="H193" s="58"/>
      <c r="I193" s="58"/>
      <c r="J193" s="58"/>
      <c r="K193" s="58"/>
      <c r="L193" s="58"/>
      <c r="M193" s="59">
        <f t="shared" si="4"/>
        <v>0</v>
      </c>
      <c r="S193" s="11"/>
      <c r="T193" s="11"/>
      <c r="U193" s="11"/>
      <c r="V193" s="11"/>
      <c r="W193" s="11"/>
      <c r="X193" s="11"/>
      <c r="AA193" s="11"/>
      <c r="AB193" s="11"/>
      <c r="AK193"/>
      <c r="AL193"/>
      <c r="AM193"/>
      <c r="AN193"/>
      <c r="AO193"/>
    </row>
    <row r="194" spans="1:41">
      <c r="A194" s="80">
        <f t="shared" si="5"/>
        <v>192</v>
      </c>
      <c r="H194" s="58"/>
      <c r="I194" s="58"/>
      <c r="J194" s="58"/>
      <c r="K194" s="58"/>
      <c r="L194" s="58"/>
      <c r="M194" s="59">
        <f t="shared" si="4"/>
        <v>0</v>
      </c>
      <c r="S194" s="11"/>
      <c r="T194" s="11"/>
      <c r="U194" s="11"/>
      <c r="V194" s="11"/>
      <c r="W194" s="11"/>
      <c r="X194" s="11"/>
      <c r="AA194" s="11"/>
      <c r="AB194" s="11"/>
      <c r="AK194"/>
      <c r="AL194"/>
      <c r="AM194"/>
      <c r="AN194"/>
      <c r="AO194"/>
    </row>
    <row r="195" spans="1:41">
      <c r="A195" s="80">
        <f t="shared" si="5"/>
        <v>193</v>
      </c>
      <c r="H195" s="58"/>
      <c r="I195" s="58"/>
      <c r="J195" s="58"/>
      <c r="K195" s="58"/>
      <c r="L195" s="58"/>
      <c r="M195" s="59">
        <f t="shared" ref="M195:M258" si="6">N195+O195+P195+Q195+R195</f>
        <v>0</v>
      </c>
      <c r="S195" s="11"/>
      <c r="T195" s="11"/>
      <c r="U195" s="11"/>
      <c r="V195" s="11"/>
      <c r="W195" s="11"/>
      <c r="X195" s="11"/>
      <c r="AA195" s="11"/>
      <c r="AB195" s="11"/>
      <c r="AK195"/>
      <c r="AL195"/>
      <c r="AM195"/>
      <c r="AN195"/>
      <c r="AO195"/>
    </row>
    <row r="196" spans="1:41">
      <c r="A196" s="80">
        <f t="shared" si="5"/>
        <v>194</v>
      </c>
      <c r="H196" s="58"/>
      <c r="I196" s="58"/>
      <c r="J196" s="58"/>
      <c r="K196" s="58"/>
      <c r="L196" s="58"/>
      <c r="M196" s="59">
        <f t="shared" si="6"/>
        <v>0</v>
      </c>
      <c r="S196" s="11"/>
      <c r="T196" s="11"/>
      <c r="U196" s="11"/>
      <c r="V196" s="11"/>
      <c r="W196" s="11"/>
      <c r="X196" s="11"/>
      <c r="AA196" s="11"/>
      <c r="AB196" s="11"/>
      <c r="AK196"/>
      <c r="AL196"/>
      <c r="AM196"/>
      <c r="AN196"/>
      <c r="AO196"/>
    </row>
    <row r="197" spans="1:41">
      <c r="A197" s="80">
        <f t="shared" ref="A197:A260" si="7">A196+1</f>
        <v>195</v>
      </c>
      <c r="H197" s="58"/>
      <c r="I197" s="58"/>
      <c r="J197" s="58"/>
      <c r="K197" s="58"/>
      <c r="L197" s="58"/>
      <c r="M197" s="59">
        <f t="shared" si="6"/>
        <v>0</v>
      </c>
      <c r="S197" s="11"/>
      <c r="T197" s="11"/>
      <c r="U197" s="11"/>
      <c r="V197" s="11"/>
      <c r="W197" s="11"/>
      <c r="X197" s="11"/>
      <c r="AA197" s="11"/>
      <c r="AB197" s="11"/>
      <c r="AK197"/>
      <c r="AL197"/>
      <c r="AM197"/>
      <c r="AN197"/>
      <c r="AO197"/>
    </row>
    <row r="198" spans="1:41">
      <c r="A198" s="80">
        <f t="shared" si="7"/>
        <v>196</v>
      </c>
      <c r="H198" s="58"/>
      <c r="I198" s="58"/>
      <c r="J198" s="58"/>
      <c r="K198" s="58"/>
      <c r="L198" s="58"/>
      <c r="M198" s="59">
        <f t="shared" si="6"/>
        <v>0</v>
      </c>
      <c r="S198" s="11"/>
      <c r="T198" s="11"/>
      <c r="U198" s="11"/>
      <c r="V198" s="11"/>
      <c r="W198" s="11"/>
      <c r="X198" s="11"/>
      <c r="AA198" s="11"/>
      <c r="AB198" s="11"/>
      <c r="AK198"/>
      <c r="AL198"/>
      <c r="AM198"/>
      <c r="AN198"/>
      <c r="AO198"/>
    </row>
    <row r="199" spans="1:41">
      <c r="A199" s="80">
        <f t="shared" si="7"/>
        <v>197</v>
      </c>
      <c r="H199" s="58"/>
      <c r="I199" s="58"/>
      <c r="J199" s="58"/>
      <c r="K199" s="58"/>
      <c r="L199" s="58"/>
      <c r="M199" s="59">
        <f t="shared" si="6"/>
        <v>0</v>
      </c>
      <c r="S199" s="11"/>
      <c r="T199" s="11"/>
      <c r="U199" s="11"/>
      <c r="V199" s="11"/>
      <c r="W199" s="11"/>
      <c r="X199" s="11"/>
      <c r="AA199" s="11"/>
      <c r="AB199" s="11"/>
      <c r="AK199"/>
      <c r="AL199"/>
      <c r="AM199"/>
      <c r="AN199"/>
      <c r="AO199"/>
    </row>
    <row r="200" spans="1:41">
      <c r="A200" s="80">
        <f t="shared" si="7"/>
        <v>198</v>
      </c>
      <c r="H200" s="58"/>
      <c r="I200" s="58"/>
      <c r="J200" s="58"/>
      <c r="K200" s="58"/>
      <c r="L200" s="58"/>
      <c r="M200" s="59">
        <f t="shared" si="6"/>
        <v>0</v>
      </c>
      <c r="S200" s="11"/>
      <c r="T200" s="11"/>
      <c r="U200" s="11"/>
      <c r="V200" s="11"/>
      <c r="W200" s="11"/>
      <c r="X200" s="11"/>
      <c r="AA200" s="11"/>
      <c r="AB200" s="11"/>
      <c r="AK200"/>
      <c r="AL200"/>
      <c r="AM200"/>
      <c r="AN200"/>
      <c r="AO200"/>
    </row>
    <row r="201" spans="1:41">
      <c r="A201" s="80">
        <f t="shared" si="7"/>
        <v>199</v>
      </c>
      <c r="H201" s="58"/>
      <c r="I201" s="58"/>
      <c r="J201" s="58"/>
      <c r="K201" s="58"/>
      <c r="L201" s="58"/>
      <c r="M201" s="59">
        <f t="shared" si="6"/>
        <v>0</v>
      </c>
      <c r="S201" s="11"/>
      <c r="T201" s="11"/>
      <c r="U201" s="11"/>
      <c r="V201" s="11"/>
      <c r="W201" s="11"/>
      <c r="X201" s="11"/>
      <c r="AA201" s="11"/>
      <c r="AB201" s="11"/>
      <c r="AK201"/>
      <c r="AL201"/>
      <c r="AM201"/>
      <c r="AN201"/>
      <c r="AO201"/>
    </row>
    <row r="202" spans="1:41">
      <c r="A202" s="80">
        <f t="shared" si="7"/>
        <v>200</v>
      </c>
      <c r="H202" s="58"/>
      <c r="I202" s="58"/>
      <c r="J202" s="58"/>
      <c r="K202" s="58"/>
      <c r="L202" s="58"/>
      <c r="M202" s="59">
        <f t="shared" si="6"/>
        <v>0</v>
      </c>
      <c r="S202" s="11"/>
      <c r="T202" s="11"/>
      <c r="U202" s="11"/>
      <c r="V202" s="11"/>
      <c r="W202" s="11"/>
      <c r="X202" s="11"/>
      <c r="AA202" s="11"/>
      <c r="AB202" s="11"/>
      <c r="AK202"/>
      <c r="AL202"/>
      <c r="AM202"/>
      <c r="AN202"/>
      <c r="AO202"/>
    </row>
    <row r="203" spans="1:41">
      <c r="A203" s="80">
        <f t="shared" si="7"/>
        <v>201</v>
      </c>
      <c r="H203" s="58"/>
      <c r="I203" s="58"/>
      <c r="J203" s="58"/>
      <c r="K203" s="58"/>
      <c r="L203" s="58"/>
      <c r="M203" s="59">
        <f t="shared" si="6"/>
        <v>0</v>
      </c>
      <c r="S203" s="11"/>
      <c r="T203" s="11"/>
      <c r="U203" s="11"/>
      <c r="V203" s="11"/>
      <c r="W203" s="11"/>
      <c r="X203" s="11"/>
      <c r="AA203" s="11"/>
      <c r="AB203" s="11"/>
      <c r="AK203"/>
      <c r="AL203"/>
      <c r="AM203"/>
      <c r="AN203"/>
      <c r="AO203"/>
    </row>
    <row r="204" spans="1:41">
      <c r="A204" s="80">
        <f t="shared" si="7"/>
        <v>202</v>
      </c>
      <c r="H204" s="58"/>
      <c r="I204" s="58"/>
      <c r="J204" s="58"/>
      <c r="K204" s="58"/>
      <c r="L204" s="58"/>
      <c r="M204" s="59">
        <f t="shared" si="6"/>
        <v>0</v>
      </c>
      <c r="S204" s="11"/>
      <c r="T204" s="11"/>
      <c r="U204" s="11"/>
      <c r="V204" s="11"/>
      <c r="W204" s="11"/>
      <c r="X204" s="11"/>
      <c r="AA204" s="11"/>
      <c r="AB204" s="11"/>
      <c r="AK204"/>
      <c r="AL204"/>
      <c r="AM204"/>
      <c r="AN204"/>
      <c r="AO204"/>
    </row>
    <row r="205" spans="1:41">
      <c r="A205" s="80">
        <f t="shared" si="7"/>
        <v>203</v>
      </c>
      <c r="H205" s="58"/>
      <c r="I205" s="58"/>
      <c r="J205" s="58"/>
      <c r="K205" s="58"/>
      <c r="L205" s="58"/>
      <c r="M205" s="59">
        <f t="shared" si="6"/>
        <v>0</v>
      </c>
      <c r="S205" s="11"/>
      <c r="T205" s="11"/>
      <c r="U205" s="11"/>
      <c r="V205" s="11"/>
      <c r="W205" s="11"/>
      <c r="X205" s="11"/>
      <c r="AA205" s="11"/>
      <c r="AB205" s="11"/>
      <c r="AK205"/>
      <c r="AL205"/>
      <c r="AM205"/>
      <c r="AN205"/>
      <c r="AO205"/>
    </row>
    <row r="206" spans="1:41">
      <c r="A206" s="80">
        <f t="shared" si="7"/>
        <v>204</v>
      </c>
      <c r="H206" s="58"/>
      <c r="I206" s="58"/>
      <c r="J206" s="58"/>
      <c r="K206" s="58"/>
      <c r="L206" s="58"/>
      <c r="M206" s="59">
        <f t="shared" si="6"/>
        <v>0</v>
      </c>
      <c r="S206" s="11"/>
      <c r="T206" s="11"/>
      <c r="U206" s="11"/>
      <c r="V206" s="11"/>
      <c r="W206" s="11"/>
      <c r="X206" s="11"/>
      <c r="AA206" s="11"/>
      <c r="AB206" s="11"/>
      <c r="AK206"/>
      <c r="AL206"/>
      <c r="AM206"/>
      <c r="AN206"/>
      <c r="AO206"/>
    </row>
    <row r="207" spans="1:41">
      <c r="A207" s="80">
        <f t="shared" si="7"/>
        <v>205</v>
      </c>
      <c r="H207" s="58"/>
      <c r="I207" s="58"/>
      <c r="J207" s="58"/>
      <c r="K207" s="58"/>
      <c r="L207" s="58"/>
      <c r="M207" s="59">
        <f t="shared" si="6"/>
        <v>0</v>
      </c>
      <c r="S207" s="11"/>
      <c r="T207" s="11"/>
      <c r="U207" s="11"/>
      <c r="V207" s="11"/>
      <c r="W207" s="11"/>
      <c r="X207" s="11"/>
      <c r="AA207" s="11"/>
      <c r="AB207" s="11"/>
      <c r="AK207"/>
      <c r="AL207"/>
      <c r="AM207"/>
      <c r="AN207"/>
      <c r="AO207"/>
    </row>
    <row r="208" spans="1:41">
      <c r="A208" s="80">
        <f t="shared" si="7"/>
        <v>206</v>
      </c>
      <c r="H208" s="58"/>
      <c r="I208" s="58"/>
      <c r="J208" s="58"/>
      <c r="K208" s="58"/>
      <c r="L208" s="58"/>
      <c r="M208" s="59">
        <f t="shared" si="6"/>
        <v>0</v>
      </c>
      <c r="S208" s="11"/>
      <c r="T208" s="11"/>
      <c r="U208" s="11"/>
      <c r="V208" s="11"/>
      <c r="W208" s="11"/>
      <c r="X208" s="11"/>
      <c r="AA208" s="11"/>
      <c r="AB208" s="11"/>
      <c r="AK208"/>
      <c r="AL208"/>
      <c r="AM208"/>
      <c r="AN208"/>
      <c r="AO208"/>
    </row>
    <row r="209" spans="1:41">
      <c r="A209" s="80">
        <f t="shared" si="7"/>
        <v>207</v>
      </c>
      <c r="H209" s="58"/>
      <c r="I209" s="58"/>
      <c r="J209" s="58"/>
      <c r="K209" s="58"/>
      <c r="L209" s="58"/>
      <c r="M209" s="59">
        <f t="shared" si="6"/>
        <v>0</v>
      </c>
      <c r="S209" s="11"/>
      <c r="T209" s="11"/>
      <c r="U209" s="11"/>
      <c r="V209" s="11"/>
      <c r="W209" s="11"/>
      <c r="X209" s="11"/>
      <c r="AA209" s="11"/>
      <c r="AB209" s="11"/>
      <c r="AK209"/>
      <c r="AL209"/>
      <c r="AM209"/>
      <c r="AN209"/>
      <c r="AO209"/>
    </row>
    <row r="210" spans="1:41">
      <c r="A210" s="80">
        <f t="shared" si="7"/>
        <v>208</v>
      </c>
      <c r="H210" s="58"/>
      <c r="I210" s="58"/>
      <c r="J210" s="58"/>
      <c r="K210" s="58"/>
      <c r="L210" s="58"/>
      <c r="M210" s="59">
        <f t="shared" si="6"/>
        <v>0</v>
      </c>
      <c r="S210" s="11"/>
      <c r="T210" s="11"/>
      <c r="U210" s="11"/>
      <c r="V210" s="11"/>
      <c r="W210" s="11"/>
      <c r="X210" s="11"/>
      <c r="AA210" s="11"/>
      <c r="AB210" s="11"/>
      <c r="AK210"/>
      <c r="AL210"/>
      <c r="AM210"/>
      <c r="AN210"/>
      <c r="AO210"/>
    </row>
    <row r="211" spans="1:41">
      <c r="A211" s="80">
        <f t="shared" si="7"/>
        <v>209</v>
      </c>
      <c r="H211" s="58"/>
      <c r="I211" s="58"/>
      <c r="J211" s="58"/>
      <c r="K211" s="58"/>
      <c r="L211" s="58"/>
      <c r="M211" s="59">
        <f t="shared" si="6"/>
        <v>0</v>
      </c>
      <c r="S211" s="11"/>
      <c r="T211" s="11"/>
      <c r="U211" s="11"/>
      <c r="V211" s="11"/>
      <c r="W211" s="11"/>
      <c r="X211" s="11"/>
      <c r="AA211" s="11"/>
      <c r="AB211" s="11"/>
      <c r="AK211"/>
      <c r="AL211"/>
      <c r="AM211"/>
      <c r="AN211"/>
      <c r="AO211"/>
    </row>
    <row r="212" spans="1:41">
      <c r="A212" s="80">
        <f t="shared" si="7"/>
        <v>210</v>
      </c>
      <c r="H212" s="58"/>
      <c r="I212" s="58"/>
      <c r="J212" s="58"/>
      <c r="K212" s="58"/>
      <c r="L212" s="58"/>
      <c r="M212" s="59">
        <f t="shared" si="6"/>
        <v>0</v>
      </c>
      <c r="S212" s="11"/>
      <c r="T212" s="11"/>
      <c r="U212" s="11"/>
      <c r="V212" s="11"/>
      <c r="W212" s="11"/>
      <c r="X212" s="11"/>
      <c r="AA212" s="11"/>
      <c r="AB212" s="11"/>
      <c r="AK212"/>
      <c r="AL212"/>
      <c r="AM212"/>
      <c r="AN212"/>
      <c r="AO212"/>
    </row>
    <row r="213" spans="1:41">
      <c r="A213" s="80">
        <f t="shared" si="7"/>
        <v>211</v>
      </c>
      <c r="H213" s="58"/>
      <c r="I213" s="58"/>
      <c r="J213" s="58"/>
      <c r="K213" s="58"/>
      <c r="L213" s="58"/>
      <c r="M213" s="59">
        <f t="shared" si="6"/>
        <v>0</v>
      </c>
      <c r="S213" s="11"/>
      <c r="T213" s="11"/>
      <c r="U213" s="11"/>
      <c r="V213" s="11"/>
      <c r="W213" s="11"/>
      <c r="X213" s="11"/>
      <c r="AA213" s="11"/>
      <c r="AB213" s="11"/>
      <c r="AK213"/>
      <c r="AL213"/>
      <c r="AM213"/>
      <c r="AN213"/>
      <c r="AO213"/>
    </row>
    <row r="214" spans="1:41">
      <c r="A214" s="80">
        <f t="shared" si="7"/>
        <v>212</v>
      </c>
      <c r="H214" s="58"/>
      <c r="I214" s="58"/>
      <c r="J214" s="58"/>
      <c r="K214" s="58"/>
      <c r="L214" s="58"/>
      <c r="M214" s="59">
        <f t="shared" si="6"/>
        <v>0</v>
      </c>
      <c r="S214" s="11"/>
      <c r="T214" s="11"/>
      <c r="U214" s="11"/>
      <c r="V214" s="11"/>
      <c r="W214" s="11"/>
      <c r="X214" s="11"/>
      <c r="AA214" s="11"/>
      <c r="AB214" s="11"/>
      <c r="AK214"/>
      <c r="AL214"/>
      <c r="AM214"/>
      <c r="AN214"/>
      <c r="AO214"/>
    </row>
    <row r="215" spans="1:41">
      <c r="A215" s="80">
        <f t="shared" si="7"/>
        <v>213</v>
      </c>
      <c r="H215" s="58"/>
      <c r="I215" s="58"/>
      <c r="J215" s="58"/>
      <c r="K215" s="58"/>
      <c r="L215" s="58"/>
      <c r="M215" s="59">
        <f t="shared" si="6"/>
        <v>0</v>
      </c>
      <c r="S215" s="11"/>
      <c r="T215" s="11"/>
      <c r="U215" s="11"/>
      <c r="V215" s="11"/>
      <c r="W215" s="11"/>
      <c r="X215" s="11"/>
      <c r="AA215" s="11"/>
      <c r="AB215" s="11"/>
      <c r="AK215"/>
      <c r="AL215"/>
      <c r="AM215"/>
      <c r="AN215"/>
      <c r="AO215"/>
    </row>
    <row r="216" spans="1:41">
      <c r="A216" s="80">
        <f t="shared" si="7"/>
        <v>214</v>
      </c>
      <c r="H216" s="58"/>
      <c r="I216" s="58"/>
      <c r="J216" s="58"/>
      <c r="K216" s="58"/>
      <c r="L216" s="58"/>
      <c r="M216" s="59">
        <f t="shared" si="6"/>
        <v>0</v>
      </c>
      <c r="S216" s="11"/>
      <c r="T216" s="11"/>
      <c r="U216" s="11"/>
      <c r="V216" s="11"/>
      <c r="W216" s="11"/>
      <c r="X216" s="11"/>
      <c r="AA216" s="11"/>
      <c r="AB216" s="11"/>
      <c r="AK216"/>
      <c r="AL216"/>
      <c r="AM216"/>
      <c r="AN216"/>
      <c r="AO216"/>
    </row>
    <row r="217" spans="1:41">
      <c r="A217" s="80">
        <f t="shared" si="7"/>
        <v>215</v>
      </c>
      <c r="H217" s="58"/>
      <c r="I217" s="58"/>
      <c r="J217" s="58"/>
      <c r="K217" s="58"/>
      <c r="L217" s="58"/>
      <c r="M217" s="59">
        <f t="shared" si="6"/>
        <v>0</v>
      </c>
      <c r="S217" s="11"/>
      <c r="T217" s="11"/>
      <c r="U217" s="11"/>
      <c r="V217" s="11"/>
      <c r="W217" s="11"/>
      <c r="X217" s="11"/>
      <c r="AA217" s="11"/>
      <c r="AB217" s="11"/>
      <c r="AK217"/>
      <c r="AL217"/>
      <c r="AM217"/>
      <c r="AN217"/>
      <c r="AO217"/>
    </row>
    <row r="218" spans="1:41">
      <c r="A218" s="80">
        <f t="shared" si="7"/>
        <v>216</v>
      </c>
      <c r="H218" s="58"/>
      <c r="I218" s="58"/>
      <c r="J218" s="58"/>
      <c r="K218" s="58"/>
      <c r="L218" s="58"/>
      <c r="M218" s="59">
        <f t="shared" si="6"/>
        <v>0</v>
      </c>
      <c r="S218" s="11"/>
      <c r="T218" s="11"/>
      <c r="U218" s="11"/>
      <c r="V218" s="11"/>
      <c r="W218" s="11"/>
      <c r="X218" s="11"/>
      <c r="AA218" s="11"/>
      <c r="AB218" s="11"/>
      <c r="AK218"/>
      <c r="AL218"/>
      <c r="AM218"/>
      <c r="AN218"/>
      <c r="AO218"/>
    </row>
    <row r="219" spans="1:41">
      <c r="A219" s="80">
        <f t="shared" si="7"/>
        <v>217</v>
      </c>
      <c r="H219" s="58"/>
      <c r="I219" s="58"/>
      <c r="J219" s="58"/>
      <c r="K219" s="58"/>
      <c r="L219" s="58"/>
      <c r="M219" s="59">
        <f t="shared" si="6"/>
        <v>0</v>
      </c>
      <c r="S219" s="11"/>
      <c r="T219" s="11"/>
      <c r="U219" s="11"/>
      <c r="V219" s="11"/>
      <c r="W219" s="11"/>
      <c r="X219" s="11"/>
      <c r="AA219" s="11"/>
      <c r="AB219" s="11"/>
      <c r="AK219"/>
      <c r="AL219"/>
      <c r="AM219"/>
      <c r="AN219"/>
      <c r="AO219"/>
    </row>
    <row r="220" spans="1:41">
      <c r="A220" s="80">
        <f t="shared" si="7"/>
        <v>218</v>
      </c>
      <c r="H220" s="58"/>
      <c r="I220" s="58"/>
      <c r="J220" s="58"/>
      <c r="K220" s="58"/>
      <c r="L220" s="58"/>
      <c r="M220" s="59">
        <f t="shared" si="6"/>
        <v>0</v>
      </c>
      <c r="S220" s="11"/>
      <c r="T220" s="11"/>
      <c r="U220" s="11"/>
      <c r="V220" s="11"/>
      <c r="W220" s="11"/>
      <c r="X220" s="11"/>
      <c r="AA220" s="11"/>
      <c r="AB220" s="11"/>
      <c r="AK220"/>
      <c r="AL220"/>
      <c r="AM220"/>
      <c r="AN220"/>
      <c r="AO220"/>
    </row>
    <row r="221" spans="1:41">
      <c r="A221" s="80">
        <f t="shared" si="7"/>
        <v>219</v>
      </c>
      <c r="H221" s="58"/>
      <c r="I221" s="58"/>
      <c r="J221" s="58"/>
      <c r="K221" s="58"/>
      <c r="L221" s="58"/>
      <c r="M221" s="59">
        <f t="shared" si="6"/>
        <v>0</v>
      </c>
      <c r="S221" s="11"/>
      <c r="T221" s="11"/>
      <c r="U221" s="11"/>
      <c r="V221" s="11"/>
      <c r="W221" s="11"/>
      <c r="X221" s="11"/>
      <c r="AA221" s="11"/>
      <c r="AB221" s="11"/>
      <c r="AK221"/>
      <c r="AL221"/>
      <c r="AM221"/>
      <c r="AN221"/>
      <c r="AO221"/>
    </row>
    <row r="222" spans="1:41">
      <c r="A222" s="80">
        <f t="shared" si="7"/>
        <v>220</v>
      </c>
      <c r="H222" s="58"/>
      <c r="I222" s="58"/>
      <c r="J222" s="58"/>
      <c r="K222" s="58"/>
      <c r="L222" s="58"/>
      <c r="M222" s="59">
        <f t="shared" si="6"/>
        <v>0</v>
      </c>
      <c r="S222" s="11"/>
      <c r="T222" s="11"/>
      <c r="U222" s="11"/>
      <c r="V222" s="11"/>
      <c r="W222" s="11"/>
      <c r="X222" s="11"/>
      <c r="AA222" s="11"/>
      <c r="AB222" s="11"/>
      <c r="AK222"/>
      <c r="AL222"/>
      <c r="AM222"/>
      <c r="AN222"/>
      <c r="AO222"/>
    </row>
    <row r="223" spans="1:41">
      <c r="A223" s="80">
        <f t="shared" si="7"/>
        <v>221</v>
      </c>
      <c r="H223" s="58"/>
      <c r="I223" s="58"/>
      <c r="J223" s="58"/>
      <c r="K223" s="58"/>
      <c r="L223" s="58"/>
      <c r="M223" s="59">
        <f t="shared" si="6"/>
        <v>0</v>
      </c>
      <c r="S223" s="11"/>
      <c r="T223" s="11"/>
      <c r="U223" s="11"/>
      <c r="V223" s="11"/>
      <c r="W223" s="11"/>
      <c r="X223" s="11"/>
      <c r="AA223" s="11"/>
      <c r="AB223" s="11"/>
      <c r="AK223"/>
      <c r="AL223"/>
      <c r="AM223"/>
      <c r="AN223"/>
      <c r="AO223"/>
    </row>
    <row r="224" spans="1:41">
      <c r="A224" s="80">
        <f t="shared" si="7"/>
        <v>222</v>
      </c>
      <c r="H224" s="58"/>
      <c r="I224" s="58"/>
      <c r="J224" s="58"/>
      <c r="K224" s="58"/>
      <c r="L224" s="58"/>
      <c r="M224" s="59">
        <f t="shared" si="6"/>
        <v>0</v>
      </c>
      <c r="S224" s="11"/>
      <c r="T224" s="11"/>
      <c r="U224" s="11"/>
      <c r="V224" s="11"/>
      <c r="W224" s="11"/>
      <c r="X224" s="11"/>
      <c r="AA224" s="11"/>
      <c r="AB224" s="11"/>
      <c r="AK224"/>
      <c r="AL224"/>
      <c r="AM224"/>
      <c r="AN224"/>
      <c r="AO224"/>
    </row>
    <row r="225" spans="1:41">
      <c r="A225" s="80">
        <f t="shared" si="7"/>
        <v>223</v>
      </c>
      <c r="H225" s="58"/>
      <c r="I225" s="58"/>
      <c r="J225" s="58"/>
      <c r="K225" s="58"/>
      <c r="L225" s="58"/>
      <c r="M225" s="59">
        <f t="shared" si="6"/>
        <v>0</v>
      </c>
      <c r="S225" s="11"/>
      <c r="T225" s="11"/>
      <c r="U225" s="11"/>
      <c r="V225" s="11"/>
      <c r="W225" s="11"/>
      <c r="X225" s="11"/>
      <c r="AA225" s="11"/>
      <c r="AB225" s="11"/>
      <c r="AK225"/>
      <c r="AL225"/>
      <c r="AM225"/>
      <c r="AN225"/>
      <c r="AO225"/>
    </row>
    <row r="226" spans="1:41">
      <c r="A226" s="80">
        <f t="shared" si="7"/>
        <v>224</v>
      </c>
      <c r="H226" s="58"/>
      <c r="I226" s="58"/>
      <c r="J226" s="58"/>
      <c r="K226" s="58"/>
      <c r="L226" s="58"/>
      <c r="M226" s="59">
        <f t="shared" si="6"/>
        <v>0</v>
      </c>
      <c r="S226" s="11"/>
      <c r="T226" s="11"/>
      <c r="U226" s="11"/>
      <c r="V226" s="11"/>
      <c r="W226" s="11"/>
      <c r="X226" s="11"/>
      <c r="AA226" s="11"/>
      <c r="AB226" s="11"/>
      <c r="AK226"/>
      <c r="AL226"/>
      <c r="AM226"/>
      <c r="AN226"/>
      <c r="AO226"/>
    </row>
    <row r="227" spans="1:41">
      <c r="A227" s="80">
        <f t="shared" si="7"/>
        <v>225</v>
      </c>
      <c r="H227" s="58"/>
      <c r="I227" s="58"/>
      <c r="J227" s="58"/>
      <c r="K227" s="58"/>
      <c r="L227" s="58"/>
      <c r="M227" s="59">
        <f t="shared" si="6"/>
        <v>0</v>
      </c>
      <c r="S227" s="11"/>
      <c r="T227" s="11"/>
      <c r="U227" s="11"/>
      <c r="V227" s="11"/>
      <c r="W227" s="11"/>
      <c r="X227" s="11"/>
      <c r="AA227" s="11"/>
      <c r="AB227" s="11"/>
      <c r="AK227"/>
      <c r="AL227"/>
      <c r="AM227"/>
      <c r="AN227"/>
      <c r="AO227"/>
    </row>
    <row r="228" spans="1:41">
      <c r="A228" s="80">
        <f t="shared" si="7"/>
        <v>226</v>
      </c>
      <c r="H228" s="58"/>
      <c r="I228" s="58"/>
      <c r="J228" s="58"/>
      <c r="K228" s="58"/>
      <c r="L228" s="58"/>
      <c r="M228" s="59">
        <f t="shared" si="6"/>
        <v>0</v>
      </c>
      <c r="S228" s="11"/>
      <c r="T228" s="11"/>
      <c r="U228" s="11"/>
      <c r="V228" s="11"/>
      <c r="W228" s="11"/>
      <c r="X228" s="11"/>
      <c r="AA228" s="11"/>
      <c r="AB228" s="11"/>
      <c r="AK228"/>
      <c r="AL228"/>
      <c r="AM228"/>
      <c r="AN228"/>
      <c r="AO228"/>
    </row>
    <row r="229" spans="1:41">
      <c r="A229" s="80">
        <f t="shared" si="7"/>
        <v>227</v>
      </c>
      <c r="H229" s="58"/>
      <c r="I229" s="58"/>
      <c r="J229" s="58"/>
      <c r="K229" s="58"/>
      <c r="L229" s="58"/>
      <c r="M229" s="59">
        <f t="shared" si="6"/>
        <v>0</v>
      </c>
      <c r="S229" s="11"/>
      <c r="T229" s="11"/>
      <c r="U229" s="11"/>
      <c r="V229" s="11"/>
      <c r="W229" s="11"/>
      <c r="X229" s="11"/>
      <c r="AA229" s="11"/>
      <c r="AB229" s="11"/>
      <c r="AK229"/>
      <c r="AL229"/>
      <c r="AM229"/>
      <c r="AN229"/>
      <c r="AO229"/>
    </row>
    <row r="230" spans="1:41">
      <c r="A230" s="80">
        <f t="shared" si="7"/>
        <v>228</v>
      </c>
      <c r="H230" s="58"/>
      <c r="I230" s="58"/>
      <c r="J230" s="58"/>
      <c r="K230" s="58"/>
      <c r="L230" s="58"/>
      <c r="M230" s="59">
        <f t="shared" si="6"/>
        <v>0</v>
      </c>
      <c r="S230" s="11"/>
      <c r="T230" s="11"/>
      <c r="U230" s="11"/>
      <c r="V230" s="11"/>
      <c r="W230" s="11"/>
      <c r="X230" s="11"/>
      <c r="AA230" s="11"/>
      <c r="AB230" s="11"/>
      <c r="AK230"/>
      <c r="AL230"/>
      <c r="AM230"/>
      <c r="AN230"/>
      <c r="AO230"/>
    </row>
    <row r="231" spans="1:41">
      <c r="A231" s="80">
        <f t="shared" si="7"/>
        <v>229</v>
      </c>
      <c r="H231" s="58"/>
      <c r="I231" s="58"/>
      <c r="J231" s="58"/>
      <c r="K231" s="58"/>
      <c r="L231" s="58"/>
      <c r="M231" s="59">
        <f t="shared" si="6"/>
        <v>0</v>
      </c>
      <c r="S231" s="11"/>
      <c r="T231" s="11"/>
      <c r="U231" s="11"/>
      <c r="V231" s="11"/>
      <c r="W231" s="11"/>
      <c r="X231" s="11"/>
      <c r="AA231" s="11"/>
      <c r="AB231" s="11"/>
      <c r="AK231"/>
      <c r="AL231"/>
      <c r="AM231"/>
      <c r="AN231"/>
      <c r="AO231"/>
    </row>
    <row r="232" spans="1:41">
      <c r="A232" s="80">
        <f t="shared" si="7"/>
        <v>230</v>
      </c>
      <c r="H232" s="58"/>
      <c r="I232" s="58"/>
      <c r="J232" s="58"/>
      <c r="K232" s="58"/>
      <c r="L232" s="58"/>
      <c r="M232" s="59">
        <f t="shared" si="6"/>
        <v>0</v>
      </c>
      <c r="S232" s="11"/>
      <c r="T232" s="11"/>
      <c r="U232" s="11"/>
      <c r="V232" s="11"/>
      <c r="W232" s="11"/>
      <c r="X232" s="11"/>
      <c r="AA232" s="11"/>
      <c r="AB232" s="11"/>
      <c r="AK232"/>
      <c r="AL232"/>
      <c r="AM232"/>
      <c r="AN232"/>
      <c r="AO232"/>
    </row>
    <row r="233" spans="1:41">
      <c r="A233" s="80">
        <f t="shared" si="7"/>
        <v>231</v>
      </c>
      <c r="H233" s="58"/>
      <c r="I233" s="58"/>
      <c r="J233" s="58"/>
      <c r="K233" s="58"/>
      <c r="L233" s="58"/>
      <c r="M233" s="59">
        <f t="shared" si="6"/>
        <v>0</v>
      </c>
      <c r="S233" s="11"/>
      <c r="T233" s="11"/>
      <c r="U233" s="11"/>
      <c r="V233" s="11"/>
      <c r="W233" s="11"/>
      <c r="X233" s="11"/>
      <c r="AA233" s="11"/>
      <c r="AB233" s="11"/>
      <c r="AK233"/>
      <c r="AL233"/>
      <c r="AM233"/>
      <c r="AN233"/>
      <c r="AO233"/>
    </row>
    <row r="234" spans="1:41">
      <c r="A234" s="80">
        <f t="shared" si="7"/>
        <v>232</v>
      </c>
      <c r="H234" s="58"/>
      <c r="I234" s="58"/>
      <c r="J234" s="58"/>
      <c r="K234" s="58"/>
      <c r="L234" s="58"/>
      <c r="M234" s="59">
        <f t="shared" si="6"/>
        <v>0</v>
      </c>
      <c r="S234" s="11"/>
      <c r="T234" s="11"/>
      <c r="U234" s="11"/>
      <c r="V234" s="11"/>
      <c r="W234" s="11"/>
      <c r="X234" s="11"/>
      <c r="AA234" s="11"/>
      <c r="AB234" s="11"/>
      <c r="AK234"/>
      <c r="AL234"/>
      <c r="AM234"/>
      <c r="AN234"/>
      <c r="AO234"/>
    </row>
    <row r="235" spans="1:41">
      <c r="A235" s="80">
        <f t="shared" si="7"/>
        <v>233</v>
      </c>
      <c r="H235" s="58"/>
      <c r="I235" s="58"/>
      <c r="J235" s="58"/>
      <c r="K235" s="58"/>
      <c r="L235" s="58"/>
      <c r="M235" s="59">
        <f t="shared" si="6"/>
        <v>0</v>
      </c>
      <c r="S235" s="11"/>
      <c r="T235" s="11"/>
      <c r="U235" s="11"/>
      <c r="V235" s="11"/>
      <c r="W235" s="11"/>
      <c r="X235" s="11"/>
      <c r="AA235" s="11"/>
      <c r="AB235" s="11"/>
      <c r="AK235"/>
      <c r="AL235"/>
      <c r="AM235"/>
      <c r="AN235"/>
      <c r="AO235"/>
    </row>
    <row r="236" spans="1:41">
      <c r="A236" s="80">
        <f t="shared" si="7"/>
        <v>234</v>
      </c>
      <c r="H236" s="58"/>
      <c r="I236" s="58"/>
      <c r="J236" s="58"/>
      <c r="K236" s="58"/>
      <c r="L236" s="58"/>
      <c r="M236" s="59">
        <f t="shared" si="6"/>
        <v>0</v>
      </c>
      <c r="S236" s="11"/>
      <c r="T236" s="11"/>
      <c r="U236" s="11"/>
      <c r="V236" s="11"/>
      <c r="W236" s="11"/>
      <c r="X236" s="11"/>
      <c r="AA236" s="11"/>
      <c r="AB236" s="11"/>
      <c r="AK236"/>
      <c r="AL236"/>
      <c r="AM236"/>
      <c r="AN236"/>
      <c r="AO236"/>
    </row>
    <row r="237" spans="1:41">
      <c r="A237" s="80">
        <f t="shared" si="7"/>
        <v>235</v>
      </c>
      <c r="H237" s="58"/>
      <c r="I237" s="58"/>
      <c r="J237" s="58"/>
      <c r="K237" s="58"/>
      <c r="L237" s="58"/>
      <c r="M237" s="59">
        <f t="shared" si="6"/>
        <v>0</v>
      </c>
      <c r="S237" s="11"/>
      <c r="T237" s="11"/>
      <c r="U237" s="11"/>
      <c r="V237" s="11"/>
      <c r="W237" s="11"/>
      <c r="X237" s="11"/>
      <c r="AA237" s="11"/>
      <c r="AB237" s="11"/>
      <c r="AK237"/>
      <c r="AL237"/>
      <c r="AM237"/>
      <c r="AN237"/>
      <c r="AO237"/>
    </row>
    <row r="238" spans="1:41">
      <c r="A238" s="80">
        <f t="shared" si="7"/>
        <v>236</v>
      </c>
      <c r="H238" s="58"/>
      <c r="I238" s="58"/>
      <c r="J238" s="58"/>
      <c r="K238" s="58"/>
      <c r="L238" s="58"/>
      <c r="M238" s="59">
        <f t="shared" si="6"/>
        <v>0</v>
      </c>
      <c r="S238" s="11"/>
      <c r="T238" s="11"/>
      <c r="U238" s="11"/>
      <c r="V238" s="11"/>
      <c r="W238" s="11"/>
      <c r="X238" s="11"/>
      <c r="AA238" s="11"/>
      <c r="AB238" s="11"/>
      <c r="AK238"/>
      <c r="AL238"/>
      <c r="AM238"/>
      <c r="AN238"/>
      <c r="AO238"/>
    </row>
    <row r="239" spans="1:41">
      <c r="A239" s="80">
        <f t="shared" si="7"/>
        <v>237</v>
      </c>
      <c r="H239" s="58"/>
      <c r="I239" s="58"/>
      <c r="J239" s="58"/>
      <c r="K239" s="58"/>
      <c r="L239" s="58"/>
      <c r="M239" s="59">
        <f t="shared" si="6"/>
        <v>0</v>
      </c>
      <c r="S239" s="11"/>
      <c r="T239" s="11"/>
      <c r="U239" s="11"/>
      <c r="V239" s="11"/>
      <c r="W239" s="11"/>
      <c r="X239" s="11"/>
      <c r="AA239" s="11"/>
      <c r="AB239" s="11"/>
      <c r="AK239"/>
      <c r="AL239"/>
      <c r="AM239"/>
      <c r="AN239"/>
      <c r="AO239"/>
    </row>
    <row r="240" spans="1:41">
      <c r="A240" s="80">
        <f t="shared" si="7"/>
        <v>238</v>
      </c>
      <c r="H240" s="58"/>
      <c r="I240" s="58"/>
      <c r="J240" s="58"/>
      <c r="K240" s="58"/>
      <c r="L240" s="58"/>
      <c r="M240" s="59">
        <f t="shared" si="6"/>
        <v>0</v>
      </c>
      <c r="S240" s="11"/>
      <c r="T240" s="11"/>
      <c r="U240" s="11"/>
      <c r="V240" s="11"/>
      <c r="W240" s="11"/>
      <c r="X240" s="11"/>
      <c r="AA240" s="11"/>
      <c r="AB240" s="11"/>
      <c r="AK240"/>
      <c r="AL240"/>
      <c r="AM240"/>
      <c r="AN240"/>
      <c r="AO240"/>
    </row>
    <row r="241" spans="1:41">
      <c r="A241" s="80">
        <f t="shared" si="7"/>
        <v>239</v>
      </c>
      <c r="H241" s="58"/>
      <c r="I241" s="58"/>
      <c r="J241" s="58"/>
      <c r="K241" s="58"/>
      <c r="L241" s="58"/>
      <c r="M241" s="59">
        <f t="shared" si="6"/>
        <v>0</v>
      </c>
      <c r="S241" s="11"/>
      <c r="T241" s="11"/>
      <c r="U241" s="11"/>
      <c r="V241" s="11"/>
      <c r="W241" s="11"/>
      <c r="X241" s="11"/>
      <c r="AA241" s="11"/>
      <c r="AB241" s="11"/>
      <c r="AK241"/>
      <c r="AL241"/>
      <c r="AM241"/>
      <c r="AN241"/>
      <c r="AO241"/>
    </row>
    <row r="242" spans="1:41">
      <c r="A242" s="80">
        <f t="shared" si="7"/>
        <v>240</v>
      </c>
      <c r="H242" s="58"/>
      <c r="I242" s="58"/>
      <c r="J242" s="58"/>
      <c r="K242" s="58"/>
      <c r="L242" s="58"/>
      <c r="M242" s="59">
        <f t="shared" si="6"/>
        <v>0</v>
      </c>
      <c r="S242" s="11"/>
      <c r="T242" s="11"/>
      <c r="U242" s="11"/>
      <c r="V242" s="11"/>
      <c r="W242" s="11"/>
      <c r="X242" s="11"/>
      <c r="AA242" s="11"/>
      <c r="AB242" s="11"/>
      <c r="AK242"/>
      <c r="AL242"/>
      <c r="AM242"/>
      <c r="AN242"/>
      <c r="AO242"/>
    </row>
    <row r="243" spans="1:41">
      <c r="A243" s="80">
        <f t="shared" si="7"/>
        <v>241</v>
      </c>
      <c r="H243" s="58"/>
      <c r="I243" s="58"/>
      <c r="J243" s="58"/>
      <c r="K243" s="58"/>
      <c r="L243" s="58"/>
      <c r="M243" s="59">
        <f t="shared" si="6"/>
        <v>0</v>
      </c>
      <c r="S243" s="11"/>
      <c r="T243" s="11"/>
      <c r="U243" s="11"/>
      <c r="V243" s="11"/>
      <c r="W243" s="11"/>
      <c r="X243" s="11"/>
      <c r="AA243" s="11"/>
      <c r="AB243" s="11"/>
      <c r="AK243"/>
      <c r="AL243"/>
      <c r="AM243"/>
      <c r="AN243"/>
      <c r="AO243"/>
    </row>
    <row r="244" spans="1:41">
      <c r="A244" s="80">
        <f t="shared" si="7"/>
        <v>242</v>
      </c>
      <c r="H244" s="58"/>
      <c r="I244" s="58"/>
      <c r="J244" s="58"/>
      <c r="K244" s="58"/>
      <c r="L244" s="58"/>
      <c r="M244" s="59">
        <f t="shared" si="6"/>
        <v>0</v>
      </c>
      <c r="S244" s="11"/>
      <c r="T244" s="11"/>
      <c r="U244" s="11"/>
      <c r="V244" s="11"/>
      <c r="W244" s="11"/>
      <c r="X244" s="11"/>
      <c r="AA244" s="11"/>
      <c r="AB244" s="11"/>
      <c r="AK244"/>
      <c r="AL244"/>
      <c r="AM244"/>
      <c r="AN244"/>
      <c r="AO244"/>
    </row>
    <row r="245" spans="1:41">
      <c r="A245" s="80">
        <f t="shared" si="7"/>
        <v>243</v>
      </c>
      <c r="H245" s="58"/>
      <c r="I245" s="58"/>
      <c r="J245" s="58"/>
      <c r="K245" s="58"/>
      <c r="L245" s="58"/>
      <c r="M245" s="59">
        <f t="shared" si="6"/>
        <v>0</v>
      </c>
      <c r="S245" s="11"/>
      <c r="T245" s="11"/>
      <c r="U245" s="11"/>
      <c r="V245" s="11"/>
      <c r="W245" s="11"/>
      <c r="X245" s="11"/>
      <c r="AA245" s="11"/>
      <c r="AB245" s="11"/>
      <c r="AK245"/>
      <c r="AL245"/>
      <c r="AM245"/>
      <c r="AN245"/>
      <c r="AO245"/>
    </row>
    <row r="246" spans="1:41">
      <c r="A246" s="80">
        <f t="shared" si="7"/>
        <v>244</v>
      </c>
      <c r="H246" s="58"/>
      <c r="I246" s="58"/>
      <c r="J246" s="58"/>
      <c r="K246" s="58"/>
      <c r="L246" s="58"/>
      <c r="M246" s="59">
        <f t="shared" si="6"/>
        <v>0</v>
      </c>
      <c r="S246" s="11"/>
      <c r="T246" s="11"/>
      <c r="U246" s="11"/>
      <c r="V246" s="11"/>
      <c r="W246" s="11"/>
      <c r="X246" s="11"/>
      <c r="AA246" s="11"/>
      <c r="AB246" s="11"/>
      <c r="AK246"/>
      <c r="AL246"/>
      <c r="AM246"/>
      <c r="AN246"/>
      <c r="AO246"/>
    </row>
    <row r="247" spans="1:41">
      <c r="A247" s="80">
        <f t="shared" si="7"/>
        <v>245</v>
      </c>
      <c r="H247" s="58"/>
      <c r="I247" s="58"/>
      <c r="J247" s="58"/>
      <c r="K247" s="58"/>
      <c r="L247" s="58"/>
      <c r="M247" s="59">
        <f t="shared" si="6"/>
        <v>0</v>
      </c>
      <c r="S247" s="11"/>
      <c r="T247" s="11"/>
      <c r="U247" s="11"/>
      <c r="V247" s="11"/>
      <c r="W247" s="11"/>
      <c r="X247" s="11"/>
      <c r="AA247" s="11"/>
      <c r="AB247" s="11"/>
      <c r="AK247"/>
      <c r="AL247"/>
      <c r="AM247"/>
      <c r="AN247"/>
      <c r="AO247"/>
    </row>
    <row r="248" spans="1:41">
      <c r="A248" s="80">
        <f t="shared" si="7"/>
        <v>246</v>
      </c>
      <c r="H248" s="58"/>
      <c r="I248" s="58"/>
      <c r="J248" s="58"/>
      <c r="K248" s="58"/>
      <c r="L248" s="58"/>
      <c r="M248" s="59">
        <f t="shared" si="6"/>
        <v>0</v>
      </c>
      <c r="S248" s="11"/>
      <c r="T248" s="11"/>
      <c r="U248" s="11"/>
      <c r="V248" s="11"/>
      <c r="W248" s="11"/>
      <c r="X248" s="11"/>
      <c r="AA248" s="11"/>
      <c r="AB248" s="11"/>
      <c r="AK248"/>
      <c r="AL248"/>
      <c r="AM248"/>
      <c r="AN248"/>
      <c r="AO248"/>
    </row>
    <row r="249" spans="1:41">
      <c r="A249" s="80">
        <f t="shared" si="7"/>
        <v>247</v>
      </c>
      <c r="H249" s="58"/>
      <c r="I249" s="58"/>
      <c r="J249" s="58"/>
      <c r="K249" s="58"/>
      <c r="L249" s="58"/>
      <c r="M249" s="59">
        <f t="shared" si="6"/>
        <v>0</v>
      </c>
      <c r="S249" s="11"/>
      <c r="T249" s="11"/>
      <c r="U249" s="11"/>
      <c r="V249" s="11"/>
      <c r="W249" s="11"/>
      <c r="X249" s="11"/>
      <c r="AA249" s="11"/>
      <c r="AB249" s="11"/>
      <c r="AK249"/>
      <c r="AL249"/>
      <c r="AM249"/>
      <c r="AN249"/>
      <c r="AO249"/>
    </row>
    <row r="250" spans="1:41">
      <c r="A250" s="80">
        <f t="shared" si="7"/>
        <v>248</v>
      </c>
      <c r="H250" s="58"/>
      <c r="I250" s="58"/>
      <c r="J250" s="58"/>
      <c r="K250" s="58"/>
      <c r="L250" s="58"/>
      <c r="M250" s="59">
        <f t="shared" si="6"/>
        <v>0</v>
      </c>
      <c r="S250" s="11"/>
      <c r="T250" s="11"/>
      <c r="U250" s="11"/>
      <c r="V250" s="11"/>
      <c r="W250" s="11"/>
      <c r="X250" s="11"/>
      <c r="AA250" s="11"/>
      <c r="AB250" s="11"/>
      <c r="AK250"/>
      <c r="AL250"/>
      <c r="AM250"/>
      <c r="AN250"/>
      <c r="AO250"/>
    </row>
    <row r="251" spans="1:41">
      <c r="A251" s="80">
        <f t="shared" si="7"/>
        <v>249</v>
      </c>
      <c r="H251" s="58"/>
      <c r="I251" s="58"/>
      <c r="J251" s="58"/>
      <c r="K251" s="58"/>
      <c r="L251" s="58"/>
      <c r="M251" s="59">
        <f t="shared" si="6"/>
        <v>0</v>
      </c>
      <c r="S251" s="11"/>
      <c r="T251" s="11"/>
      <c r="U251" s="11"/>
      <c r="V251" s="11"/>
      <c r="W251" s="11"/>
      <c r="X251" s="11"/>
      <c r="AA251" s="11"/>
      <c r="AB251" s="11"/>
      <c r="AK251"/>
      <c r="AL251"/>
      <c r="AM251"/>
      <c r="AN251"/>
      <c r="AO251"/>
    </row>
    <row r="252" spans="1:41">
      <c r="A252" s="80">
        <f t="shared" si="7"/>
        <v>250</v>
      </c>
      <c r="H252" s="58"/>
      <c r="I252" s="58"/>
      <c r="J252" s="58"/>
      <c r="K252" s="58"/>
      <c r="L252" s="58"/>
      <c r="M252" s="59">
        <f t="shared" si="6"/>
        <v>0</v>
      </c>
      <c r="S252" s="11"/>
      <c r="T252" s="11"/>
      <c r="U252" s="11"/>
      <c r="V252" s="11"/>
      <c r="W252" s="11"/>
      <c r="X252" s="11"/>
      <c r="AA252" s="11"/>
      <c r="AB252" s="11"/>
      <c r="AK252"/>
      <c r="AL252"/>
      <c r="AM252"/>
      <c r="AN252"/>
      <c r="AO252"/>
    </row>
    <row r="253" spans="1:41">
      <c r="A253" s="80">
        <f t="shared" si="7"/>
        <v>251</v>
      </c>
      <c r="H253" s="58"/>
      <c r="I253" s="58"/>
      <c r="J253" s="58"/>
      <c r="K253" s="58"/>
      <c r="L253" s="58"/>
      <c r="M253" s="59">
        <f t="shared" si="6"/>
        <v>0</v>
      </c>
      <c r="S253" s="11"/>
      <c r="T253" s="11"/>
      <c r="U253" s="11"/>
      <c r="V253" s="11"/>
      <c r="W253" s="11"/>
      <c r="X253" s="11"/>
      <c r="AA253" s="11"/>
      <c r="AB253" s="11"/>
      <c r="AK253"/>
      <c r="AL253"/>
      <c r="AM253"/>
      <c r="AN253"/>
      <c r="AO253"/>
    </row>
    <row r="254" spans="1:41">
      <c r="A254" s="80">
        <f t="shared" si="7"/>
        <v>252</v>
      </c>
      <c r="H254" s="58"/>
      <c r="I254" s="58"/>
      <c r="J254" s="58"/>
      <c r="K254" s="58"/>
      <c r="L254" s="58"/>
      <c r="M254" s="59">
        <f t="shared" si="6"/>
        <v>0</v>
      </c>
      <c r="S254" s="11"/>
      <c r="T254" s="11"/>
      <c r="U254" s="11"/>
      <c r="V254" s="11"/>
      <c r="W254" s="11"/>
      <c r="X254" s="11"/>
      <c r="AA254" s="11"/>
      <c r="AB254" s="11"/>
      <c r="AK254"/>
      <c r="AL254"/>
      <c r="AM254"/>
      <c r="AN254"/>
      <c r="AO254"/>
    </row>
    <row r="255" spans="1:41">
      <c r="A255" s="80">
        <f t="shared" si="7"/>
        <v>253</v>
      </c>
      <c r="H255" s="58"/>
      <c r="I255" s="58"/>
      <c r="J255" s="58"/>
      <c r="K255" s="58"/>
      <c r="L255" s="58"/>
      <c r="M255" s="59">
        <f t="shared" si="6"/>
        <v>0</v>
      </c>
      <c r="S255" s="11"/>
      <c r="T255" s="11"/>
      <c r="U255" s="11"/>
      <c r="V255" s="11"/>
      <c r="W255" s="11"/>
      <c r="X255" s="11"/>
      <c r="AA255" s="11"/>
      <c r="AB255" s="11"/>
      <c r="AK255"/>
      <c r="AL255"/>
      <c r="AM255"/>
      <c r="AN255"/>
      <c r="AO255"/>
    </row>
    <row r="256" spans="1:41">
      <c r="A256" s="80">
        <f t="shared" si="7"/>
        <v>254</v>
      </c>
      <c r="H256" s="58"/>
      <c r="I256" s="58"/>
      <c r="J256" s="58"/>
      <c r="K256" s="58"/>
      <c r="L256" s="58"/>
      <c r="M256" s="59">
        <f t="shared" si="6"/>
        <v>0</v>
      </c>
      <c r="S256" s="11"/>
      <c r="T256" s="11"/>
      <c r="U256" s="11"/>
      <c r="V256" s="11"/>
      <c r="W256" s="11"/>
      <c r="X256" s="11"/>
      <c r="AA256" s="11"/>
      <c r="AB256" s="11"/>
      <c r="AK256"/>
      <c r="AL256"/>
      <c r="AM256"/>
      <c r="AN256"/>
      <c r="AO256"/>
    </row>
    <row r="257" spans="1:41">
      <c r="A257" s="80">
        <f t="shared" si="7"/>
        <v>255</v>
      </c>
      <c r="H257" s="58"/>
      <c r="I257" s="58"/>
      <c r="J257" s="58"/>
      <c r="K257" s="58"/>
      <c r="L257" s="58"/>
      <c r="M257" s="59">
        <f t="shared" si="6"/>
        <v>0</v>
      </c>
      <c r="S257" s="11"/>
      <c r="T257" s="11"/>
      <c r="U257" s="11"/>
      <c r="V257" s="11"/>
      <c r="W257" s="11"/>
      <c r="X257" s="11"/>
      <c r="AA257" s="11"/>
      <c r="AB257" s="11"/>
      <c r="AK257"/>
      <c r="AL257"/>
      <c r="AM257"/>
      <c r="AN257"/>
      <c r="AO257"/>
    </row>
    <row r="258" spans="1:41">
      <c r="A258" s="80">
        <f t="shared" si="7"/>
        <v>256</v>
      </c>
      <c r="H258" s="58"/>
      <c r="I258" s="58"/>
      <c r="J258" s="58"/>
      <c r="K258" s="58"/>
      <c r="L258" s="58"/>
      <c r="M258" s="59">
        <f t="shared" si="6"/>
        <v>0</v>
      </c>
      <c r="S258" s="11"/>
      <c r="T258" s="11"/>
      <c r="U258" s="11"/>
      <c r="V258" s="11"/>
      <c r="W258" s="11"/>
      <c r="X258" s="11"/>
      <c r="AA258" s="11"/>
      <c r="AB258" s="11"/>
      <c r="AK258"/>
      <c r="AL258"/>
      <c r="AM258"/>
      <c r="AN258"/>
      <c r="AO258"/>
    </row>
    <row r="259" spans="1:41">
      <c r="A259" s="80">
        <f t="shared" si="7"/>
        <v>257</v>
      </c>
      <c r="H259" s="58"/>
      <c r="I259" s="58"/>
      <c r="J259" s="58"/>
      <c r="K259" s="58"/>
      <c r="L259" s="58"/>
      <c r="M259" s="59">
        <f t="shared" ref="M259:M322" si="8">N259+O259+P259+Q259+R259</f>
        <v>0</v>
      </c>
      <c r="S259" s="11"/>
      <c r="T259" s="11"/>
      <c r="U259" s="11"/>
      <c r="V259" s="11"/>
      <c r="W259" s="11"/>
      <c r="X259" s="11"/>
      <c r="AA259" s="11"/>
      <c r="AB259" s="11"/>
      <c r="AK259"/>
      <c r="AL259"/>
      <c r="AM259"/>
      <c r="AN259"/>
      <c r="AO259"/>
    </row>
    <row r="260" spans="1:41">
      <c r="A260" s="80">
        <f t="shared" si="7"/>
        <v>258</v>
      </c>
      <c r="H260" s="58"/>
      <c r="I260" s="58"/>
      <c r="J260" s="58"/>
      <c r="K260" s="58"/>
      <c r="L260" s="58"/>
      <c r="M260" s="59">
        <f t="shared" si="8"/>
        <v>0</v>
      </c>
      <c r="S260" s="11"/>
      <c r="T260" s="11"/>
      <c r="U260" s="11"/>
      <c r="V260" s="11"/>
      <c r="W260" s="11"/>
      <c r="X260" s="11"/>
      <c r="AA260" s="11"/>
      <c r="AB260" s="11"/>
      <c r="AK260"/>
      <c r="AL260"/>
      <c r="AM260"/>
      <c r="AN260"/>
      <c r="AO260"/>
    </row>
    <row r="261" spans="1:41">
      <c r="A261" s="80">
        <f t="shared" ref="A261:A324" si="9">A260+1</f>
        <v>259</v>
      </c>
      <c r="H261" s="58"/>
      <c r="I261" s="58"/>
      <c r="J261" s="58"/>
      <c r="K261" s="58"/>
      <c r="L261" s="58"/>
      <c r="M261" s="59">
        <f t="shared" si="8"/>
        <v>0</v>
      </c>
      <c r="S261" s="11"/>
      <c r="T261" s="11"/>
      <c r="U261" s="11"/>
      <c r="V261" s="11"/>
      <c r="W261" s="11"/>
      <c r="X261" s="11"/>
      <c r="AA261" s="11"/>
      <c r="AB261" s="11"/>
      <c r="AK261"/>
      <c r="AL261"/>
      <c r="AM261"/>
      <c r="AN261"/>
      <c r="AO261"/>
    </row>
    <row r="262" spans="1:41">
      <c r="A262" s="80">
        <f t="shared" si="9"/>
        <v>260</v>
      </c>
      <c r="H262" s="58"/>
      <c r="I262" s="58"/>
      <c r="J262" s="58"/>
      <c r="K262" s="58"/>
      <c r="L262" s="58"/>
      <c r="M262" s="59">
        <f t="shared" si="8"/>
        <v>0</v>
      </c>
      <c r="S262" s="11"/>
      <c r="T262" s="11"/>
      <c r="U262" s="11"/>
      <c r="V262" s="11"/>
      <c r="W262" s="11"/>
      <c r="X262" s="11"/>
      <c r="AA262" s="11"/>
      <c r="AB262" s="11"/>
      <c r="AK262"/>
      <c r="AL262"/>
      <c r="AM262"/>
      <c r="AN262"/>
      <c r="AO262"/>
    </row>
    <row r="263" spans="1:41">
      <c r="A263" s="80">
        <f t="shared" si="9"/>
        <v>261</v>
      </c>
      <c r="H263" s="58"/>
      <c r="I263" s="58"/>
      <c r="J263" s="58"/>
      <c r="K263" s="58"/>
      <c r="L263" s="58"/>
      <c r="M263" s="59">
        <f t="shared" si="8"/>
        <v>0</v>
      </c>
      <c r="S263" s="11"/>
      <c r="T263" s="11"/>
      <c r="U263" s="11"/>
      <c r="V263" s="11"/>
      <c r="W263" s="11"/>
      <c r="X263" s="11"/>
      <c r="AA263" s="11"/>
      <c r="AB263" s="11"/>
      <c r="AK263"/>
      <c r="AL263"/>
      <c r="AM263"/>
      <c r="AN263"/>
      <c r="AO263"/>
    </row>
    <row r="264" spans="1:41">
      <c r="A264" s="80">
        <f t="shared" si="9"/>
        <v>262</v>
      </c>
      <c r="H264" s="58"/>
      <c r="I264" s="58"/>
      <c r="J264" s="58"/>
      <c r="K264" s="58"/>
      <c r="L264" s="58"/>
      <c r="M264" s="59">
        <f t="shared" si="8"/>
        <v>0</v>
      </c>
      <c r="S264" s="11"/>
      <c r="T264" s="11"/>
      <c r="U264" s="11"/>
      <c r="V264" s="11"/>
      <c r="W264" s="11"/>
      <c r="X264" s="11"/>
      <c r="AA264" s="11"/>
      <c r="AB264" s="11"/>
      <c r="AK264"/>
      <c r="AL264"/>
      <c r="AM264"/>
      <c r="AN264"/>
      <c r="AO264"/>
    </row>
    <row r="265" spans="1:41">
      <c r="A265" s="80">
        <f t="shared" si="9"/>
        <v>263</v>
      </c>
      <c r="H265" s="58"/>
      <c r="I265" s="58"/>
      <c r="J265" s="58"/>
      <c r="K265" s="58"/>
      <c r="L265" s="58"/>
      <c r="M265" s="59">
        <f t="shared" si="8"/>
        <v>0</v>
      </c>
      <c r="S265" s="11"/>
      <c r="T265" s="11"/>
      <c r="U265" s="11"/>
      <c r="V265" s="11"/>
      <c r="W265" s="11"/>
      <c r="X265" s="11"/>
      <c r="AA265" s="11"/>
      <c r="AB265" s="11"/>
      <c r="AK265"/>
      <c r="AL265"/>
      <c r="AM265"/>
      <c r="AN265"/>
      <c r="AO265"/>
    </row>
    <row r="266" spans="1:41">
      <c r="A266" s="80">
        <f t="shared" si="9"/>
        <v>264</v>
      </c>
      <c r="H266" s="58"/>
      <c r="I266" s="58"/>
      <c r="J266" s="58"/>
      <c r="K266" s="58"/>
      <c r="L266" s="58"/>
      <c r="M266" s="59">
        <f t="shared" si="8"/>
        <v>0</v>
      </c>
      <c r="S266" s="11"/>
      <c r="T266" s="11"/>
      <c r="U266" s="11"/>
      <c r="V266" s="11"/>
      <c r="W266" s="11"/>
      <c r="X266" s="11"/>
      <c r="AA266" s="11"/>
      <c r="AB266" s="11"/>
      <c r="AK266"/>
      <c r="AL266"/>
      <c r="AM266"/>
      <c r="AN266"/>
      <c r="AO266"/>
    </row>
    <row r="267" spans="1:41">
      <c r="A267" s="80">
        <f t="shared" si="9"/>
        <v>265</v>
      </c>
      <c r="H267" s="58"/>
      <c r="I267" s="58"/>
      <c r="J267" s="58"/>
      <c r="K267" s="58"/>
      <c r="L267" s="58"/>
      <c r="M267" s="59">
        <f t="shared" si="8"/>
        <v>0</v>
      </c>
      <c r="S267" s="11"/>
      <c r="T267" s="11"/>
      <c r="U267" s="11"/>
      <c r="V267" s="11"/>
      <c r="W267" s="11"/>
      <c r="X267" s="11"/>
      <c r="AA267" s="11"/>
      <c r="AB267" s="11"/>
      <c r="AK267"/>
      <c r="AL267"/>
      <c r="AM267"/>
      <c r="AN267"/>
      <c r="AO267"/>
    </row>
    <row r="268" spans="1:41">
      <c r="A268" s="80">
        <f t="shared" si="9"/>
        <v>266</v>
      </c>
      <c r="H268" s="58"/>
      <c r="I268" s="58"/>
      <c r="J268" s="58"/>
      <c r="K268" s="58"/>
      <c r="L268" s="58"/>
      <c r="M268" s="59">
        <f t="shared" si="8"/>
        <v>0</v>
      </c>
      <c r="S268" s="11"/>
      <c r="T268" s="11"/>
      <c r="U268" s="11"/>
      <c r="V268" s="11"/>
      <c r="W268" s="11"/>
      <c r="X268" s="11"/>
      <c r="AA268" s="11"/>
      <c r="AB268" s="11"/>
      <c r="AK268"/>
      <c r="AL268"/>
      <c r="AM268"/>
      <c r="AN268"/>
      <c r="AO268"/>
    </row>
    <row r="269" spans="1:41">
      <c r="A269" s="80">
        <f t="shared" si="9"/>
        <v>267</v>
      </c>
      <c r="H269" s="58"/>
      <c r="I269" s="58"/>
      <c r="J269" s="58"/>
      <c r="K269" s="58"/>
      <c r="L269" s="58"/>
      <c r="M269" s="59">
        <f t="shared" si="8"/>
        <v>0</v>
      </c>
      <c r="S269" s="11"/>
      <c r="T269" s="11"/>
      <c r="U269" s="11"/>
      <c r="V269" s="11"/>
      <c r="W269" s="11"/>
      <c r="X269" s="11"/>
      <c r="AA269" s="11"/>
      <c r="AB269" s="11"/>
      <c r="AK269"/>
      <c r="AL269"/>
      <c r="AM269"/>
      <c r="AN269"/>
      <c r="AO269"/>
    </row>
    <row r="270" spans="1:41">
      <c r="A270" s="80">
        <f t="shared" si="9"/>
        <v>268</v>
      </c>
      <c r="H270" s="58"/>
      <c r="I270" s="58"/>
      <c r="J270" s="58"/>
      <c r="K270" s="58"/>
      <c r="L270" s="58"/>
      <c r="M270" s="59">
        <f t="shared" si="8"/>
        <v>0</v>
      </c>
      <c r="S270" s="11"/>
      <c r="T270" s="11"/>
      <c r="U270" s="11"/>
      <c r="V270" s="11"/>
      <c r="W270" s="11"/>
      <c r="X270" s="11"/>
      <c r="AA270" s="11"/>
      <c r="AB270" s="11"/>
      <c r="AK270"/>
      <c r="AL270"/>
      <c r="AM270"/>
      <c r="AN270"/>
      <c r="AO270"/>
    </row>
    <row r="271" spans="1:41">
      <c r="A271" s="80">
        <f t="shared" si="9"/>
        <v>269</v>
      </c>
      <c r="H271" s="58"/>
      <c r="I271" s="58"/>
      <c r="J271" s="58"/>
      <c r="K271" s="58"/>
      <c r="L271" s="58"/>
      <c r="M271" s="59">
        <f t="shared" si="8"/>
        <v>0</v>
      </c>
      <c r="S271" s="11"/>
      <c r="T271" s="11"/>
      <c r="U271" s="11"/>
      <c r="V271" s="11"/>
      <c r="W271" s="11"/>
      <c r="X271" s="11"/>
      <c r="AA271" s="11"/>
      <c r="AB271" s="11"/>
      <c r="AK271"/>
      <c r="AL271"/>
      <c r="AM271"/>
      <c r="AN271"/>
      <c r="AO271"/>
    </row>
    <row r="272" spans="1:41">
      <c r="A272" s="80">
        <f t="shared" si="9"/>
        <v>270</v>
      </c>
      <c r="H272" s="58"/>
      <c r="I272" s="58"/>
      <c r="J272" s="58"/>
      <c r="K272" s="58"/>
      <c r="L272" s="58"/>
      <c r="M272" s="59">
        <f t="shared" si="8"/>
        <v>0</v>
      </c>
      <c r="S272" s="11"/>
      <c r="T272" s="11"/>
      <c r="U272" s="11"/>
      <c r="V272" s="11"/>
      <c r="W272" s="11"/>
      <c r="X272" s="11"/>
      <c r="AA272" s="11"/>
      <c r="AB272" s="11"/>
      <c r="AK272"/>
      <c r="AL272"/>
      <c r="AM272"/>
      <c r="AN272"/>
      <c r="AO272"/>
    </row>
    <row r="273" spans="1:41">
      <c r="A273" s="80">
        <f t="shared" si="9"/>
        <v>271</v>
      </c>
      <c r="H273" s="58"/>
      <c r="I273" s="58"/>
      <c r="J273" s="58"/>
      <c r="K273" s="58"/>
      <c r="L273" s="58"/>
      <c r="M273" s="59">
        <f t="shared" si="8"/>
        <v>0</v>
      </c>
      <c r="S273" s="11"/>
      <c r="T273" s="11"/>
      <c r="U273" s="11"/>
      <c r="V273" s="11"/>
      <c r="W273" s="11"/>
      <c r="X273" s="11"/>
      <c r="AA273" s="11"/>
      <c r="AB273" s="11"/>
      <c r="AK273"/>
      <c r="AL273"/>
      <c r="AM273"/>
      <c r="AN273"/>
      <c r="AO273"/>
    </row>
    <row r="274" spans="1:41">
      <c r="A274" s="80">
        <f t="shared" si="9"/>
        <v>272</v>
      </c>
      <c r="H274" s="58"/>
      <c r="I274" s="58"/>
      <c r="J274" s="58"/>
      <c r="K274" s="58"/>
      <c r="L274" s="58"/>
      <c r="M274" s="59">
        <f t="shared" si="8"/>
        <v>0</v>
      </c>
      <c r="S274" s="11"/>
      <c r="T274" s="11"/>
      <c r="U274" s="11"/>
      <c r="V274" s="11"/>
      <c r="W274" s="11"/>
      <c r="X274" s="11"/>
      <c r="AA274" s="11"/>
      <c r="AB274" s="11"/>
      <c r="AK274"/>
      <c r="AL274"/>
      <c r="AM274"/>
      <c r="AN274"/>
      <c r="AO274"/>
    </row>
    <row r="275" spans="1:41">
      <c r="A275" s="80">
        <f t="shared" si="9"/>
        <v>273</v>
      </c>
      <c r="H275" s="58"/>
      <c r="I275" s="58"/>
      <c r="J275" s="58"/>
      <c r="K275" s="58"/>
      <c r="L275" s="58"/>
      <c r="M275" s="59">
        <f t="shared" si="8"/>
        <v>0</v>
      </c>
      <c r="S275" s="11"/>
      <c r="T275" s="11"/>
      <c r="U275" s="11"/>
      <c r="V275" s="11"/>
      <c r="W275" s="11"/>
      <c r="X275" s="11"/>
      <c r="AA275" s="11"/>
      <c r="AB275" s="11"/>
      <c r="AK275"/>
      <c r="AL275"/>
      <c r="AM275"/>
      <c r="AN275"/>
      <c r="AO275"/>
    </row>
    <row r="276" spans="1:41">
      <c r="A276" s="80">
        <f t="shared" si="9"/>
        <v>274</v>
      </c>
      <c r="H276" s="58"/>
      <c r="I276" s="58"/>
      <c r="J276" s="58"/>
      <c r="K276" s="58"/>
      <c r="L276" s="58"/>
      <c r="M276" s="59">
        <f t="shared" si="8"/>
        <v>0</v>
      </c>
      <c r="S276" s="11"/>
      <c r="T276" s="11"/>
      <c r="U276" s="11"/>
      <c r="V276" s="11"/>
      <c r="W276" s="11"/>
      <c r="X276" s="11"/>
      <c r="AA276" s="11"/>
      <c r="AB276" s="11"/>
      <c r="AK276"/>
      <c r="AL276"/>
      <c r="AM276"/>
      <c r="AN276"/>
      <c r="AO276"/>
    </row>
    <row r="277" spans="1:41">
      <c r="A277" s="80">
        <f t="shared" si="9"/>
        <v>275</v>
      </c>
      <c r="H277" s="58"/>
      <c r="I277" s="58"/>
      <c r="J277" s="58"/>
      <c r="K277" s="58"/>
      <c r="L277" s="58"/>
      <c r="M277" s="59">
        <f t="shared" si="8"/>
        <v>0</v>
      </c>
      <c r="S277" s="11"/>
      <c r="T277" s="11"/>
      <c r="U277" s="11"/>
      <c r="V277" s="11"/>
      <c r="W277" s="11"/>
      <c r="X277" s="11"/>
      <c r="AA277" s="11"/>
      <c r="AB277" s="11"/>
      <c r="AK277"/>
      <c r="AL277"/>
      <c r="AM277"/>
      <c r="AN277"/>
      <c r="AO277"/>
    </row>
    <row r="278" spans="1:41">
      <c r="A278" s="80">
        <f t="shared" si="9"/>
        <v>276</v>
      </c>
      <c r="H278" s="58"/>
      <c r="I278" s="58"/>
      <c r="J278" s="58"/>
      <c r="K278" s="58"/>
      <c r="L278" s="58"/>
      <c r="M278" s="59">
        <f t="shared" si="8"/>
        <v>0</v>
      </c>
      <c r="S278" s="11"/>
      <c r="T278" s="11"/>
      <c r="U278" s="11"/>
      <c r="V278" s="11"/>
      <c r="W278" s="11"/>
      <c r="X278" s="11"/>
      <c r="AA278" s="11"/>
      <c r="AB278" s="11"/>
      <c r="AK278"/>
      <c r="AL278"/>
      <c r="AM278"/>
      <c r="AN278"/>
      <c r="AO278"/>
    </row>
    <row r="279" spans="1:41">
      <c r="A279" s="80">
        <f t="shared" si="9"/>
        <v>277</v>
      </c>
      <c r="H279" s="58"/>
      <c r="I279" s="58"/>
      <c r="J279" s="58"/>
      <c r="K279" s="58"/>
      <c r="L279" s="58"/>
      <c r="M279" s="59">
        <f t="shared" si="8"/>
        <v>0</v>
      </c>
      <c r="S279" s="11"/>
      <c r="T279" s="11"/>
      <c r="U279" s="11"/>
      <c r="V279" s="11"/>
      <c r="W279" s="11"/>
      <c r="X279" s="11"/>
      <c r="AA279" s="11"/>
      <c r="AB279" s="11"/>
      <c r="AK279"/>
      <c r="AL279"/>
      <c r="AM279"/>
      <c r="AN279"/>
      <c r="AO279"/>
    </row>
    <row r="280" spans="1:41">
      <c r="A280" s="80">
        <f t="shared" si="9"/>
        <v>278</v>
      </c>
      <c r="H280" s="58"/>
      <c r="I280" s="58"/>
      <c r="J280" s="58"/>
      <c r="K280" s="58"/>
      <c r="L280" s="58"/>
      <c r="M280" s="59">
        <f t="shared" si="8"/>
        <v>0</v>
      </c>
      <c r="S280" s="11"/>
      <c r="T280" s="11"/>
      <c r="U280" s="11"/>
      <c r="V280" s="11"/>
      <c r="W280" s="11"/>
      <c r="X280" s="11"/>
      <c r="AA280" s="11"/>
      <c r="AB280" s="11"/>
      <c r="AK280"/>
      <c r="AL280"/>
      <c r="AM280"/>
      <c r="AN280"/>
      <c r="AO280"/>
    </row>
    <row r="281" spans="1:41">
      <c r="A281" s="80">
        <f t="shared" si="9"/>
        <v>279</v>
      </c>
      <c r="H281" s="58"/>
      <c r="I281" s="58"/>
      <c r="J281" s="58"/>
      <c r="K281" s="58"/>
      <c r="L281" s="58"/>
      <c r="M281" s="59">
        <f t="shared" si="8"/>
        <v>0</v>
      </c>
      <c r="S281" s="11"/>
      <c r="T281" s="11"/>
      <c r="U281" s="11"/>
      <c r="V281" s="11"/>
      <c r="W281" s="11"/>
      <c r="X281" s="11"/>
      <c r="AA281" s="11"/>
      <c r="AB281" s="11"/>
      <c r="AK281"/>
      <c r="AL281"/>
      <c r="AM281"/>
      <c r="AN281"/>
      <c r="AO281"/>
    </row>
    <row r="282" spans="1:41">
      <c r="A282" s="80">
        <f t="shared" si="9"/>
        <v>280</v>
      </c>
      <c r="H282" s="58"/>
      <c r="I282" s="58"/>
      <c r="J282" s="58"/>
      <c r="K282" s="58"/>
      <c r="L282" s="58"/>
      <c r="M282" s="59">
        <f t="shared" si="8"/>
        <v>0</v>
      </c>
      <c r="S282" s="11"/>
      <c r="T282" s="11"/>
      <c r="U282" s="11"/>
      <c r="V282" s="11"/>
      <c r="W282" s="11"/>
      <c r="X282" s="11"/>
      <c r="AA282" s="11"/>
      <c r="AB282" s="11"/>
      <c r="AK282"/>
      <c r="AL282"/>
      <c r="AM282"/>
      <c r="AN282"/>
      <c r="AO282"/>
    </row>
    <row r="283" spans="1:41">
      <c r="A283" s="80">
        <f t="shared" si="9"/>
        <v>281</v>
      </c>
      <c r="H283" s="58"/>
      <c r="I283" s="58"/>
      <c r="J283" s="58"/>
      <c r="K283" s="58"/>
      <c r="L283" s="58"/>
      <c r="M283" s="59">
        <f t="shared" si="8"/>
        <v>0</v>
      </c>
      <c r="S283" s="11"/>
      <c r="T283" s="11"/>
      <c r="U283" s="11"/>
      <c r="V283" s="11"/>
      <c r="W283" s="11"/>
      <c r="X283" s="11"/>
      <c r="AA283" s="11"/>
      <c r="AB283" s="11"/>
      <c r="AK283"/>
      <c r="AL283"/>
      <c r="AM283"/>
      <c r="AN283"/>
      <c r="AO283"/>
    </row>
    <row r="284" spans="1:41">
      <c r="A284" s="80">
        <f t="shared" si="9"/>
        <v>282</v>
      </c>
      <c r="H284" s="58"/>
      <c r="I284" s="58"/>
      <c r="J284" s="58"/>
      <c r="K284" s="58"/>
      <c r="L284" s="58"/>
      <c r="M284" s="59">
        <f t="shared" si="8"/>
        <v>0</v>
      </c>
      <c r="S284" s="11"/>
      <c r="T284" s="11"/>
      <c r="U284" s="11"/>
      <c r="V284" s="11"/>
      <c r="W284" s="11"/>
      <c r="X284" s="11"/>
      <c r="AA284" s="11"/>
      <c r="AB284" s="11"/>
      <c r="AK284"/>
      <c r="AL284"/>
      <c r="AM284"/>
      <c r="AN284"/>
      <c r="AO284"/>
    </row>
    <row r="285" spans="1:41">
      <c r="A285" s="80">
        <f t="shared" si="9"/>
        <v>283</v>
      </c>
      <c r="H285" s="58"/>
      <c r="I285" s="58"/>
      <c r="J285" s="58"/>
      <c r="K285" s="58"/>
      <c r="L285" s="58"/>
      <c r="M285" s="59">
        <f t="shared" si="8"/>
        <v>0</v>
      </c>
      <c r="S285" s="11"/>
      <c r="T285" s="11"/>
      <c r="U285" s="11"/>
      <c r="V285" s="11"/>
      <c r="W285" s="11"/>
      <c r="X285" s="11"/>
      <c r="AA285" s="11"/>
      <c r="AB285" s="11"/>
      <c r="AK285"/>
      <c r="AL285"/>
      <c r="AM285"/>
      <c r="AN285"/>
      <c r="AO285"/>
    </row>
    <row r="286" spans="1:41">
      <c r="A286" s="80">
        <f t="shared" si="9"/>
        <v>284</v>
      </c>
      <c r="H286" s="58"/>
      <c r="I286" s="58"/>
      <c r="J286" s="58"/>
      <c r="K286" s="58"/>
      <c r="L286" s="58"/>
      <c r="M286" s="59">
        <f t="shared" si="8"/>
        <v>0</v>
      </c>
      <c r="S286" s="11"/>
      <c r="T286" s="11"/>
      <c r="U286" s="11"/>
      <c r="V286" s="11"/>
      <c r="W286" s="11"/>
      <c r="X286" s="11"/>
      <c r="AA286" s="11"/>
      <c r="AB286" s="11"/>
      <c r="AK286"/>
      <c r="AL286"/>
      <c r="AM286"/>
      <c r="AN286"/>
      <c r="AO286"/>
    </row>
    <row r="287" spans="1:41">
      <c r="A287" s="80">
        <f t="shared" si="9"/>
        <v>285</v>
      </c>
      <c r="H287" s="58"/>
      <c r="I287" s="58"/>
      <c r="J287" s="58"/>
      <c r="K287" s="58"/>
      <c r="L287" s="58"/>
      <c r="M287" s="59">
        <f t="shared" si="8"/>
        <v>0</v>
      </c>
      <c r="S287" s="11"/>
      <c r="T287" s="11"/>
      <c r="U287" s="11"/>
      <c r="V287" s="11"/>
      <c r="W287" s="11"/>
      <c r="X287" s="11"/>
      <c r="AA287" s="11"/>
      <c r="AB287" s="11"/>
      <c r="AK287"/>
      <c r="AL287"/>
      <c r="AM287"/>
      <c r="AN287"/>
      <c r="AO287"/>
    </row>
    <row r="288" spans="1:41">
      <c r="A288" s="80">
        <f t="shared" si="9"/>
        <v>286</v>
      </c>
      <c r="H288" s="58"/>
      <c r="I288" s="58"/>
      <c r="J288" s="58"/>
      <c r="K288" s="58"/>
      <c r="L288" s="58"/>
      <c r="M288" s="59">
        <f t="shared" si="8"/>
        <v>0</v>
      </c>
      <c r="S288" s="11"/>
      <c r="T288" s="11"/>
      <c r="U288" s="11"/>
      <c r="V288" s="11"/>
      <c r="W288" s="11"/>
      <c r="X288" s="11"/>
      <c r="AA288" s="11"/>
      <c r="AB288" s="11"/>
      <c r="AK288"/>
      <c r="AL288"/>
      <c r="AM288"/>
      <c r="AN288"/>
      <c r="AO288"/>
    </row>
    <row r="289" spans="1:41">
      <c r="A289" s="80">
        <f t="shared" si="9"/>
        <v>287</v>
      </c>
      <c r="H289" s="58"/>
      <c r="I289" s="58"/>
      <c r="J289" s="58"/>
      <c r="K289" s="58"/>
      <c r="L289" s="58"/>
      <c r="M289" s="59">
        <f t="shared" si="8"/>
        <v>0</v>
      </c>
      <c r="S289" s="11"/>
      <c r="T289" s="11"/>
      <c r="U289" s="11"/>
      <c r="V289" s="11"/>
      <c r="W289" s="11"/>
      <c r="X289" s="11"/>
      <c r="AA289" s="11"/>
      <c r="AB289" s="11"/>
      <c r="AK289"/>
      <c r="AL289"/>
      <c r="AM289"/>
      <c r="AN289"/>
      <c r="AO289"/>
    </row>
    <row r="290" spans="1:41">
      <c r="A290" s="80">
        <f t="shared" si="9"/>
        <v>288</v>
      </c>
      <c r="H290" s="58"/>
      <c r="I290" s="58"/>
      <c r="J290" s="58"/>
      <c r="K290" s="58"/>
      <c r="L290" s="58"/>
      <c r="M290" s="59">
        <f t="shared" si="8"/>
        <v>0</v>
      </c>
      <c r="S290" s="11"/>
      <c r="T290" s="11"/>
      <c r="U290" s="11"/>
      <c r="V290" s="11"/>
      <c r="W290" s="11"/>
      <c r="X290" s="11"/>
      <c r="AA290" s="11"/>
      <c r="AB290" s="11"/>
      <c r="AK290"/>
      <c r="AL290"/>
      <c r="AM290"/>
      <c r="AN290"/>
      <c r="AO290"/>
    </row>
    <row r="291" spans="1:41">
      <c r="A291" s="80">
        <f t="shared" si="9"/>
        <v>289</v>
      </c>
      <c r="H291" s="58"/>
      <c r="I291" s="58"/>
      <c r="J291" s="58"/>
      <c r="K291" s="58"/>
      <c r="L291" s="58"/>
      <c r="M291" s="59">
        <f t="shared" si="8"/>
        <v>0</v>
      </c>
      <c r="S291" s="11"/>
      <c r="T291" s="11"/>
      <c r="U291" s="11"/>
      <c r="V291" s="11"/>
      <c r="W291" s="11"/>
      <c r="X291" s="11"/>
      <c r="AA291" s="11"/>
      <c r="AB291" s="11"/>
      <c r="AK291"/>
      <c r="AL291"/>
      <c r="AM291"/>
      <c r="AN291"/>
      <c r="AO291"/>
    </row>
    <row r="292" spans="1:41">
      <c r="A292" s="80">
        <f t="shared" si="9"/>
        <v>290</v>
      </c>
      <c r="H292" s="58"/>
      <c r="I292" s="58"/>
      <c r="J292" s="58"/>
      <c r="K292" s="58"/>
      <c r="L292" s="58"/>
      <c r="M292" s="59">
        <f t="shared" si="8"/>
        <v>0</v>
      </c>
      <c r="S292" s="11"/>
      <c r="T292" s="11"/>
      <c r="U292" s="11"/>
      <c r="V292" s="11"/>
      <c r="W292" s="11"/>
      <c r="X292" s="11"/>
      <c r="AA292" s="11"/>
      <c r="AB292" s="11"/>
      <c r="AK292"/>
      <c r="AL292"/>
      <c r="AM292"/>
      <c r="AN292"/>
      <c r="AO292"/>
    </row>
    <row r="293" spans="1:41">
      <c r="A293" s="80">
        <f t="shared" si="9"/>
        <v>291</v>
      </c>
      <c r="H293" s="58"/>
      <c r="I293" s="58"/>
      <c r="J293" s="58"/>
      <c r="K293" s="58"/>
      <c r="L293" s="58"/>
      <c r="M293" s="59">
        <f t="shared" si="8"/>
        <v>0</v>
      </c>
      <c r="S293" s="11"/>
      <c r="T293" s="11"/>
      <c r="U293" s="11"/>
      <c r="V293" s="11"/>
      <c r="W293" s="11"/>
      <c r="X293" s="11"/>
      <c r="AA293" s="11"/>
      <c r="AB293" s="11"/>
      <c r="AK293"/>
      <c r="AL293"/>
      <c r="AM293"/>
      <c r="AN293"/>
      <c r="AO293"/>
    </row>
    <row r="294" spans="1:41">
      <c r="A294" s="80">
        <f t="shared" si="9"/>
        <v>292</v>
      </c>
      <c r="H294" s="58"/>
      <c r="I294" s="58"/>
      <c r="J294" s="58"/>
      <c r="K294" s="58"/>
      <c r="L294" s="58"/>
      <c r="M294" s="59">
        <f t="shared" si="8"/>
        <v>0</v>
      </c>
      <c r="S294" s="11"/>
      <c r="T294" s="11"/>
      <c r="U294" s="11"/>
      <c r="V294" s="11"/>
      <c r="W294" s="11"/>
      <c r="X294" s="11"/>
      <c r="AA294" s="11"/>
      <c r="AB294" s="11"/>
      <c r="AK294"/>
      <c r="AL294"/>
      <c r="AM294"/>
      <c r="AN294"/>
      <c r="AO294"/>
    </row>
    <row r="295" spans="1:41">
      <c r="A295" s="80">
        <f t="shared" si="9"/>
        <v>293</v>
      </c>
      <c r="H295" s="58"/>
      <c r="I295" s="58"/>
      <c r="J295" s="58"/>
      <c r="K295" s="58"/>
      <c r="L295" s="58"/>
      <c r="M295" s="59">
        <f t="shared" si="8"/>
        <v>0</v>
      </c>
      <c r="S295" s="11"/>
      <c r="T295" s="11"/>
      <c r="U295" s="11"/>
      <c r="V295" s="11"/>
      <c r="W295" s="11"/>
      <c r="X295" s="11"/>
      <c r="AA295" s="11"/>
      <c r="AB295" s="11"/>
      <c r="AK295"/>
      <c r="AL295"/>
      <c r="AM295"/>
      <c r="AN295"/>
      <c r="AO295"/>
    </row>
    <row r="296" spans="1:41">
      <c r="A296" s="80">
        <f t="shared" si="9"/>
        <v>294</v>
      </c>
      <c r="H296" s="58"/>
      <c r="I296" s="58"/>
      <c r="J296" s="58"/>
      <c r="K296" s="58"/>
      <c r="L296" s="58"/>
      <c r="M296" s="59">
        <f t="shared" si="8"/>
        <v>0</v>
      </c>
      <c r="S296" s="11"/>
      <c r="T296" s="11"/>
      <c r="U296" s="11"/>
      <c r="V296" s="11"/>
      <c r="W296" s="11"/>
      <c r="X296" s="11"/>
      <c r="AA296" s="11"/>
      <c r="AB296" s="11"/>
      <c r="AK296"/>
      <c r="AL296"/>
      <c r="AM296"/>
      <c r="AN296"/>
      <c r="AO296"/>
    </row>
    <row r="297" spans="1:41">
      <c r="A297" s="80">
        <f t="shared" si="9"/>
        <v>295</v>
      </c>
      <c r="H297" s="58"/>
      <c r="I297" s="58"/>
      <c r="J297" s="58"/>
      <c r="K297" s="58"/>
      <c r="L297" s="58"/>
      <c r="M297" s="59">
        <f t="shared" si="8"/>
        <v>0</v>
      </c>
      <c r="S297" s="11"/>
      <c r="T297" s="11"/>
      <c r="U297" s="11"/>
      <c r="V297" s="11"/>
      <c r="W297" s="11"/>
      <c r="X297" s="11"/>
      <c r="AA297" s="11"/>
      <c r="AB297" s="11"/>
      <c r="AK297"/>
      <c r="AL297"/>
      <c r="AM297"/>
      <c r="AN297"/>
      <c r="AO297"/>
    </row>
    <row r="298" spans="1:41">
      <c r="A298" s="80">
        <f t="shared" si="9"/>
        <v>296</v>
      </c>
      <c r="H298" s="58"/>
      <c r="I298" s="58"/>
      <c r="J298" s="58"/>
      <c r="K298" s="58"/>
      <c r="L298" s="58"/>
      <c r="M298" s="59">
        <f t="shared" si="8"/>
        <v>0</v>
      </c>
      <c r="S298" s="11"/>
      <c r="T298" s="11"/>
      <c r="U298" s="11"/>
      <c r="V298" s="11"/>
      <c r="W298" s="11"/>
      <c r="X298" s="11"/>
      <c r="AA298" s="11"/>
      <c r="AB298" s="11"/>
      <c r="AK298"/>
      <c r="AL298"/>
      <c r="AM298"/>
      <c r="AN298"/>
      <c r="AO298"/>
    </row>
    <row r="299" spans="1:41">
      <c r="A299" s="80">
        <f t="shared" si="9"/>
        <v>297</v>
      </c>
      <c r="H299" s="58"/>
      <c r="I299" s="58"/>
      <c r="J299" s="58"/>
      <c r="K299" s="58"/>
      <c r="L299" s="58"/>
      <c r="M299" s="59">
        <f t="shared" si="8"/>
        <v>0</v>
      </c>
      <c r="S299" s="11"/>
      <c r="T299" s="11"/>
      <c r="U299" s="11"/>
      <c r="V299" s="11"/>
      <c r="W299" s="11"/>
      <c r="X299" s="11"/>
      <c r="AA299" s="11"/>
      <c r="AB299" s="11"/>
      <c r="AK299"/>
      <c r="AL299"/>
      <c r="AM299"/>
      <c r="AN299"/>
      <c r="AO299"/>
    </row>
    <row r="300" spans="1:41">
      <c r="A300" s="80">
        <f t="shared" si="9"/>
        <v>298</v>
      </c>
      <c r="H300" s="58"/>
      <c r="I300" s="58"/>
      <c r="J300" s="58"/>
      <c r="K300" s="58"/>
      <c r="L300" s="58"/>
      <c r="M300" s="59">
        <f t="shared" si="8"/>
        <v>0</v>
      </c>
      <c r="S300" s="11"/>
      <c r="T300" s="11"/>
      <c r="U300" s="11"/>
      <c r="V300" s="11"/>
      <c r="W300" s="11"/>
      <c r="X300" s="11"/>
      <c r="AA300" s="11"/>
      <c r="AB300" s="11"/>
      <c r="AK300"/>
      <c r="AL300"/>
      <c r="AM300"/>
      <c r="AN300"/>
      <c r="AO300"/>
    </row>
    <row r="301" spans="1:41">
      <c r="A301" s="80">
        <f t="shared" si="9"/>
        <v>299</v>
      </c>
      <c r="H301" s="58"/>
      <c r="I301" s="58"/>
      <c r="J301" s="58"/>
      <c r="K301" s="58"/>
      <c r="L301" s="58"/>
      <c r="M301" s="59">
        <f t="shared" si="8"/>
        <v>0</v>
      </c>
      <c r="S301" s="11"/>
      <c r="T301" s="11"/>
      <c r="U301" s="11"/>
      <c r="V301" s="11"/>
      <c r="W301" s="11"/>
      <c r="X301" s="11"/>
      <c r="AA301" s="11"/>
      <c r="AB301" s="11"/>
      <c r="AK301"/>
      <c r="AL301"/>
      <c r="AM301"/>
      <c r="AN301"/>
      <c r="AO301"/>
    </row>
    <row r="302" spans="1:41">
      <c r="A302" s="80">
        <f t="shared" si="9"/>
        <v>300</v>
      </c>
      <c r="H302" s="58"/>
      <c r="I302" s="58"/>
      <c r="J302" s="58"/>
      <c r="K302" s="58"/>
      <c r="L302" s="58"/>
      <c r="M302" s="59">
        <f t="shared" si="8"/>
        <v>0</v>
      </c>
      <c r="S302" s="11"/>
      <c r="T302" s="11"/>
      <c r="U302" s="11"/>
      <c r="V302" s="11"/>
      <c r="W302" s="11"/>
      <c r="X302" s="11"/>
      <c r="AA302" s="11"/>
      <c r="AB302" s="11"/>
      <c r="AK302"/>
      <c r="AL302"/>
      <c r="AM302"/>
      <c r="AN302"/>
      <c r="AO302"/>
    </row>
    <row r="303" spans="1:41">
      <c r="A303" s="80">
        <f t="shared" si="9"/>
        <v>301</v>
      </c>
      <c r="H303" s="58"/>
      <c r="I303" s="58"/>
      <c r="J303" s="58"/>
      <c r="K303" s="58"/>
      <c r="L303" s="58"/>
      <c r="M303" s="59">
        <f t="shared" si="8"/>
        <v>0</v>
      </c>
      <c r="S303" s="11"/>
      <c r="T303" s="11"/>
      <c r="U303" s="11"/>
      <c r="V303" s="11"/>
      <c r="W303" s="11"/>
      <c r="X303" s="11"/>
      <c r="AA303" s="11"/>
      <c r="AB303" s="11"/>
      <c r="AK303"/>
      <c r="AL303"/>
      <c r="AM303"/>
      <c r="AN303"/>
      <c r="AO303"/>
    </row>
    <row r="304" spans="1:41">
      <c r="A304" s="80">
        <f t="shared" si="9"/>
        <v>302</v>
      </c>
      <c r="H304" s="58"/>
      <c r="I304" s="58"/>
      <c r="J304" s="58"/>
      <c r="K304" s="58"/>
      <c r="L304" s="58"/>
      <c r="M304" s="59">
        <f t="shared" si="8"/>
        <v>0</v>
      </c>
      <c r="S304" s="11"/>
      <c r="T304" s="11"/>
      <c r="U304" s="11"/>
      <c r="V304" s="11"/>
      <c r="W304" s="11"/>
      <c r="X304" s="11"/>
      <c r="AA304" s="11"/>
      <c r="AB304" s="11"/>
      <c r="AK304"/>
      <c r="AL304"/>
      <c r="AM304"/>
      <c r="AN304"/>
      <c r="AO304"/>
    </row>
    <row r="305" spans="1:41">
      <c r="A305" s="80">
        <f t="shared" si="9"/>
        <v>303</v>
      </c>
      <c r="H305" s="58"/>
      <c r="I305" s="58"/>
      <c r="J305" s="58"/>
      <c r="K305" s="58"/>
      <c r="L305" s="58"/>
      <c r="M305" s="59">
        <f t="shared" si="8"/>
        <v>0</v>
      </c>
      <c r="S305" s="11"/>
      <c r="T305" s="11"/>
      <c r="U305" s="11"/>
      <c r="V305" s="11"/>
      <c r="W305" s="11"/>
      <c r="X305" s="11"/>
      <c r="AA305" s="11"/>
      <c r="AB305" s="11"/>
      <c r="AK305"/>
      <c r="AL305"/>
      <c r="AM305"/>
      <c r="AN305"/>
      <c r="AO305"/>
    </row>
    <row r="306" spans="1:41">
      <c r="A306" s="80">
        <f t="shared" si="9"/>
        <v>304</v>
      </c>
      <c r="H306" s="58"/>
      <c r="I306" s="58"/>
      <c r="J306" s="58"/>
      <c r="K306" s="58"/>
      <c r="L306" s="58"/>
      <c r="M306" s="59">
        <f t="shared" si="8"/>
        <v>0</v>
      </c>
      <c r="S306" s="11"/>
      <c r="T306" s="11"/>
      <c r="U306" s="11"/>
      <c r="V306" s="11"/>
      <c r="W306" s="11"/>
      <c r="X306" s="11"/>
      <c r="AA306" s="11"/>
      <c r="AB306" s="11"/>
      <c r="AK306"/>
      <c r="AL306"/>
      <c r="AM306"/>
      <c r="AN306"/>
      <c r="AO306"/>
    </row>
    <row r="307" spans="1:41">
      <c r="A307" s="80">
        <f t="shared" si="9"/>
        <v>305</v>
      </c>
      <c r="H307" s="58"/>
      <c r="I307" s="58"/>
      <c r="J307" s="58"/>
      <c r="K307" s="58"/>
      <c r="L307" s="58"/>
      <c r="M307" s="59">
        <f t="shared" si="8"/>
        <v>0</v>
      </c>
      <c r="S307" s="11"/>
      <c r="T307" s="11"/>
      <c r="U307" s="11"/>
      <c r="V307" s="11"/>
      <c r="W307" s="11"/>
      <c r="X307" s="11"/>
      <c r="AA307" s="11"/>
      <c r="AB307" s="11"/>
      <c r="AK307"/>
      <c r="AL307"/>
      <c r="AM307"/>
      <c r="AN307"/>
      <c r="AO307"/>
    </row>
    <row r="308" spans="1:41">
      <c r="A308" s="80">
        <f t="shared" si="9"/>
        <v>306</v>
      </c>
      <c r="H308" s="58"/>
      <c r="I308" s="58"/>
      <c r="J308" s="58"/>
      <c r="K308" s="58"/>
      <c r="L308" s="58"/>
      <c r="M308" s="59">
        <f t="shared" si="8"/>
        <v>0</v>
      </c>
      <c r="S308" s="11"/>
      <c r="T308" s="11"/>
      <c r="U308" s="11"/>
      <c r="V308" s="11"/>
      <c r="W308" s="11"/>
      <c r="X308" s="11"/>
      <c r="AA308" s="11"/>
      <c r="AB308" s="11"/>
      <c r="AK308"/>
      <c r="AL308"/>
      <c r="AM308"/>
      <c r="AN308"/>
      <c r="AO308"/>
    </row>
    <row r="309" spans="1:41">
      <c r="A309" s="80">
        <f t="shared" si="9"/>
        <v>307</v>
      </c>
      <c r="H309" s="58"/>
      <c r="I309" s="58"/>
      <c r="J309" s="58"/>
      <c r="K309" s="58"/>
      <c r="L309" s="58"/>
      <c r="M309" s="59">
        <f t="shared" si="8"/>
        <v>0</v>
      </c>
      <c r="S309" s="11"/>
      <c r="T309" s="11"/>
      <c r="U309" s="11"/>
      <c r="V309" s="11"/>
      <c r="W309" s="11"/>
      <c r="X309" s="11"/>
      <c r="AA309" s="11"/>
      <c r="AB309" s="11"/>
      <c r="AK309"/>
      <c r="AL309"/>
      <c r="AM309"/>
      <c r="AN309"/>
      <c r="AO309"/>
    </row>
    <row r="310" spans="1:41">
      <c r="A310" s="80">
        <f t="shared" si="9"/>
        <v>308</v>
      </c>
      <c r="H310" s="58"/>
      <c r="I310" s="58"/>
      <c r="J310" s="58"/>
      <c r="K310" s="58"/>
      <c r="L310" s="58"/>
      <c r="M310" s="59">
        <f t="shared" si="8"/>
        <v>0</v>
      </c>
      <c r="S310" s="11"/>
      <c r="T310" s="11"/>
      <c r="U310" s="11"/>
      <c r="V310" s="11"/>
      <c r="W310" s="11"/>
      <c r="X310" s="11"/>
      <c r="AA310" s="11"/>
      <c r="AB310" s="11"/>
      <c r="AK310"/>
      <c r="AL310"/>
      <c r="AM310"/>
      <c r="AN310"/>
      <c r="AO310"/>
    </row>
    <row r="311" spans="1:41">
      <c r="A311" s="80">
        <f t="shared" si="9"/>
        <v>309</v>
      </c>
      <c r="H311" s="58"/>
      <c r="I311" s="58"/>
      <c r="J311" s="58"/>
      <c r="K311" s="58"/>
      <c r="L311" s="58"/>
      <c r="M311" s="59">
        <f t="shared" si="8"/>
        <v>0</v>
      </c>
      <c r="S311" s="11"/>
      <c r="T311" s="11"/>
      <c r="U311" s="11"/>
      <c r="V311" s="11"/>
      <c r="W311" s="11"/>
      <c r="X311" s="11"/>
      <c r="AA311" s="11"/>
      <c r="AB311" s="11"/>
      <c r="AK311"/>
      <c r="AL311"/>
      <c r="AM311"/>
      <c r="AN311"/>
      <c r="AO311"/>
    </row>
    <row r="312" spans="1:41">
      <c r="A312" s="80">
        <f t="shared" si="9"/>
        <v>310</v>
      </c>
      <c r="H312" s="58"/>
      <c r="I312" s="58"/>
      <c r="J312" s="58"/>
      <c r="K312" s="58"/>
      <c r="L312" s="58"/>
      <c r="M312" s="59">
        <f t="shared" si="8"/>
        <v>0</v>
      </c>
      <c r="S312" s="11"/>
      <c r="T312" s="11"/>
      <c r="U312" s="11"/>
      <c r="V312" s="11"/>
      <c r="W312" s="11"/>
      <c r="X312" s="11"/>
      <c r="AA312" s="11"/>
      <c r="AB312" s="11"/>
      <c r="AK312"/>
      <c r="AL312"/>
      <c r="AM312"/>
      <c r="AN312"/>
      <c r="AO312"/>
    </row>
    <row r="313" spans="1:41">
      <c r="A313" s="80">
        <f t="shared" si="9"/>
        <v>311</v>
      </c>
      <c r="H313" s="58"/>
      <c r="I313" s="58"/>
      <c r="J313" s="58"/>
      <c r="K313" s="58"/>
      <c r="L313" s="58"/>
      <c r="M313" s="59">
        <f t="shared" si="8"/>
        <v>0</v>
      </c>
      <c r="S313" s="11"/>
      <c r="T313" s="11"/>
      <c r="U313" s="11"/>
      <c r="V313" s="11"/>
      <c r="W313" s="11"/>
      <c r="X313" s="11"/>
      <c r="AA313" s="11"/>
      <c r="AB313" s="11"/>
      <c r="AK313"/>
      <c r="AL313"/>
      <c r="AM313"/>
      <c r="AN313"/>
      <c r="AO313"/>
    </row>
    <row r="314" spans="1:41">
      <c r="A314" s="80">
        <f t="shared" si="9"/>
        <v>312</v>
      </c>
      <c r="H314" s="58"/>
      <c r="I314" s="58"/>
      <c r="J314" s="58"/>
      <c r="K314" s="58"/>
      <c r="L314" s="58"/>
      <c r="M314" s="59">
        <f t="shared" si="8"/>
        <v>0</v>
      </c>
      <c r="S314" s="11"/>
      <c r="T314" s="11"/>
      <c r="U314" s="11"/>
      <c r="V314" s="11"/>
      <c r="W314" s="11"/>
      <c r="X314" s="11"/>
      <c r="AA314" s="11"/>
      <c r="AB314" s="11"/>
      <c r="AK314"/>
      <c r="AL314"/>
      <c r="AM314"/>
      <c r="AN314"/>
      <c r="AO314"/>
    </row>
    <row r="315" spans="1:41">
      <c r="A315" s="80">
        <f t="shared" si="9"/>
        <v>313</v>
      </c>
      <c r="H315" s="58"/>
      <c r="I315" s="58"/>
      <c r="J315" s="58"/>
      <c r="K315" s="58"/>
      <c r="L315" s="58"/>
      <c r="M315" s="59">
        <f t="shared" si="8"/>
        <v>0</v>
      </c>
      <c r="S315" s="11"/>
      <c r="T315" s="11"/>
      <c r="U315" s="11"/>
      <c r="V315" s="11"/>
      <c r="W315" s="11"/>
      <c r="X315" s="11"/>
      <c r="AA315" s="11"/>
      <c r="AB315" s="11"/>
      <c r="AK315"/>
      <c r="AL315"/>
      <c r="AM315"/>
      <c r="AN315"/>
      <c r="AO315"/>
    </row>
    <row r="316" spans="1:41">
      <c r="A316" s="80">
        <f t="shared" si="9"/>
        <v>314</v>
      </c>
      <c r="H316" s="58"/>
      <c r="I316" s="58"/>
      <c r="J316" s="58"/>
      <c r="K316" s="58"/>
      <c r="L316" s="58"/>
      <c r="M316" s="59">
        <f t="shared" si="8"/>
        <v>0</v>
      </c>
      <c r="S316" s="11"/>
      <c r="T316" s="11"/>
      <c r="U316" s="11"/>
      <c r="V316" s="11"/>
      <c r="W316" s="11"/>
      <c r="X316" s="11"/>
      <c r="AA316" s="11"/>
      <c r="AB316" s="11"/>
      <c r="AK316"/>
      <c r="AL316"/>
      <c r="AM316"/>
      <c r="AN316"/>
      <c r="AO316"/>
    </row>
    <row r="317" spans="1:41">
      <c r="A317" s="80">
        <f t="shared" si="9"/>
        <v>315</v>
      </c>
      <c r="H317" s="58"/>
      <c r="I317" s="58"/>
      <c r="J317" s="58"/>
      <c r="K317" s="58"/>
      <c r="L317" s="58"/>
      <c r="M317" s="59">
        <f t="shared" si="8"/>
        <v>0</v>
      </c>
      <c r="S317" s="11"/>
      <c r="T317" s="11"/>
      <c r="U317" s="11"/>
      <c r="V317" s="11"/>
      <c r="W317" s="11"/>
      <c r="X317" s="11"/>
      <c r="AA317" s="11"/>
      <c r="AB317" s="11"/>
      <c r="AK317"/>
      <c r="AL317"/>
      <c r="AM317"/>
      <c r="AN317"/>
      <c r="AO317"/>
    </row>
    <row r="318" spans="1:41">
      <c r="A318" s="80">
        <f t="shared" si="9"/>
        <v>316</v>
      </c>
      <c r="H318" s="58"/>
      <c r="I318" s="58"/>
      <c r="J318" s="58"/>
      <c r="K318" s="58"/>
      <c r="L318" s="58"/>
      <c r="M318" s="59">
        <f t="shared" si="8"/>
        <v>0</v>
      </c>
      <c r="S318" s="11"/>
      <c r="T318" s="11"/>
      <c r="U318" s="11"/>
      <c r="V318" s="11"/>
      <c r="W318" s="11"/>
      <c r="X318" s="11"/>
      <c r="AA318" s="11"/>
      <c r="AB318" s="11"/>
      <c r="AK318"/>
      <c r="AL318"/>
      <c r="AM318"/>
      <c r="AN318"/>
      <c r="AO318"/>
    </row>
    <row r="319" spans="1:41">
      <c r="A319" s="80">
        <f t="shared" si="9"/>
        <v>317</v>
      </c>
      <c r="H319" s="58"/>
      <c r="I319" s="58"/>
      <c r="J319" s="58"/>
      <c r="K319" s="58"/>
      <c r="L319" s="58"/>
      <c r="M319" s="59">
        <f t="shared" si="8"/>
        <v>0</v>
      </c>
      <c r="S319" s="11"/>
      <c r="T319" s="11"/>
      <c r="U319" s="11"/>
      <c r="V319" s="11"/>
      <c r="W319" s="11"/>
      <c r="X319" s="11"/>
      <c r="AA319" s="11"/>
      <c r="AB319" s="11"/>
      <c r="AK319"/>
      <c r="AL319"/>
      <c r="AM319"/>
      <c r="AN319"/>
      <c r="AO319"/>
    </row>
    <row r="320" spans="1:41">
      <c r="A320" s="80">
        <f t="shared" si="9"/>
        <v>318</v>
      </c>
      <c r="H320" s="58"/>
      <c r="I320" s="58"/>
      <c r="J320" s="58"/>
      <c r="K320" s="58"/>
      <c r="L320" s="58"/>
      <c r="M320" s="59">
        <f t="shared" si="8"/>
        <v>0</v>
      </c>
      <c r="S320" s="11"/>
      <c r="T320" s="11"/>
      <c r="U320" s="11"/>
      <c r="V320" s="11"/>
      <c r="W320" s="11"/>
      <c r="X320" s="11"/>
      <c r="AA320" s="11"/>
      <c r="AB320" s="11"/>
      <c r="AK320"/>
      <c r="AL320"/>
      <c r="AM320"/>
      <c r="AN320"/>
      <c r="AO320"/>
    </row>
    <row r="321" spans="1:41">
      <c r="A321" s="80">
        <f t="shared" si="9"/>
        <v>319</v>
      </c>
      <c r="H321" s="58"/>
      <c r="I321" s="58"/>
      <c r="J321" s="58"/>
      <c r="K321" s="58"/>
      <c r="L321" s="58"/>
      <c r="M321" s="59">
        <f t="shared" si="8"/>
        <v>0</v>
      </c>
      <c r="S321" s="11"/>
      <c r="T321" s="11"/>
      <c r="U321" s="11"/>
      <c r="V321" s="11"/>
      <c r="W321" s="11"/>
      <c r="X321" s="11"/>
      <c r="AA321" s="11"/>
      <c r="AB321" s="11"/>
      <c r="AK321"/>
      <c r="AL321"/>
      <c r="AM321"/>
      <c r="AN321"/>
      <c r="AO321"/>
    </row>
    <row r="322" spans="1:41">
      <c r="A322" s="80">
        <f t="shared" si="9"/>
        <v>320</v>
      </c>
      <c r="H322" s="58"/>
      <c r="I322" s="58"/>
      <c r="J322" s="58"/>
      <c r="K322" s="58"/>
      <c r="L322" s="58"/>
      <c r="M322" s="59">
        <f t="shared" si="8"/>
        <v>0</v>
      </c>
      <c r="S322" s="11"/>
      <c r="T322" s="11"/>
      <c r="U322" s="11"/>
      <c r="V322" s="11"/>
      <c r="W322" s="11"/>
      <c r="X322" s="11"/>
      <c r="AA322" s="11"/>
      <c r="AB322" s="11"/>
      <c r="AK322"/>
      <c r="AL322"/>
      <c r="AM322"/>
      <c r="AN322"/>
      <c r="AO322"/>
    </row>
    <row r="323" spans="1:41">
      <c r="A323" s="80">
        <f t="shared" si="9"/>
        <v>321</v>
      </c>
      <c r="H323" s="58"/>
      <c r="I323" s="58"/>
      <c r="J323" s="58"/>
      <c r="K323" s="58"/>
      <c r="L323" s="58"/>
      <c r="M323" s="59">
        <f t="shared" ref="M323:M360" si="10">N323+O323+P323+Q323+R323</f>
        <v>0</v>
      </c>
      <c r="S323" s="11"/>
      <c r="T323" s="11"/>
      <c r="U323" s="11"/>
      <c r="V323" s="11"/>
      <c r="W323" s="11"/>
      <c r="X323" s="11"/>
      <c r="AA323" s="11"/>
      <c r="AB323" s="11"/>
      <c r="AK323"/>
      <c r="AL323"/>
      <c r="AM323"/>
      <c r="AN323"/>
      <c r="AO323"/>
    </row>
    <row r="324" spans="1:41">
      <c r="A324" s="80">
        <f t="shared" si="9"/>
        <v>322</v>
      </c>
      <c r="H324" s="58"/>
      <c r="I324" s="58"/>
      <c r="J324" s="58"/>
      <c r="K324" s="58"/>
      <c r="L324" s="58"/>
      <c r="M324" s="59">
        <f t="shared" si="10"/>
        <v>0</v>
      </c>
      <c r="S324" s="11"/>
      <c r="T324" s="11"/>
      <c r="U324" s="11"/>
      <c r="V324" s="11"/>
      <c r="W324" s="11"/>
      <c r="X324" s="11"/>
      <c r="AA324" s="11"/>
      <c r="AB324" s="11"/>
      <c r="AK324"/>
      <c r="AL324"/>
      <c r="AM324"/>
      <c r="AN324"/>
      <c r="AO324"/>
    </row>
    <row r="325" spans="1:41">
      <c r="A325" s="80">
        <f t="shared" ref="A325:A358" si="11">A324+1</f>
        <v>323</v>
      </c>
      <c r="H325" s="58"/>
      <c r="I325" s="58"/>
      <c r="J325" s="58"/>
      <c r="K325" s="58"/>
      <c r="L325" s="58"/>
      <c r="M325" s="59">
        <f t="shared" si="10"/>
        <v>0</v>
      </c>
      <c r="S325" s="11"/>
      <c r="T325" s="11"/>
      <c r="U325" s="11"/>
      <c r="V325" s="11"/>
      <c r="W325" s="11"/>
      <c r="X325" s="11"/>
      <c r="AA325" s="11"/>
      <c r="AB325" s="11"/>
      <c r="AK325"/>
      <c r="AL325"/>
      <c r="AM325"/>
      <c r="AN325"/>
      <c r="AO325"/>
    </row>
    <row r="326" spans="1:41">
      <c r="A326" s="80">
        <f t="shared" si="11"/>
        <v>324</v>
      </c>
      <c r="H326" s="58"/>
      <c r="I326" s="58"/>
      <c r="J326" s="58"/>
      <c r="K326" s="58"/>
      <c r="L326" s="58"/>
      <c r="M326" s="59">
        <f t="shared" si="10"/>
        <v>0</v>
      </c>
      <c r="S326" s="11"/>
      <c r="T326" s="11"/>
      <c r="U326" s="11"/>
      <c r="V326" s="11"/>
      <c r="W326" s="11"/>
      <c r="X326" s="11"/>
      <c r="AA326" s="11"/>
      <c r="AB326" s="11"/>
      <c r="AK326"/>
      <c r="AL326"/>
      <c r="AM326"/>
      <c r="AN326"/>
      <c r="AO326"/>
    </row>
    <row r="327" spans="1:41">
      <c r="A327" s="80">
        <f t="shared" si="11"/>
        <v>325</v>
      </c>
      <c r="H327" s="58"/>
      <c r="I327" s="58"/>
      <c r="J327" s="58"/>
      <c r="K327" s="58"/>
      <c r="L327" s="58"/>
      <c r="M327" s="59">
        <f t="shared" si="10"/>
        <v>0</v>
      </c>
      <c r="S327" s="11"/>
      <c r="T327" s="11"/>
      <c r="U327" s="11"/>
      <c r="V327" s="11"/>
      <c r="W327" s="11"/>
      <c r="X327" s="11"/>
      <c r="AA327" s="11"/>
      <c r="AB327" s="11"/>
      <c r="AK327"/>
      <c r="AL327"/>
      <c r="AM327"/>
      <c r="AN327"/>
      <c r="AO327"/>
    </row>
    <row r="328" spans="1:41">
      <c r="A328" s="80">
        <f t="shared" si="11"/>
        <v>326</v>
      </c>
      <c r="H328" s="58"/>
      <c r="I328" s="58"/>
      <c r="J328" s="58"/>
      <c r="K328" s="58"/>
      <c r="L328" s="58"/>
      <c r="M328" s="59">
        <f t="shared" si="10"/>
        <v>0</v>
      </c>
      <c r="S328" s="11"/>
      <c r="T328" s="11"/>
      <c r="U328" s="11"/>
      <c r="V328" s="11"/>
      <c r="W328" s="11"/>
      <c r="X328" s="11"/>
      <c r="AA328" s="11"/>
      <c r="AB328" s="11"/>
      <c r="AK328"/>
      <c r="AL328"/>
      <c r="AM328"/>
      <c r="AN328"/>
      <c r="AO328"/>
    </row>
    <row r="329" spans="1:41">
      <c r="A329" s="80">
        <f t="shared" si="11"/>
        <v>327</v>
      </c>
      <c r="H329" s="58"/>
      <c r="I329" s="58"/>
      <c r="J329" s="58"/>
      <c r="K329" s="58"/>
      <c r="L329" s="58"/>
      <c r="M329" s="59">
        <f t="shared" si="10"/>
        <v>0</v>
      </c>
      <c r="S329" s="11"/>
      <c r="T329" s="11"/>
      <c r="U329" s="11"/>
      <c r="V329" s="11"/>
      <c r="W329" s="11"/>
      <c r="X329" s="11"/>
      <c r="AA329" s="11"/>
      <c r="AB329" s="11"/>
      <c r="AK329"/>
      <c r="AL329"/>
      <c r="AM329"/>
      <c r="AN329"/>
      <c r="AO329"/>
    </row>
    <row r="330" spans="1:41">
      <c r="A330" s="80">
        <f t="shared" si="11"/>
        <v>328</v>
      </c>
      <c r="H330" s="58"/>
      <c r="I330" s="58"/>
      <c r="J330" s="58"/>
      <c r="K330" s="58"/>
      <c r="L330" s="58"/>
      <c r="M330" s="59">
        <f t="shared" si="10"/>
        <v>0</v>
      </c>
      <c r="S330" s="11"/>
      <c r="T330" s="11"/>
      <c r="U330" s="11"/>
      <c r="V330" s="11"/>
      <c r="W330" s="11"/>
      <c r="X330" s="11"/>
      <c r="AA330" s="11"/>
      <c r="AB330" s="11"/>
      <c r="AK330"/>
      <c r="AL330"/>
      <c r="AM330"/>
      <c r="AN330"/>
      <c r="AO330"/>
    </row>
    <row r="331" spans="1:41">
      <c r="A331" s="80">
        <f t="shared" si="11"/>
        <v>329</v>
      </c>
      <c r="H331" s="58"/>
      <c r="I331" s="58"/>
      <c r="J331" s="58"/>
      <c r="K331" s="58"/>
      <c r="L331" s="58"/>
      <c r="M331" s="59">
        <f t="shared" si="10"/>
        <v>0</v>
      </c>
      <c r="S331" s="11"/>
      <c r="T331" s="11"/>
      <c r="U331" s="11"/>
      <c r="V331" s="11"/>
      <c r="W331" s="11"/>
      <c r="X331" s="11"/>
      <c r="AA331" s="11"/>
      <c r="AB331" s="11"/>
      <c r="AK331"/>
      <c r="AL331"/>
      <c r="AM331"/>
      <c r="AN331"/>
      <c r="AO331"/>
    </row>
    <row r="332" spans="1:41">
      <c r="A332" s="80">
        <f t="shared" si="11"/>
        <v>330</v>
      </c>
      <c r="H332" s="58"/>
      <c r="I332" s="58"/>
      <c r="J332" s="58"/>
      <c r="K332" s="58"/>
      <c r="L332" s="58"/>
      <c r="M332" s="59">
        <f t="shared" si="10"/>
        <v>0</v>
      </c>
      <c r="S332" s="11"/>
      <c r="T332" s="11"/>
      <c r="U332" s="11"/>
      <c r="V332" s="11"/>
      <c r="W332" s="11"/>
      <c r="X332" s="11"/>
      <c r="AA332" s="11"/>
      <c r="AB332" s="11"/>
      <c r="AK332"/>
      <c r="AL332"/>
      <c r="AM332"/>
      <c r="AN332"/>
      <c r="AO332"/>
    </row>
    <row r="333" spans="1:41">
      <c r="A333" s="80">
        <f t="shared" si="11"/>
        <v>331</v>
      </c>
      <c r="H333" s="58"/>
      <c r="I333" s="58"/>
      <c r="J333" s="58"/>
      <c r="K333" s="58"/>
      <c r="L333" s="58"/>
      <c r="M333" s="59">
        <f t="shared" si="10"/>
        <v>0</v>
      </c>
      <c r="S333" s="11"/>
      <c r="T333" s="11"/>
      <c r="U333" s="11"/>
      <c r="V333" s="11"/>
      <c r="W333" s="11"/>
      <c r="X333" s="11"/>
      <c r="AA333" s="11"/>
      <c r="AB333" s="11"/>
      <c r="AK333"/>
      <c r="AL333"/>
      <c r="AM333"/>
      <c r="AN333"/>
      <c r="AO333"/>
    </row>
    <row r="334" spans="1:41">
      <c r="A334" s="80">
        <f t="shared" si="11"/>
        <v>332</v>
      </c>
      <c r="H334" s="58"/>
      <c r="I334" s="58"/>
      <c r="J334" s="58"/>
      <c r="K334" s="58"/>
      <c r="L334" s="58"/>
      <c r="M334" s="59">
        <f t="shared" si="10"/>
        <v>0</v>
      </c>
      <c r="S334" s="11"/>
      <c r="T334" s="11"/>
      <c r="U334" s="11"/>
      <c r="V334" s="11"/>
      <c r="W334" s="11"/>
      <c r="X334" s="11"/>
      <c r="AA334" s="11"/>
      <c r="AB334" s="11"/>
      <c r="AK334"/>
      <c r="AL334"/>
      <c r="AM334"/>
      <c r="AN334"/>
      <c r="AO334"/>
    </row>
    <row r="335" spans="1:41">
      <c r="A335" s="80">
        <f t="shared" si="11"/>
        <v>333</v>
      </c>
      <c r="H335" s="58"/>
      <c r="I335" s="58"/>
      <c r="J335" s="58"/>
      <c r="K335" s="58"/>
      <c r="L335" s="58"/>
      <c r="M335" s="59">
        <f t="shared" si="10"/>
        <v>0</v>
      </c>
      <c r="S335" s="11"/>
      <c r="T335" s="11"/>
      <c r="U335" s="11"/>
      <c r="V335" s="11"/>
      <c r="W335" s="11"/>
      <c r="X335" s="11"/>
      <c r="AA335" s="11"/>
      <c r="AB335" s="11"/>
      <c r="AK335"/>
      <c r="AL335"/>
      <c r="AM335"/>
      <c r="AN335"/>
      <c r="AO335"/>
    </row>
    <row r="336" spans="1:41">
      <c r="A336" s="80">
        <f t="shared" si="11"/>
        <v>334</v>
      </c>
      <c r="H336" s="58"/>
      <c r="I336" s="58"/>
      <c r="J336" s="58"/>
      <c r="K336" s="58"/>
      <c r="L336" s="58"/>
      <c r="M336" s="59">
        <f t="shared" si="10"/>
        <v>0</v>
      </c>
      <c r="S336" s="11"/>
      <c r="T336" s="11"/>
      <c r="U336" s="11"/>
      <c r="V336" s="11"/>
      <c r="W336" s="11"/>
      <c r="X336" s="11"/>
      <c r="AA336" s="11"/>
      <c r="AB336" s="11"/>
      <c r="AK336"/>
      <c r="AL336"/>
      <c r="AM336"/>
      <c r="AN336"/>
      <c r="AO336"/>
    </row>
    <row r="337" spans="1:41">
      <c r="A337" s="80">
        <f t="shared" si="11"/>
        <v>335</v>
      </c>
      <c r="H337" s="58"/>
      <c r="I337" s="58"/>
      <c r="J337" s="58"/>
      <c r="K337" s="58"/>
      <c r="L337" s="58"/>
      <c r="M337" s="59">
        <f t="shared" si="10"/>
        <v>0</v>
      </c>
      <c r="S337" s="11"/>
      <c r="T337" s="11"/>
      <c r="U337" s="11"/>
      <c r="V337" s="11"/>
      <c r="W337" s="11"/>
      <c r="X337" s="11"/>
      <c r="AA337" s="11"/>
      <c r="AB337" s="11"/>
      <c r="AK337"/>
      <c r="AL337"/>
      <c r="AM337"/>
      <c r="AN337"/>
      <c r="AO337"/>
    </row>
    <row r="338" spans="1:41">
      <c r="A338" s="80">
        <f t="shared" si="11"/>
        <v>336</v>
      </c>
      <c r="H338" s="58"/>
      <c r="I338" s="58"/>
      <c r="J338" s="58"/>
      <c r="K338" s="58"/>
      <c r="L338" s="58"/>
      <c r="M338" s="59">
        <f t="shared" si="10"/>
        <v>0</v>
      </c>
      <c r="S338" s="11"/>
      <c r="T338" s="11"/>
      <c r="U338" s="11"/>
      <c r="V338" s="11"/>
      <c r="W338" s="11"/>
      <c r="X338" s="11"/>
      <c r="AA338" s="11"/>
      <c r="AB338" s="11"/>
      <c r="AK338"/>
      <c r="AL338"/>
      <c r="AM338"/>
      <c r="AN338"/>
      <c r="AO338"/>
    </row>
    <row r="339" spans="1:41">
      <c r="A339" s="80">
        <f t="shared" si="11"/>
        <v>337</v>
      </c>
      <c r="H339" s="58"/>
      <c r="I339" s="58"/>
      <c r="J339" s="58"/>
      <c r="K339" s="58"/>
      <c r="L339" s="58"/>
      <c r="M339" s="59">
        <f t="shared" si="10"/>
        <v>0</v>
      </c>
      <c r="S339" s="11"/>
      <c r="T339" s="11"/>
      <c r="U339" s="11"/>
      <c r="V339" s="11"/>
      <c r="W339" s="11"/>
      <c r="X339" s="11"/>
      <c r="AA339" s="11"/>
      <c r="AB339" s="11"/>
      <c r="AK339"/>
      <c r="AL339"/>
      <c r="AM339"/>
      <c r="AN339"/>
      <c r="AO339"/>
    </row>
    <row r="340" spans="1:41">
      <c r="A340" s="80">
        <f t="shared" si="11"/>
        <v>338</v>
      </c>
      <c r="H340" s="58"/>
      <c r="I340" s="58"/>
      <c r="J340" s="58"/>
      <c r="K340" s="58"/>
      <c r="L340" s="58"/>
      <c r="M340" s="59">
        <f t="shared" si="10"/>
        <v>0</v>
      </c>
      <c r="S340" s="11"/>
      <c r="T340" s="11"/>
      <c r="U340" s="11"/>
      <c r="V340" s="11"/>
      <c r="W340" s="11"/>
      <c r="X340" s="11"/>
      <c r="AA340" s="11"/>
      <c r="AB340" s="11"/>
      <c r="AK340"/>
      <c r="AL340"/>
      <c r="AM340"/>
      <c r="AN340"/>
      <c r="AO340"/>
    </row>
    <row r="341" spans="1:41">
      <c r="A341" s="80">
        <f t="shared" si="11"/>
        <v>339</v>
      </c>
      <c r="H341" s="58"/>
      <c r="I341" s="58"/>
      <c r="J341" s="58"/>
      <c r="K341" s="58"/>
      <c r="L341" s="58"/>
      <c r="M341" s="59">
        <f t="shared" si="10"/>
        <v>0</v>
      </c>
      <c r="S341" s="11"/>
      <c r="T341" s="11"/>
      <c r="U341" s="11"/>
      <c r="V341" s="11"/>
      <c r="W341" s="11"/>
      <c r="X341" s="11"/>
      <c r="AA341" s="11"/>
      <c r="AB341" s="11"/>
      <c r="AK341"/>
      <c r="AL341"/>
      <c r="AM341"/>
      <c r="AN341"/>
      <c r="AO341"/>
    </row>
    <row r="342" spans="1:41">
      <c r="A342" s="80">
        <f t="shared" si="11"/>
        <v>340</v>
      </c>
      <c r="H342" s="58"/>
      <c r="I342" s="58"/>
      <c r="J342" s="58"/>
      <c r="K342" s="58"/>
      <c r="L342" s="58"/>
      <c r="M342" s="59">
        <f t="shared" si="10"/>
        <v>0</v>
      </c>
      <c r="S342" s="11"/>
      <c r="T342" s="11"/>
      <c r="U342" s="11"/>
      <c r="V342" s="11"/>
      <c r="W342" s="11"/>
      <c r="X342" s="11"/>
      <c r="AA342" s="11"/>
      <c r="AB342" s="11"/>
      <c r="AK342"/>
      <c r="AL342"/>
      <c r="AM342"/>
      <c r="AN342"/>
      <c r="AO342"/>
    </row>
    <row r="343" spans="1:41">
      <c r="A343" s="80">
        <f t="shared" si="11"/>
        <v>341</v>
      </c>
      <c r="H343" s="58"/>
      <c r="I343" s="58"/>
      <c r="J343" s="58"/>
      <c r="K343" s="58"/>
      <c r="L343" s="58"/>
      <c r="M343" s="59">
        <f t="shared" si="10"/>
        <v>0</v>
      </c>
      <c r="S343" s="11"/>
      <c r="T343" s="11"/>
      <c r="U343" s="11"/>
      <c r="V343" s="11"/>
      <c r="W343" s="11"/>
      <c r="X343" s="11"/>
      <c r="AA343" s="11"/>
      <c r="AB343" s="11"/>
      <c r="AK343"/>
      <c r="AL343"/>
      <c r="AM343"/>
      <c r="AN343"/>
      <c r="AO343"/>
    </row>
    <row r="344" spans="1:41">
      <c r="A344" s="80">
        <f t="shared" si="11"/>
        <v>342</v>
      </c>
      <c r="H344" s="58"/>
      <c r="I344" s="58"/>
      <c r="J344" s="58"/>
      <c r="K344" s="58"/>
      <c r="L344" s="58"/>
      <c r="M344" s="59">
        <f t="shared" si="10"/>
        <v>0</v>
      </c>
      <c r="S344" s="11"/>
      <c r="T344" s="11"/>
      <c r="U344" s="11"/>
      <c r="V344" s="11"/>
      <c r="W344" s="11"/>
      <c r="X344" s="11"/>
      <c r="AA344" s="11"/>
      <c r="AB344" s="11"/>
      <c r="AK344"/>
      <c r="AL344"/>
      <c r="AM344"/>
      <c r="AN344"/>
      <c r="AO344"/>
    </row>
    <row r="345" spans="1:41">
      <c r="A345" s="80">
        <f t="shared" si="11"/>
        <v>343</v>
      </c>
      <c r="H345" s="58"/>
      <c r="I345" s="58"/>
      <c r="J345" s="58"/>
      <c r="K345" s="58"/>
      <c r="L345" s="58"/>
      <c r="M345" s="59">
        <f t="shared" si="10"/>
        <v>0</v>
      </c>
      <c r="S345" s="11"/>
      <c r="T345" s="11"/>
      <c r="U345" s="11"/>
      <c r="V345" s="11"/>
      <c r="W345" s="11"/>
      <c r="X345" s="11"/>
      <c r="AA345" s="11"/>
      <c r="AB345" s="11"/>
      <c r="AK345"/>
      <c r="AL345"/>
      <c r="AM345"/>
      <c r="AN345"/>
      <c r="AO345"/>
    </row>
    <row r="346" spans="1:41">
      <c r="A346" s="80">
        <f t="shared" si="11"/>
        <v>344</v>
      </c>
      <c r="H346" s="58"/>
      <c r="I346" s="58"/>
      <c r="J346" s="58"/>
      <c r="K346" s="58"/>
      <c r="L346" s="58"/>
      <c r="M346" s="59">
        <f t="shared" si="10"/>
        <v>0</v>
      </c>
      <c r="S346" s="11"/>
      <c r="T346" s="11"/>
      <c r="U346" s="11"/>
      <c r="V346" s="11"/>
      <c r="W346" s="11"/>
      <c r="X346" s="11"/>
      <c r="AA346" s="11"/>
      <c r="AB346" s="11"/>
      <c r="AK346"/>
      <c r="AL346"/>
      <c r="AM346"/>
      <c r="AN346"/>
      <c r="AO346"/>
    </row>
    <row r="347" spans="1:41">
      <c r="A347" s="80">
        <f t="shared" si="11"/>
        <v>345</v>
      </c>
      <c r="H347" s="58"/>
      <c r="I347" s="58"/>
      <c r="J347" s="58"/>
      <c r="K347" s="58"/>
      <c r="L347" s="58"/>
      <c r="M347" s="59">
        <f t="shared" si="10"/>
        <v>0</v>
      </c>
      <c r="S347" s="11"/>
      <c r="T347" s="11"/>
      <c r="U347" s="11"/>
      <c r="V347" s="11"/>
      <c r="W347" s="11"/>
      <c r="X347" s="11"/>
      <c r="AA347" s="11"/>
      <c r="AB347" s="11"/>
      <c r="AK347"/>
      <c r="AL347"/>
      <c r="AM347"/>
      <c r="AN347"/>
      <c r="AO347"/>
    </row>
    <row r="348" spans="1:41">
      <c r="A348" s="80">
        <f t="shared" si="11"/>
        <v>346</v>
      </c>
      <c r="H348" s="58"/>
      <c r="I348" s="58"/>
      <c r="J348" s="58"/>
      <c r="K348" s="58"/>
      <c r="L348" s="58"/>
      <c r="M348" s="59">
        <f t="shared" si="10"/>
        <v>0</v>
      </c>
      <c r="S348" s="11"/>
      <c r="T348" s="11"/>
      <c r="U348" s="11"/>
      <c r="V348" s="11"/>
      <c r="W348" s="11"/>
      <c r="X348" s="11"/>
      <c r="AA348" s="11"/>
      <c r="AB348" s="11"/>
      <c r="AK348"/>
      <c r="AL348"/>
      <c r="AM348"/>
      <c r="AN348"/>
      <c r="AO348"/>
    </row>
    <row r="349" spans="1:41">
      <c r="A349" s="80">
        <f t="shared" si="11"/>
        <v>347</v>
      </c>
      <c r="H349" s="58"/>
      <c r="I349" s="58"/>
      <c r="J349" s="58"/>
      <c r="K349" s="58"/>
      <c r="L349" s="58"/>
      <c r="M349" s="59">
        <f t="shared" si="10"/>
        <v>0</v>
      </c>
      <c r="S349" s="11"/>
      <c r="T349" s="11"/>
      <c r="U349" s="11"/>
      <c r="V349" s="11"/>
      <c r="W349" s="11"/>
      <c r="X349" s="11"/>
      <c r="AA349" s="11"/>
      <c r="AB349" s="11"/>
      <c r="AK349"/>
      <c r="AL349"/>
      <c r="AM349"/>
      <c r="AN349"/>
      <c r="AO349"/>
    </row>
    <row r="350" spans="1:41">
      <c r="A350" s="80">
        <f t="shared" si="11"/>
        <v>348</v>
      </c>
      <c r="H350" s="58"/>
      <c r="I350" s="58"/>
      <c r="J350" s="58"/>
      <c r="K350" s="58"/>
      <c r="L350" s="58"/>
      <c r="M350" s="59">
        <f t="shared" si="10"/>
        <v>0</v>
      </c>
      <c r="S350" s="11"/>
      <c r="T350" s="11"/>
      <c r="U350" s="11"/>
      <c r="V350" s="11"/>
      <c r="W350" s="11"/>
      <c r="X350" s="11"/>
      <c r="AA350" s="11"/>
      <c r="AB350" s="11"/>
      <c r="AK350"/>
      <c r="AL350"/>
      <c r="AM350"/>
      <c r="AN350"/>
      <c r="AO350"/>
    </row>
    <row r="351" spans="1:41">
      <c r="A351" s="80">
        <f t="shared" si="11"/>
        <v>349</v>
      </c>
      <c r="H351" s="58"/>
      <c r="I351" s="58"/>
      <c r="J351" s="58"/>
      <c r="K351" s="58"/>
      <c r="L351" s="58"/>
      <c r="M351" s="59">
        <f t="shared" si="10"/>
        <v>0</v>
      </c>
      <c r="S351" s="11"/>
      <c r="T351" s="11"/>
      <c r="U351" s="11"/>
      <c r="V351" s="11"/>
      <c r="W351" s="11"/>
      <c r="X351" s="11"/>
      <c r="AA351" s="11"/>
      <c r="AB351" s="11"/>
      <c r="AK351"/>
      <c r="AL351"/>
      <c r="AM351"/>
      <c r="AN351"/>
      <c r="AO351"/>
    </row>
    <row r="352" spans="1:41">
      <c r="A352" s="80">
        <f t="shared" si="11"/>
        <v>350</v>
      </c>
      <c r="H352" s="58"/>
      <c r="I352" s="58"/>
      <c r="J352" s="58"/>
      <c r="K352" s="58"/>
      <c r="L352" s="58"/>
      <c r="M352" s="59">
        <f t="shared" si="10"/>
        <v>0</v>
      </c>
      <c r="S352" s="11"/>
      <c r="T352" s="11"/>
      <c r="U352" s="11"/>
      <c r="V352" s="11"/>
      <c r="W352" s="11"/>
      <c r="X352" s="11"/>
      <c r="AA352" s="11"/>
      <c r="AB352" s="11"/>
      <c r="AK352"/>
      <c r="AL352"/>
      <c r="AM352"/>
      <c r="AN352"/>
      <c r="AO352"/>
    </row>
    <row r="353" spans="1:41">
      <c r="A353" s="80">
        <f t="shared" si="11"/>
        <v>351</v>
      </c>
      <c r="H353" s="58"/>
      <c r="I353" s="58"/>
      <c r="J353" s="58"/>
      <c r="K353" s="58"/>
      <c r="L353" s="58"/>
      <c r="M353" s="59">
        <f t="shared" si="10"/>
        <v>0</v>
      </c>
      <c r="S353" s="11"/>
      <c r="T353" s="11"/>
      <c r="U353" s="11"/>
      <c r="V353" s="11"/>
      <c r="W353" s="11"/>
      <c r="X353" s="11"/>
      <c r="AA353" s="11"/>
      <c r="AB353" s="11"/>
      <c r="AK353"/>
      <c r="AL353"/>
      <c r="AM353"/>
      <c r="AN353"/>
      <c r="AO353"/>
    </row>
    <row r="354" spans="1:41">
      <c r="A354" s="80">
        <f t="shared" si="11"/>
        <v>352</v>
      </c>
      <c r="H354" s="58"/>
      <c r="I354" s="58"/>
      <c r="J354" s="58"/>
      <c r="K354" s="58"/>
      <c r="L354" s="58"/>
      <c r="M354" s="59">
        <f t="shared" si="10"/>
        <v>0</v>
      </c>
      <c r="S354" s="11"/>
      <c r="T354" s="11"/>
      <c r="U354" s="11"/>
      <c r="V354" s="11"/>
      <c r="W354" s="11"/>
      <c r="X354" s="11"/>
      <c r="AA354" s="11"/>
      <c r="AB354" s="11"/>
      <c r="AK354"/>
      <c r="AL354"/>
      <c r="AM354"/>
      <c r="AN354"/>
      <c r="AO354"/>
    </row>
    <row r="355" spans="1:41">
      <c r="A355" s="80">
        <f t="shared" si="11"/>
        <v>353</v>
      </c>
      <c r="H355" s="58"/>
      <c r="I355" s="58"/>
      <c r="J355" s="58"/>
      <c r="K355" s="58"/>
      <c r="L355" s="58"/>
      <c r="M355" s="59">
        <f t="shared" si="10"/>
        <v>0</v>
      </c>
      <c r="S355" s="11"/>
      <c r="T355" s="11"/>
      <c r="U355" s="11"/>
      <c r="V355" s="11"/>
      <c r="W355" s="11"/>
      <c r="X355" s="11"/>
      <c r="AA355" s="11"/>
      <c r="AB355" s="11"/>
      <c r="AK355"/>
      <c r="AL355"/>
      <c r="AM355"/>
      <c r="AN355"/>
      <c r="AO355"/>
    </row>
    <row r="356" spans="1:41">
      <c r="A356" s="80">
        <f t="shared" si="11"/>
        <v>354</v>
      </c>
      <c r="H356" s="58"/>
      <c r="I356" s="58"/>
      <c r="J356" s="58"/>
      <c r="K356" s="58"/>
      <c r="L356" s="58"/>
      <c r="M356" s="59">
        <f t="shared" si="10"/>
        <v>0</v>
      </c>
      <c r="S356" s="11"/>
      <c r="T356" s="11"/>
      <c r="U356" s="11"/>
      <c r="V356" s="11"/>
      <c r="W356" s="11"/>
      <c r="X356" s="11"/>
      <c r="AA356" s="11"/>
      <c r="AB356" s="11"/>
      <c r="AK356"/>
      <c r="AL356"/>
      <c r="AM356"/>
      <c r="AN356"/>
      <c r="AO356"/>
    </row>
    <row r="357" spans="1:41">
      <c r="A357" s="80">
        <f t="shared" si="11"/>
        <v>355</v>
      </c>
      <c r="H357" s="58"/>
      <c r="I357" s="58"/>
      <c r="J357" s="58"/>
      <c r="K357" s="58"/>
      <c r="L357" s="58"/>
      <c r="M357" s="59">
        <f t="shared" si="10"/>
        <v>0</v>
      </c>
      <c r="S357" s="11"/>
      <c r="T357" s="11"/>
      <c r="U357" s="11"/>
      <c r="V357" s="11"/>
      <c r="W357" s="11"/>
      <c r="X357" s="11"/>
      <c r="AA357" s="11"/>
      <c r="AB357" s="11"/>
      <c r="AK357"/>
      <c r="AL357"/>
      <c r="AM357"/>
      <c r="AN357"/>
      <c r="AO357"/>
    </row>
    <row r="358" spans="1:41">
      <c r="A358" s="80">
        <f t="shared" si="11"/>
        <v>356</v>
      </c>
      <c r="H358" s="58"/>
      <c r="I358" s="58"/>
      <c r="J358" s="58"/>
      <c r="K358" s="58"/>
      <c r="L358" s="58"/>
      <c r="M358" s="59">
        <f t="shared" si="10"/>
        <v>0</v>
      </c>
      <c r="S358" s="11"/>
      <c r="T358" s="11"/>
      <c r="U358" s="11"/>
      <c r="V358" s="11"/>
      <c r="W358" s="11"/>
      <c r="X358" s="11"/>
      <c r="AA358" s="11"/>
      <c r="AB358" s="11"/>
      <c r="AK358"/>
      <c r="AL358"/>
      <c r="AM358"/>
      <c r="AN358"/>
      <c r="AO358"/>
    </row>
    <row r="359" spans="1:41">
      <c r="H359" s="58"/>
      <c r="I359" s="58"/>
      <c r="J359" s="58"/>
      <c r="K359" s="58"/>
      <c r="L359" s="58"/>
      <c r="M359" s="59">
        <f t="shared" si="10"/>
        <v>0</v>
      </c>
      <c r="S359" s="11"/>
      <c r="T359" s="11"/>
      <c r="U359" s="11"/>
      <c r="V359" s="11"/>
      <c r="W359" s="11"/>
      <c r="X359" s="11"/>
      <c r="AA359" s="11"/>
      <c r="AB359" s="11"/>
      <c r="AK359"/>
      <c r="AL359"/>
      <c r="AM359"/>
      <c r="AN359"/>
      <c r="AO359"/>
    </row>
    <row r="360" spans="1:41">
      <c r="H360" s="58"/>
      <c r="I360" s="58"/>
      <c r="J360" s="58"/>
      <c r="K360" s="58"/>
      <c r="L360" s="58"/>
      <c r="M360" s="59">
        <f t="shared" si="10"/>
        <v>0</v>
      </c>
      <c r="S360" s="11"/>
      <c r="T360" s="11"/>
      <c r="U360" s="11"/>
      <c r="V360" s="11"/>
      <c r="W360" s="11"/>
      <c r="X360" s="11"/>
      <c r="AA360" s="11"/>
      <c r="AB360" s="11"/>
      <c r="AK360"/>
      <c r="AL360"/>
      <c r="AM360"/>
      <c r="AN360"/>
      <c r="AO360"/>
    </row>
    <row r="361" spans="1:41">
      <c r="H361" s="58"/>
      <c r="I361" s="58"/>
      <c r="J361" s="58"/>
      <c r="K361" s="58"/>
      <c r="L361" s="58"/>
      <c r="S361" s="11"/>
      <c r="T361" s="11"/>
      <c r="U361" s="11"/>
      <c r="V361" s="11"/>
      <c r="W361" s="11"/>
      <c r="X361" s="11"/>
      <c r="AA361" s="11"/>
      <c r="AB361" s="11"/>
      <c r="AK361"/>
      <c r="AL361"/>
      <c r="AM361"/>
      <c r="AN361"/>
      <c r="AO361"/>
    </row>
    <row r="362" spans="1:41">
      <c r="H362" s="58"/>
      <c r="I362" s="58"/>
      <c r="J362" s="58"/>
      <c r="K362" s="58"/>
      <c r="L362" s="58"/>
      <c r="S362" s="11"/>
      <c r="T362" s="11"/>
      <c r="U362" s="11"/>
      <c r="V362" s="11"/>
      <c r="W362" s="11"/>
      <c r="X362" s="11"/>
      <c r="AA362" s="11"/>
      <c r="AB362" s="11"/>
      <c r="AK362"/>
      <c r="AL362"/>
      <c r="AM362"/>
      <c r="AN362"/>
      <c r="AO362"/>
    </row>
    <row r="363" spans="1:41">
      <c r="H363" s="58"/>
      <c r="I363" s="58"/>
      <c r="J363" s="58"/>
      <c r="K363" s="58"/>
      <c r="L363" s="58"/>
      <c r="S363" s="11"/>
      <c r="T363" s="11"/>
      <c r="U363" s="11"/>
      <c r="V363" s="11"/>
      <c r="W363" s="11"/>
      <c r="X363" s="11"/>
      <c r="AA363" s="11"/>
      <c r="AB363" s="11"/>
      <c r="AK363"/>
      <c r="AL363"/>
      <c r="AM363"/>
      <c r="AN363"/>
      <c r="AO363"/>
    </row>
    <row r="364" spans="1:41">
      <c r="H364" s="58"/>
      <c r="I364" s="58"/>
      <c r="J364" s="58"/>
      <c r="K364" s="58"/>
      <c r="L364" s="58"/>
      <c r="S364" s="11"/>
      <c r="T364" s="11"/>
      <c r="U364" s="11"/>
      <c r="V364" s="11"/>
      <c r="W364" s="11"/>
      <c r="X364" s="11"/>
      <c r="AA364" s="11"/>
      <c r="AB364" s="11"/>
      <c r="AK364"/>
      <c r="AL364"/>
      <c r="AM364"/>
      <c r="AN364"/>
      <c r="AO364"/>
    </row>
    <row r="365" spans="1:41">
      <c r="H365" s="58"/>
      <c r="I365" s="58"/>
      <c r="J365" s="58"/>
      <c r="K365" s="58"/>
      <c r="L365" s="58"/>
      <c r="S365" s="11"/>
      <c r="T365" s="11"/>
      <c r="U365" s="11"/>
      <c r="V365" s="11"/>
      <c r="W365" s="11"/>
      <c r="X365" s="11"/>
      <c r="AA365" s="11"/>
      <c r="AB365" s="11"/>
      <c r="AK365"/>
      <c r="AL365"/>
      <c r="AM365"/>
      <c r="AN365"/>
      <c r="AO365"/>
    </row>
    <row r="366" spans="1:41">
      <c r="H366" s="58"/>
      <c r="I366" s="58"/>
      <c r="J366" s="58"/>
      <c r="K366" s="58"/>
      <c r="L366" s="58"/>
      <c r="S366" s="11"/>
      <c r="T366" s="11"/>
      <c r="U366" s="11"/>
      <c r="V366" s="11"/>
      <c r="W366" s="11"/>
      <c r="X366" s="11"/>
      <c r="AA366" s="11"/>
      <c r="AB366" s="11"/>
      <c r="AK366"/>
      <c r="AL366"/>
      <c r="AM366"/>
      <c r="AN366"/>
      <c r="AO366"/>
    </row>
    <row r="367" spans="1:41">
      <c r="H367" s="58"/>
      <c r="I367" s="58"/>
      <c r="J367" s="58"/>
      <c r="K367" s="58"/>
      <c r="L367" s="58"/>
      <c r="S367" s="11"/>
      <c r="T367" s="11"/>
      <c r="U367" s="11"/>
      <c r="V367" s="11"/>
      <c r="W367" s="11"/>
      <c r="X367" s="11"/>
      <c r="AA367" s="11"/>
      <c r="AB367" s="11"/>
      <c r="AK367"/>
      <c r="AL367"/>
      <c r="AM367"/>
      <c r="AN367"/>
      <c r="AO367"/>
    </row>
    <row r="368" spans="1:41">
      <c r="H368" s="58"/>
      <c r="I368" s="58"/>
      <c r="J368" s="58"/>
      <c r="K368" s="58"/>
      <c r="L368" s="58"/>
      <c r="S368" s="11"/>
      <c r="T368" s="11"/>
      <c r="U368" s="11"/>
      <c r="V368" s="11"/>
      <c r="W368" s="11"/>
      <c r="X368" s="11"/>
      <c r="AA368" s="11"/>
      <c r="AB368" s="11"/>
      <c r="AK368"/>
      <c r="AL368"/>
      <c r="AM368"/>
      <c r="AN368"/>
      <c r="AO368"/>
    </row>
    <row r="369" spans="8:29" customFormat="1">
      <c r="H369" s="58"/>
      <c r="I369" s="58"/>
      <c r="J369" s="58"/>
      <c r="K369" s="58"/>
      <c r="L369" s="58"/>
      <c r="M369" s="60"/>
      <c r="N369" s="60"/>
      <c r="O369" s="60"/>
      <c r="P369" s="60"/>
      <c r="Q369" s="60"/>
      <c r="R369" s="60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8:29" customFormat="1">
      <c r="H370" s="58"/>
      <c r="I370" s="58"/>
      <c r="J370" s="58"/>
      <c r="K370" s="58"/>
      <c r="L370" s="58"/>
      <c r="M370" s="60"/>
      <c r="N370" s="60"/>
      <c r="O370" s="60"/>
      <c r="P370" s="60"/>
      <c r="Q370" s="60"/>
      <c r="R370" s="60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8:29" customFormat="1">
      <c r="H371" s="58"/>
      <c r="I371" s="58"/>
      <c r="J371" s="58"/>
      <c r="K371" s="58"/>
      <c r="L371" s="58"/>
      <c r="M371" s="60"/>
      <c r="N371" s="60"/>
      <c r="O371" s="60"/>
      <c r="P371" s="60"/>
      <c r="Q371" s="60"/>
      <c r="R371" s="60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8:29" customFormat="1">
      <c r="H372" s="58"/>
      <c r="I372" s="58"/>
      <c r="J372" s="58"/>
      <c r="K372" s="58"/>
      <c r="L372" s="58"/>
      <c r="M372" s="60"/>
      <c r="N372" s="60"/>
      <c r="O372" s="60"/>
      <c r="P372" s="60"/>
      <c r="Q372" s="60"/>
      <c r="R372" s="60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8:29" customFormat="1">
      <c r="H373" s="58"/>
      <c r="I373" s="58"/>
      <c r="J373" s="58"/>
      <c r="K373" s="58"/>
      <c r="L373" s="58"/>
      <c r="M373" s="60"/>
      <c r="N373" s="60"/>
      <c r="O373" s="60"/>
      <c r="P373" s="60"/>
      <c r="Q373" s="60"/>
      <c r="R373" s="60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8:29" customFormat="1">
      <c r="H374" s="58"/>
      <c r="I374" s="58"/>
      <c r="J374" s="58"/>
      <c r="K374" s="58"/>
      <c r="L374" s="58"/>
      <c r="M374" s="60"/>
      <c r="N374" s="60"/>
      <c r="O374" s="60"/>
      <c r="P374" s="60"/>
      <c r="Q374" s="60"/>
      <c r="R374" s="60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8:29" customFormat="1">
      <c r="H375" s="58"/>
      <c r="I375" s="58"/>
      <c r="J375" s="58"/>
      <c r="K375" s="58"/>
      <c r="L375" s="58"/>
      <c r="M375" s="60"/>
      <c r="N375" s="60"/>
      <c r="O375" s="60"/>
      <c r="P375" s="60"/>
      <c r="Q375" s="60"/>
      <c r="R375" s="60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8:29" customFormat="1">
      <c r="H376" s="58"/>
      <c r="I376" s="58"/>
      <c r="J376" s="58"/>
      <c r="K376" s="58"/>
      <c r="L376" s="58"/>
      <c r="M376" s="60"/>
      <c r="N376" s="60"/>
      <c r="O376" s="60"/>
      <c r="P376" s="60"/>
      <c r="Q376" s="60"/>
      <c r="R376" s="60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8:29" customFormat="1">
      <c r="H377" s="58"/>
      <c r="I377" s="58"/>
      <c r="J377" s="58"/>
      <c r="K377" s="58"/>
      <c r="L377" s="58"/>
      <c r="M377" s="60"/>
      <c r="N377" s="60"/>
      <c r="O377" s="60"/>
      <c r="P377" s="60"/>
      <c r="Q377" s="60"/>
      <c r="R377" s="60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8:29" customFormat="1">
      <c r="H378" s="58"/>
      <c r="I378" s="58"/>
      <c r="J378" s="58"/>
      <c r="K378" s="58"/>
      <c r="L378" s="58"/>
      <c r="M378" s="60"/>
      <c r="N378" s="60"/>
      <c r="O378" s="60"/>
      <c r="P378" s="60"/>
      <c r="Q378" s="60"/>
      <c r="R378" s="60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8:29" customFormat="1">
      <c r="H379" s="58"/>
      <c r="I379" s="58"/>
      <c r="J379" s="58"/>
      <c r="K379" s="58"/>
      <c r="L379" s="58"/>
      <c r="M379" s="60"/>
      <c r="N379" s="60"/>
      <c r="O379" s="60"/>
      <c r="P379" s="60"/>
      <c r="Q379" s="60"/>
      <c r="R379" s="60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8:29" customFormat="1">
      <c r="H380" s="58"/>
      <c r="I380" s="58"/>
      <c r="J380" s="58"/>
      <c r="K380" s="58"/>
      <c r="L380" s="58"/>
      <c r="M380" s="60"/>
      <c r="N380" s="60"/>
      <c r="O380" s="60"/>
      <c r="P380" s="60"/>
      <c r="Q380" s="60"/>
      <c r="R380" s="60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8:29" customFormat="1">
      <c r="H381" s="58"/>
      <c r="I381" s="58"/>
      <c r="J381" s="58"/>
      <c r="K381" s="58"/>
      <c r="L381" s="58"/>
      <c r="M381" s="60"/>
      <c r="N381" s="60"/>
      <c r="O381" s="60"/>
      <c r="P381" s="60"/>
      <c r="Q381" s="60"/>
      <c r="R381" s="60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8:29" customFormat="1">
      <c r="H382" s="58"/>
      <c r="I382" s="58"/>
      <c r="J382" s="58"/>
      <c r="K382" s="58"/>
      <c r="L382" s="58"/>
      <c r="M382" s="60"/>
      <c r="N382" s="60"/>
      <c r="O382" s="60"/>
      <c r="P382" s="60"/>
      <c r="Q382" s="60"/>
      <c r="R382" s="60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8:29" customFormat="1">
      <c r="H383" s="58"/>
      <c r="I383" s="58"/>
      <c r="J383" s="58"/>
      <c r="K383" s="58"/>
      <c r="L383" s="58"/>
      <c r="M383" s="60"/>
      <c r="N383" s="60"/>
      <c r="O383" s="60"/>
      <c r="P383" s="60"/>
      <c r="Q383" s="60"/>
      <c r="R383" s="60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8:29" customFormat="1">
      <c r="H384" s="58"/>
      <c r="I384" s="58"/>
      <c r="J384" s="58"/>
      <c r="K384" s="58"/>
      <c r="L384" s="58"/>
      <c r="M384" s="60"/>
      <c r="N384" s="60"/>
      <c r="O384" s="60"/>
      <c r="P384" s="60"/>
      <c r="Q384" s="60"/>
      <c r="R384" s="60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8:29" customFormat="1">
      <c r="H385" s="58"/>
      <c r="I385" s="58"/>
      <c r="J385" s="58"/>
      <c r="K385" s="58"/>
      <c r="L385" s="58"/>
      <c r="M385" s="60"/>
      <c r="N385" s="60"/>
      <c r="O385" s="60"/>
      <c r="P385" s="60"/>
      <c r="Q385" s="60"/>
      <c r="R385" s="60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8:29" customFormat="1">
      <c r="H386" s="58"/>
      <c r="I386" s="58"/>
      <c r="J386" s="58"/>
      <c r="K386" s="58"/>
      <c r="L386" s="58"/>
      <c r="M386" s="60"/>
      <c r="N386" s="60"/>
      <c r="O386" s="60"/>
      <c r="P386" s="60"/>
      <c r="Q386" s="60"/>
      <c r="R386" s="60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8:29" customFormat="1">
      <c r="H387" s="58"/>
      <c r="I387" s="58"/>
      <c r="J387" s="58"/>
      <c r="K387" s="58"/>
      <c r="L387" s="58"/>
      <c r="M387" s="60"/>
      <c r="N387" s="60"/>
      <c r="O387" s="60"/>
      <c r="P387" s="60"/>
      <c r="Q387" s="60"/>
      <c r="R387" s="60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8:29" customFormat="1">
      <c r="H388" s="58"/>
      <c r="I388" s="58"/>
      <c r="J388" s="58"/>
      <c r="K388" s="58"/>
      <c r="L388" s="58"/>
      <c r="M388" s="60"/>
      <c r="N388" s="60"/>
      <c r="O388" s="60"/>
      <c r="P388" s="60"/>
      <c r="Q388" s="60"/>
      <c r="R388" s="60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8:29" customFormat="1">
      <c r="H389" s="58"/>
      <c r="I389" s="58"/>
      <c r="J389" s="58"/>
      <c r="K389" s="58"/>
      <c r="L389" s="58"/>
      <c r="M389" s="60"/>
      <c r="N389" s="60"/>
      <c r="O389" s="60"/>
      <c r="P389" s="60"/>
      <c r="Q389" s="60"/>
      <c r="R389" s="60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8:29" customFormat="1">
      <c r="H390" s="58"/>
      <c r="I390" s="58"/>
      <c r="J390" s="58"/>
      <c r="K390" s="58"/>
      <c r="L390" s="58"/>
      <c r="M390" s="60"/>
      <c r="N390" s="60"/>
      <c r="O390" s="60"/>
      <c r="P390" s="60"/>
      <c r="Q390" s="60"/>
      <c r="R390" s="60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8:29" customFormat="1">
      <c r="H391" s="58"/>
      <c r="I391" s="58"/>
      <c r="J391" s="58"/>
      <c r="K391" s="58"/>
      <c r="L391" s="58"/>
      <c r="M391" s="60"/>
      <c r="N391" s="60"/>
      <c r="O391" s="60"/>
      <c r="P391" s="60"/>
      <c r="Q391" s="60"/>
      <c r="R391" s="60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8:29" customFormat="1">
      <c r="H392" s="58"/>
      <c r="I392" s="58"/>
      <c r="J392" s="58"/>
      <c r="K392" s="58"/>
      <c r="L392" s="58"/>
      <c r="M392" s="60"/>
      <c r="N392" s="60"/>
      <c r="O392" s="60"/>
      <c r="P392" s="60"/>
      <c r="Q392" s="60"/>
      <c r="R392" s="60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8:29" customFormat="1">
      <c r="H393" s="58"/>
      <c r="I393" s="58"/>
      <c r="J393" s="58"/>
      <c r="K393" s="58"/>
      <c r="L393" s="58"/>
      <c r="M393" s="60"/>
      <c r="N393" s="60"/>
      <c r="O393" s="60"/>
      <c r="P393" s="60"/>
      <c r="Q393" s="60"/>
      <c r="R393" s="60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8:29" customFormat="1">
      <c r="H394" s="58"/>
      <c r="I394" s="58"/>
      <c r="J394" s="58"/>
      <c r="K394" s="58"/>
      <c r="L394" s="58"/>
      <c r="M394" s="60"/>
      <c r="N394" s="60"/>
      <c r="O394" s="60"/>
      <c r="P394" s="60"/>
      <c r="Q394" s="60"/>
      <c r="R394" s="60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8:29" customFormat="1">
      <c r="H395" s="58"/>
      <c r="I395" s="58"/>
      <c r="J395" s="58"/>
      <c r="K395" s="58"/>
      <c r="L395" s="58"/>
      <c r="M395" s="60"/>
      <c r="N395" s="60"/>
      <c r="O395" s="60"/>
      <c r="P395" s="60"/>
      <c r="Q395" s="60"/>
      <c r="R395" s="60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8:29" customFormat="1">
      <c r="H396" s="58"/>
      <c r="I396" s="58"/>
      <c r="J396" s="58"/>
      <c r="K396" s="58"/>
      <c r="L396" s="58"/>
      <c r="M396" s="60"/>
      <c r="N396" s="60"/>
      <c r="O396" s="60"/>
      <c r="P396" s="60"/>
      <c r="Q396" s="60"/>
      <c r="R396" s="60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8:29" customFormat="1">
      <c r="H397" s="58"/>
      <c r="I397" s="58"/>
      <c r="J397" s="58"/>
      <c r="K397" s="58"/>
      <c r="L397" s="58"/>
      <c r="M397" s="60"/>
      <c r="N397" s="60"/>
      <c r="O397" s="60"/>
      <c r="P397" s="60"/>
      <c r="Q397" s="60"/>
      <c r="R397" s="60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8:29" customFormat="1">
      <c r="H398" s="58"/>
      <c r="I398" s="58"/>
      <c r="J398" s="58"/>
      <c r="K398" s="58"/>
      <c r="L398" s="58"/>
      <c r="M398" s="60"/>
      <c r="N398" s="60"/>
      <c r="O398" s="60"/>
      <c r="P398" s="60"/>
      <c r="Q398" s="60"/>
      <c r="R398" s="60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8:29" customFormat="1">
      <c r="H399" s="58"/>
      <c r="I399" s="58"/>
      <c r="J399" s="58"/>
      <c r="K399" s="58"/>
      <c r="L399" s="58"/>
      <c r="M399" s="60"/>
      <c r="N399" s="60"/>
      <c r="O399" s="60"/>
      <c r="P399" s="60"/>
      <c r="Q399" s="60"/>
      <c r="R399" s="60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8:29" customFormat="1">
      <c r="H400" s="58"/>
      <c r="I400" s="58"/>
      <c r="J400" s="58"/>
      <c r="K400" s="58"/>
      <c r="L400" s="58"/>
      <c r="M400" s="60"/>
      <c r="N400" s="60"/>
      <c r="O400" s="60"/>
      <c r="P400" s="60"/>
      <c r="Q400" s="60"/>
      <c r="R400" s="60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8:29" customFormat="1">
      <c r="H401" s="58"/>
      <c r="I401" s="58"/>
      <c r="J401" s="58"/>
      <c r="K401" s="58"/>
      <c r="L401" s="58"/>
      <c r="M401" s="60"/>
      <c r="N401" s="60"/>
      <c r="O401" s="60"/>
      <c r="P401" s="60"/>
      <c r="Q401" s="60"/>
      <c r="R401" s="60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8:29" customFormat="1">
      <c r="H402" s="58"/>
      <c r="I402" s="58"/>
      <c r="J402" s="58"/>
      <c r="K402" s="58"/>
      <c r="L402" s="58"/>
      <c r="M402" s="60"/>
      <c r="N402" s="60"/>
      <c r="O402" s="60"/>
      <c r="P402" s="60"/>
      <c r="Q402" s="60"/>
      <c r="R402" s="60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8:29" customFormat="1">
      <c r="H403" s="58"/>
      <c r="I403" s="58"/>
      <c r="J403" s="58"/>
      <c r="K403" s="58"/>
      <c r="L403" s="58"/>
      <c r="M403" s="60"/>
      <c r="N403" s="60"/>
      <c r="O403" s="60"/>
      <c r="P403" s="60"/>
      <c r="Q403" s="60"/>
      <c r="R403" s="60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8:29" customFormat="1">
      <c r="H404" s="58"/>
      <c r="I404" s="58"/>
      <c r="J404" s="58"/>
      <c r="K404" s="58"/>
      <c r="L404" s="58"/>
      <c r="M404" s="60"/>
      <c r="N404" s="60"/>
      <c r="O404" s="60"/>
      <c r="P404" s="60"/>
      <c r="Q404" s="60"/>
      <c r="R404" s="60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8:29" customFormat="1">
      <c r="H405" s="58"/>
      <c r="I405" s="58"/>
      <c r="J405" s="58"/>
      <c r="K405" s="58"/>
      <c r="L405" s="58"/>
      <c r="M405" s="60"/>
      <c r="N405" s="60"/>
      <c r="O405" s="60"/>
      <c r="P405" s="60"/>
      <c r="Q405" s="60"/>
      <c r="R405" s="60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8:29" customFormat="1">
      <c r="H406" s="58"/>
      <c r="I406" s="58"/>
      <c r="J406" s="58"/>
      <c r="K406" s="58"/>
      <c r="L406" s="58"/>
      <c r="M406" s="60"/>
      <c r="N406" s="60"/>
      <c r="O406" s="60"/>
      <c r="P406" s="60"/>
      <c r="Q406" s="60"/>
      <c r="R406" s="60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8:29" customFormat="1">
      <c r="H407" s="58"/>
      <c r="I407" s="58"/>
      <c r="J407" s="58"/>
      <c r="K407" s="58"/>
      <c r="L407" s="58"/>
      <c r="M407" s="60"/>
      <c r="N407" s="60"/>
      <c r="O407" s="60"/>
      <c r="P407" s="60"/>
      <c r="Q407" s="60"/>
      <c r="R407" s="60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8:29" customFormat="1">
      <c r="H408" s="58"/>
      <c r="I408" s="58"/>
      <c r="J408" s="58"/>
      <c r="K408" s="58"/>
      <c r="L408" s="58"/>
      <c r="M408" s="60"/>
      <c r="N408" s="60"/>
      <c r="O408" s="60"/>
      <c r="P408" s="60"/>
      <c r="Q408" s="60"/>
      <c r="R408" s="60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8:29" customFormat="1">
      <c r="H409" s="58"/>
      <c r="I409" s="58"/>
      <c r="J409" s="58"/>
      <c r="K409" s="58"/>
      <c r="L409" s="58"/>
      <c r="M409" s="60"/>
      <c r="N409" s="60"/>
      <c r="O409" s="60"/>
      <c r="P409" s="60"/>
      <c r="Q409" s="60"/>
      <c r="R409" s="60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8:29" customFormat="1">
      <c r="H410" s="58"/>
      <c r="I410" s="58"/>
      <c r="J410" s="58"/>
      <c r="K410" s="58"/>
      <c r="L410" s="58"/>
      <c r="M410" s="60"/>
      <c r="N410" s="60"/>
      <c r="O410" s="60"/>
      <c r="P410" s="60"/>
      <c r="Q410" s="60"/>
      <c r="R410" s="60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8:29" customFormat="1">
      <c r="H411" s="58"/>
      <c r="I411" s="58"/>
      <c r="J411" s="58"/>
      <c r="K411" s="58"/>
      <c r="L411" s="58"/>
      <c r="M411" s="60"/>
      <c r="N411" s="60"/>
      <c r="O411" s="60"/>
      <c r="P411" s="60"/>
      <c r="Q411" s="60"/>
      <c r="R411" s="60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8:29" customFormat="1">
      <c r="H412" s="58"/>
      <c r="I412" s="58"/>
      <c r="J412" s="58"/>
      <c r="K412" s="58"/>
      <c r="L412" s="58"/>
      <c r="M412" s="60"/>
      <c r="N412" s="60"/>
      <c r="O412" s="60"/>
      <c r="P412" s="60"/>
      <c r="Q412" s="60"/>
      <c r="R412" s="60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8:29" customFormat="1">
      <c r="H413" s="58"/>
      <c r="I413" s="58"/>
      <c r="J413" s="58"/>
      <c r="K413" s="58"/>
      <c r="L413" s="58"/>
      <c r="M413" s="60"/>
      <c r="N413" s="60"/>
      <c r="O413" s="60"/>
      <c r="P413" s="60"/>
      <c r="Q413" s="60"/>
      <c r="R413" s="60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8:29" customFormat="1">
      <c r="H414" s="58"/>
      <c r="I414" s="58"/>
      <c r="J414" s="58"/>
      <c r="K414" s="58"/>
      <c r="L414" s="58"/>
      <c r="M414" s="60"/>
      <c r="N414" s="60"/>
      <c r="O414" s="60"/>
      <c r="P414" s="60"/>
      <c r="Q414" s="60"/>
      <c r="R414" s="60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8:29" customFormat="1">
      <c r="H415" s="58"/>
      <c r="I415" s="58"/>
      <c r="J415" s="58"/>
      <c r="K415" s="58"/>
      <c r="L415" s="58"/>
      <c r="M415" s="60"/>
      <c r="N415" s="60"/>
      <c r="O415" s="60"/>
      <c r="P415" s="60"/>
      <c r="Q415" s="60"/>
      <c r="R415" s="60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8:29" customFormat="1">
      <c r="H416" s="58"/>
      <c r="I416" s="58"/>
      <c r="J416" s="58"/>
      <c r="K416" s="58"/>
      <c r="L416" s="58"/>
      <c r="M416" s="60"/>
      <c r="N416" s="60"/>
      <c r="O416" s="60"/>
      <c r="P416" s="60"/>
      <c r="Q416" s="60"/>
      <c r="R416" s="60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8:29" customFormat="1">
      <c r="H417" s="58"/>
      <c r="I417" s="58"/>
      <c r="J417" s="58"/>
      <c r="K417" s="58"/>
      <c r="L417" s="58"/>
      <c r="M417" s="60"/>
      <c r="N417" s="60"/>
      <c r="O417" s="60"/>
      <c r="P417" s="60"/>
      <c r="Q417" s="60"/>
      <c r="R417" s="60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8:29" customFormat="1">
      <c r="H418" s="58"/>
      <c r="I418" s="58"/>
      <c r="J418" s="58"/>
      <c r="K418" s="58"/>
      <c r="L418" s="58"/>
      <c r="M418" s="60"/>
      <c r="N418" s="60"/>
      <c r="O418" s="60"/>
      <c r="P418" s="60"/>
      <c r="Q418" s="60"/>
      <c r="R418" s="60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8:29" customFormat="1">
      <c r="H419" s="58"/>
      <c r="I419" s="58"/>
      <c r="J419" s="58"/>
      <c r="K419" s="58"/>
      <c r="L419" s="58"/>
      <c r="M419" s="60"/>
      <c r="N419" s="60"/>
      <c r="O419" s="60"/>
      <c r="P419" s="60"/>
      <c r="Q419" s="60"/>
      <c r="R419" s="60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8:29" customFormat="1">
      <c r="H420" s="58"/>
      <c r="I420" s="58"/>
      <c r="J420" s="58"/>
      <c r="K420" s="58"/>
      <c r="L420" s="58"/>
      <c r="M420" s="60"/>
      <c r="N420" s="60"/>
      <c r="O420" s="60"/>
      <c r="P420" s="60"/>
      <c r="Q420" s="60"/>
      <c r="R420" s="60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8:29" customFormat="1">
      <c r="H421" s="58"/>
      <c r="I421" s="58"/>
      <c r="J421" s="58"/>
      <c r="K421" s="58"/>
      <c r="L421" s="58"/>
      <c r="M421" s="60"/>
      <c r="N421" s="60"/>
      <c r="O421" s="60"/>
      <c r="P421" s="60"/>
      <c r="Q421" s="60"/>
      <c r="R421" s="60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8:29" customFormat="1">
      <c r="H422" s="58"/>
      <c r="I422" s="58"/>
      <c r="J422" s="58"/>
      <c r="K422" s="58"/>
      <c r="L422" s="58"/>
      <c r="M422" s="60"/>
      <c r="N422" s="60"/>
      <c r="O422" s="60"/>
      <c r="P422" s="60"/>
      <c r="Q422" s="60"/>
      <c r="R422" s="60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8:29" customFormat="1">
      <c r="H423" s="58"/>
      <c r="I423" s="58"/>
      <c r="J423" s="58"/>
      <c r="K423" s="58"/>
      <c r="L423" s="58"/>
      <c r="M423" s="60"/>
      <c r="N423" s="60"/>
      <c r="O423" s="60"/>
      <c r="P423" s="60"/>
      <c r="Q423" s="60"/>
      <c r="R423" s="60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8:29" customFormat="1">
      <c r="H424" s="58"/>
      <c r="I424" s="58"/>
      <c r="J424" s="58"/>
      <c r="K424" s="58"/>
      <c r="L424" s="58"/>
      <c r="M424" s="60"/>
      <c r="N424" s="60"/>
      <c r="O424" s="60"/>
      <c r="P424" s="60"/>
      <c r="Q424" s="60"/>
      <c r="R424" s="60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8:29" customFormat="1">
      <c r="H425" s="58"/>
      <c r="I425" s="58"/>
      <c r="J425" s="58"/>
      <c r="K425" s="58"/>
      <c r="L425" s="58"/>
      <c r="M425" s="60"/>
      <c r="N425" s="60"/>
      <c r="O425" s="60"/>
      <c r="P425" s="60"/>
      <c r="Q425" s="60"/>
      <c r="R425" s="60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8:29" customFormat="1">
      <c r="H426" s="58"/>
      <c r="I426" s="58"/>
      <c r="J426" s="58"/>
      <c r="K426" s="58"/>
      <c r="L426" s="58"/>
      <c r="M426" s="60"/>
      <c r="N426" s="60"/>
      <c r="O426" s="60"/>
      <c r="P426" s="60"/>
      <c r="Q426" s="60"/>
      <c r="R426" s="60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8:29" customFormat="1">
      <c r="H427" s="58"/>
      <c r="I427" s="58"/>
      <c r="J427" s="58"/>
      <c r="K427" s="58"/>
      <c r="L427" s="58"/>
      <c r="M427" s="60"/>
      <c r="N427" s="60"/>
      <c r="O427" s="60"/>
      <c r="P427" s="60"/>
      <c r="Q427" s="60"/>
      <c r="R427" s="60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8:29" customFormat="1">
      <c r="H428" s="58"/>
      <c r="I428" s="58"/>
      <c r="J428" s="58"/>
      <c r="K428" s="58"/>
      <c r="L428" s="58"/>
      <c r="M428" s="60"/>
      <c r="N428" s="60"/>
      <c r="O428" s="60"/>
      <c r="P428" s="60"/>
      <c r="Q428" s="60"/>
      <c r="R428" s="60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8:29" customFormat="1">
      <c r="H429" s="58"/>
      <c r="I429" s="58"/>
      <c r="J429" s="58"/>
      <c r="K429" s="58"/>
      <c r="L429" s="58"/>
      <c r="M429" s="60"/>
      <c r="N429" s="60"/>
      <c r="O429" s="60"/>
      <c r="P429" s="60"/>
      <c r="Q429" s="60"/>
      <c r="R429" s="60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8:29" customFormat="1">
      <c r="H430" s="58"/>
      <c r="I430" s="58"/>
      <c r="J430" s="58"/>
      <c r="K430" s="58"/>
      <c r="L430" s="58"/>
      <c r="M430" s="60"/>
      <c r="N430" s="60"/>
      <c r="O430" s="60"/>
      <c r="P430" s="60"/>
      <c r="Q430" s="60"/>
      <c r="R430" s="60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8:29" customFormat="1">
      <c r="H431" s="58"/>
      <c r="I431" s="58"/>
      <c r="J431" s="58"/>
      <c r="K431" s="58"/>
      <c r="L431" s="58"/>
      <c r="M431" s="60"/>
      <c r="N431" s="60"/>
      <c r="O431" s="60"/>
      <c r="P431" s="60"/>
      <c r="Q431" s="60"/>
      <c r="R431" s="60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8:29" customFormat="1">
      <c r="H432" s="58"/>
      <c r="I432" s="58"/>
      <c r="J432" s="58"/>
      <c r="K432" s="58"/>
      <c r="L432" s="58"/>
      <c r="M432" s="60"/>
      <c r="N432" s="60"/>
      <c r="O432" s="60"/>
      <c r="P432" s="60"/>
      <c r="Q432" s="60"/>
      <c r="R432" s="60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8:29" customFormat="1">
      <c r="H433" s="58"/>
      <c r="I433" s="58"/>
      <c r="J433" s="58"/>
      <c r="K433" s="58"/>
      <c r="L433" s="58"/>
      <c r="M433" s="60"/>
      <c r="N433" s="60"/>
      <c r="O433" s="60"/>
      <c r="P433" s="60"/>
      <c r="Q433" s="60"/>
      <c r="R433" s="60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8:29" customFormat="1">
      <c r="H434" s="58"/>
      <c r="I434" s="58"/>
      <c r="J434" s="58"/>
      <c r="K434" s="58"/>
      <c r="L434" s="58"/>
      <c r="M434" s="60"/>
      <c r="N434" s="60"/>
      <c r="O434" s="60"/>
      <c r="P434" s="60"/>
      <c r="Q434" s="60"/>
      <c r="R434" s="60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8:29" customFormat="1">
      <c r="H435" s="58"/>
      <c r="I435" s="58"/>
      <c r="J435" s="58"/>
      <c r="K435" s="58"/>
      <c r="L435" s="58"/>
      <c r="M435" s="60"/>
      <c r="N435" s="60"/>
      <c r="O435" s="60"/>
      <c r="P435" s="60"/>
      <c r="Q435" s="60"/>
      <c r="R435" s="60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8:29" customFormat="1">
      <c r="H436" s="58"/>
      <c r="I436" s="58"/>
      <c r="J436" s="58"/>
      <c r="K436" s="58"/>
      <c r="L436" s="58"/>
      <c r="M436" s="60"/>
      <c r="N436" s="60"/>
      <c r="O436" s="60"/>
      <c r="P436" s="60"/>
      <c r="Q436" s="60"/>
      <c r="R436" s="60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8:29" customFormat="1">
      <c r="H437" s="58"/>
      <c r="I437" s="58"/>
      <c r="J437" s="58"/>
      <c r="K437" s="58"/>
      <c r="L437" s="58"/>
      <c r="M437" s="60"/>
      <c r="N437" s="60"/>
      <c r="O437" s="60"/>
      <c r="P437" s="60"/>
      <c r="Q437" s="60"/>
      <c r="R437" s="60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8:29" customFormat="1">
      <c r="H438" s="58"/>
      <c r="I438" s="58"/>
      <c r="J438" s="58"/>
      <c r="K438" s="58"/>
      <c r="L438" s="58"/>
      <c r="M438" s="60"/>
      <c r="N438" s="60"/>
      <c r="O438" s="60"/>
      <c r="P438" s="60"/>
      <c r="Q438" s="60"/>
      <c r="R438" s="60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8:29" customFormat="1">
      <c r="H439" s="58"/>
      <c r="I439" s="58"/>
      <c r="J439" s="58"/>
      <c r="K439" s="58"/>
      <c r="L439" s="58"/>
      <c r="M439" s="60"/>
      <c r="N439" s="60"/>
      <c r="O439" s="60"/>
      <c r="P439" s="60"/>
      <c r="Q439" s="60"/>
      <c r="R439" s="60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8:29" customFormat="1">
      <c r="H440" s="58"/>
      <c r="I440" s="58"/>
      <c r="J440" s="58"/>
      <c r="K440" s="58"/>
      <c r="L440" s="58"/>
      <c r="M440" s="60"/>
      <c r="N440" s="60"/>
      <c r="O440" s="60"/>
      <c r="P440" s="60"/>
      <c r="Q440" s="60"/>
      <c r="R440" s="60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8:29" customFormat="1">
      <c r="H441" s="58"/>
      <c r="I441" s="58"/>
      <c r="J441" s="58"/>
      <c r="K441" s="58"/>
      <c r="L441" s="58"/>
      <c r="M441" s="60"/>
      <c r="N441" s="60"/>
      <c r="O441" s="60"/>
      <c r="P441" s="60"/>
      <c r="Q441" s="60"/>
      <c r="R441" s="60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8:29" customFormat="1">
      <c r="H442" s="58"/>
      <c r="I442" s="58"/>
      <c r="J442" s="58"/>
      <c r="K442" s="58"/>
      <c r="L442" s="58"/>
      <c r="M442" s="60"/>
      <c r="N442" s="60"/>
      <c r="O442" s="60"/>
      <c r="P442" s="60"/>
      <c r="Q442" s="60"/>
      <c r="R442" s="60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8:29" customFormat="1">
      <c r="H443" s="58"/>
      <c r="I443" s="58"/>
      <c r="J443" s="58"/>
      <c r="K443" s="58"/>
      <c r="L443" s="58"/>
      <c r="M443" s="60"/>
      <c r="N443" s="60"/>
      <c r="O443" s="60"/>
      <c r="P443" s="60"/>
      <c r="Q443" s="60"/>
      <c r="R443" s="60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8:29" customFormat="1">
      <c r="H444" s="58"/>
      <c r="I444" s="58"/>
      <c r="J444" s="58"/>
      <c r="K444" s="58"/>
      <c r="L444" s="58"/>
      <c r="M444" s="60"/>
      <c r="N444" s="60"/>
      <c r="O444" s="60"/>
      <c r="P444" s="60"/>
      <c r="Q444" s="60"/>
      <c r="R444" s="60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8:29" customFormat="1">
      <c r="H445" s="58"/>
      <c r="I445" s="58"/>
      <c r="J445" s="58"/>
      <c r="K445" s="58"/>
      <c r="L445" s="58"/>
      <c r="M445" s="60"/>
      <c r="N445" s="60"/>
      <c r="O445" s="60"/>
      <c r="P445" s="60"/>
      <c r="Q445" s="60"/>
      <c r="R445" s="60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8:29" customFormat="1">
      <c r="H446" s="58"/>
      <c r="I446" s="58"/>
      <c r="J446" s="58"/>
      <c r="K446" s="58"/>
      <c r="L446" s="58"/>
      <c r="M446" s="60"/>
      <c r="N446" s="60"/>
      <c r="O446" s="60"/>
      <c r="P446" s="60"/>
      <c r="Q446" s="60"/>
      <c r="R446" s="60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8:29" customFormat="1">
      <c r="H447" s="58"/>
      <c r="I447" s="58"/>
      <c r="J447" s="58"/>
      <c r="K447" s="58"/>
      <c r="L447" s="58"/>
      <c r="M447" s="60"/>
      <c r="N447" s="60"/>
      <c r="O447" s="60"/>
      <c r="P447" s="60"/>
      <c r="Q447" s="60"/>
      <c r="R447" s="60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8:29" customFormat="1">
      <c r="H448" s="58"/>
      <c r="I448" s="58"/>
      <c r="J448" s="58"/>
      <c r="K448" s="58"/>
      <c r="L448" s="58"/>
      <c r="M448" s="60"/>
      <c r="N448" s="60"/>
      <c r="O448" s="60"/>
      <c r="P448" s="60"/>
      <c r="Q448" s="60"/>
      <c r="R448" s="60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8:29" customFormat="1">
      <c r="H449" s="58"/>
      <c r="I449" s="58"/>
      <c r="J449" s="58"/>
      <c r="K449" s="58"/>
      <c r="L449" s="58"/>
      <c r="M449" s="60"/>
      <c r="N449" s="60"/>
      <c r="O449" s="60"/>
      <c r="P449" s="60"/>
      <c r="Q449" s="60"/>
      <c r="R449" s="60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8:29" customFormat="1">
      <c r="H450" s="58"/>
      <c r="I450" s="58"/>
      <c r="J450" s="58"/>
      <c r="K450" s="58"/>
      <c r="L450" s="58"/>
      <c r="M450" s="60"/>
      <c r="N450" s="60"/>
      <c r="O450" s="60"/>
      <c r="P450" s="60"/>
      <c r="Q450" s="60"/>
      <c r="R450" s="60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8:29" customFormat="1">
      <c r="H451" s="58"/>
      <c r="I451" s="58"/>
      <c r="J451" s="58"/>
      <c r="K451" s="58"/>
      <c r="L451" s="58"/>
      <c r="M451" s="60"/>
      <c r="N451" s="60"/>
      <c r="O451" s="60"/>
      <c r="P451" s="60"/>
      <c r="Q451" s="60"/>
      <c r="R451" s="60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8:29" customFormat="1">
      <c r="H452" s="58"/>
      <c r="I452" s="58"/>
      <c r="J452" s="58"/>
      <c r="K452" s="58"/>
      <c r="L452" s="58"/>
      <c r="M452" s="60"/>
      <c r="N452" s="60"/>
      <c r="O452" s="60"/>
      <c r="P452" s="60"/>
      <c r="Q452" s="60"/>
      <c r="R452" s="60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8:29" customFormat="1">
      <c r="H453" s="58"/>
      <c r="I453" s="58"/>
      <c r="J453" s="58"/>
      <c r="K453" s="58"/>
      <c r="L453" s="58"/>
      <c r="M453" s="60"/>
      <c r="N453" s="60"/>
      <c r="O453" s="60"/>
      <c r="P453" s="60"/>
      <c r="Q453" s="60"/>
      <c r="R453" s="60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8:29" customFormat="1">
      <c r="H454" s="58"/>
      <c r="I454" s="58"/>
      <c r="J454" s="58"/>
      <c r="K454" s="58"/>
      <c r="L454" s="58"/>
      <c r="M454" s="60"/>
      <c r="N454" s="60"/>
      <c r="O454" s="60"/>
      <c r="P454" s="60"/>
      <c r="Q454" s="60"/>
      <c r="R454" s="60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8:29" customFormat="1">
      <c r="H455" s="58"/>
      <c r="I455" s="58"/>
      <c r="J455" s="58"/>
      <c r="K455" s="58"/>
      <c r="L455" s="58"/>
      <c r="M455" s="60"/>
      <c r="N455" s="60"/>
      <c r="O455" s="60"/>
      <c r="P455" s="60"/>
      <c r="Q455" s="60"/>
      <c r="R455" s="60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8:29" customFormat="1">
      <c r="H456" s="58"/>
      <c r="I456" s="58"/>
      <c r="J456" s="58"/>
      <c r="K456" s="58"/>
      <c r="L456" s="58"/>
      <c r="M456" s="60"/>
      <c r="N456" s="60"/>
      <c r="O456" s="60"/>
      <c r="P456" s="60"/>
      <c r="Q456" s="60"/>
      <c r="R456" s="60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8:29" customFormat="1">
      <c r="H457" s="58"/>
      <c r="I457" s="58"/>
      <c r="J457" s="58"/>
      <c r="K457" s="58"/>
      <c r="L457" s="58"/>
      <c r="M457" s="60"/>
      <c r="N457" s="60"/>
      <c r="O457" s="60"/>
      <c r="P457" s="60"/>
      <c r="Q457" s="60"/>
      <c r="R457" s="60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8:29" customFormat="1">
      <c r="H458" s="58"/>
      <c r="I458" s="58"/>
      <c r="J458" s="58"/>
      <c r="K458" s="58"/>
      <c r="L458" s="58"/>
      <c r="M458" s="60"/>
      <c r="N458" s="60"/>
      <c r="O458" s="60"/>
      <c r="P458" s="60"/>
      <c r="Q458" s="60"/>
      <c r="R458" s="60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8:29" customFormat="1">
      <c r="H459" s="58"/>
      <c r="I459" s="58"/>
      <c r="J459" s="58"/>
      <c r="K459" s="58"/>
      <c r="L459" s="58"/>
      <c r="M459" s="60"/>
      <c r="N459" s="60"/>
      <c r="O459" s="60"/>
      <c r="P459" s="60"/>
      <c r="Q459" s="60"/>
      <c r="R459" s="60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8:29" customFormat="1">
      <c r="H460" s="58"/>
      <c r="I460" s="58"/>
      <c r="J460" s="58"/>
      <c r="K460" s="58"/>
      <c r="L460" s="58"/>
      <c r="M460" s="60"/>
      <c r="N460" s="60"/>
      <c r="O460" s="60"/>
      <c r="P460" s="60"/>
      <c r="Q460" s="60"/>
      <c r="R460" s="60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8:29" customFormat="1">
      <c r="H461" s="58"/>
      <c r="I461" s="58"/>
      <c r="J461" s="58"/>
      <c r="K461" s="58"/>
      <c r="L461" s="58"/>
      <c r="M461" s="60"/>
      <c r="N461" s="60"/>
      <c r="O461" s="60"/>
      <c r="P461" s="60"/>
      <c r="Q461" s="60"/>
      <c r="R461" s="60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8:29" customFormat="1">
      <c r="H462" s="58"/>
      <c r="I462" s="58"/>
      <c r="J462" s="58"/>
      <c r="K462" s="58"/>
      <c r="L462" s="58"/>
      <c r="M462" s="60"/>
      <c r="N462" s="60"/>
      <c r="O462" s="60"/>
      <c r="P462" s="60"/>
      <c r="Q462" s="60"/>
      <c r="R462" s="60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8:29" customFormat="1">
      <c r="H463" s="58"/>
      <c r="I463" s="58"/>
      <c r="J463" s="58"/>
      <c r="K463" s="58"/>
      <c r="L463" s="58"/>
      <c r="M463" s="60"/>
      <c r="N463" s="60"/>
      <c r="O463" s="60"/>
      <c r="P463" s="60"/>
      <c r="Q463" s="60"/>
      <c r="R463" s="60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8:29" customFormat="1">
      <c r="H464" s="58"/>
      <c r="I464" s="58"/>
      <c r="J464" s="58"/>
      <c r="K464" s="58"/>
      <c r="L464" s="58"/>
      <c r="M464" s="60"/>
      <c r="N464" s="60"/>
      <c r="O464" s="60"/>
      <c r="P464" s="60"/>
      <c r="Q464" s="60"/>
      <c r="R464" s="60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8:29" customFormat="1">
      <c r="H465" s="58"/>
      <c r="I465" s="58"/>
      <c r="J465" s="58"/>
      <c r="K465" s="58"/>
      <c r="L465" s="58"/>
      <c r="M465" s="60"/>
      <c r="N465" s="60"/>
      <c r="O465" s="60"/>
      <c r="P465" s="60"/>
      <c r="Q465" s="60"/>
      <c r="R465" s="60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8:29" customFormat="1">
      <c r="H466" s="58"/>
      <c r="I466" s="58"/>
      <c r="J466" s="58"/>
      <c r="K466" s="58"/>
      <c r="L466" s="58"/>
      <c r="M466" s="60"/>
      <c r="N466" s="60"/>
      <c r="O466" s="60"/>
      <c r="P466" s="60"/>
      <c r="Q466" s="60"/>
      <c r="R466" s="60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8:29" customFormat="1">
      <c r="H467" s="58"/>
      <c r="I467" s="58"/>
      <c r="J467" s="58"/>
      <c r="K467" s="58"/>
      <c r="L467" s="58"/>
      <c r="M467" s="60"/>
      <c r="N467" s="60"/>
      <c r="O467" s="60"/>
      <c r="P467" s="60"/>
      <c r="Q467" s="60"/>
      <c r="R467" s="60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8:29" customFormat="1">
      <c r="H468" s="58"/>
      <c r="I468" s="58"/>
      <c r="J468" s="58"/>
      <c r="K468" s="58"/>
      <c r="L468" s="58"/>
      <c r="M468" s="60"/>
      <c r="N468" s="60"/>
      <c r="O468" s="60"/>
      <c r="P468" s="60"/>
      <c r="Q468" s="60"/>
      <c r="R468" s="60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8:29" customFormat="1">
      <c r="H469" s="58"/>
      <c r="I469" s="58"/>
      <c r="J469" s="58"/>
      <c r="K469" s="58"/>
      <c r="L469" s="58"/>
      <c r="M469" s="60"/>
      <c r="N469" s="60"/>
      <c r="O469" s="60"/>
      <c r="P469" s="60"/>
      <c r="Q469" s="60"/>
      <c r="R469" s="60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8:29" customFormat="1">
      <c r="H470" s="58"/>
      <c r="I470" s="58"/>
      <c r="J470" s="58"/>
      <c r="K470" s="58"/>
      <c r="L470" s="58"/>
      <c r="M470" s="60"/>
      <c r="N470" s="60"/>
      <c r="O470" s="60"/>
      <c r="P470" s="60"/>
      <c r="Q470" s="60"/>
      <c r="R470" s="60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8:29" customFormat="1">
      <c r="H471" s="58"/>
      <c r="I471" s="58"/>
      <c r="J471" s="58"/>
      <c r="K471" s="58"/>
      <c r="L471" s="58"/>
      <c r="M471" s="60"/>
      <c r="N471" s="60"/>
      <c r="O471" s="60"/>
      <c r="P471" s="60"/>
      <c r="Q471" s="60"/>
      <c r="R471" s="60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8:29" customFormat="1">
      <c r="H472" s="58"/>
      <c r="I472" s="58"/>
      <c r="J472" s="58"/>
      <c r="K472" s="58"/>
      <c r="L472" s="58"/>
      <c r="M472" s="60"/>
      <c r="N472" s="60"/>
      <c r="O472" s="60"/>
      <c r="P472" s="60"/>
      <c r="Q472" s="60"/>
      <c r="R472" s="60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8:29" customFormat="1">
      <c r="H473" s="58"/>
      <c r="I473" s="58"/>
      <c r="J473" s="58"/>
      <c r="K473" s="58"/>
      <c r="L473" s="58"/>
      <c r="M473" s="60"/>
      <c r="N473" s="60"/>
      <c r="O473" s="60"/>
      <c r="P473" s="60"/>
      <c r="Q473" s="60"/>
      <c r="R473" s="60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8:29" customFormat="1">
      <c r="H474" s="58"/>
      <c r="I474" s="58"/>
      <c r="J474" s="58"/>
      <c r="K474" s="58"/>
      <c r="L474" s="58"/>
      <c r="M474" s="60"/>
      <c r="N474" s="60"/>
      <c r="O474" s="60"/>
      <c r="P474" s="60"/>
      <c r="Q474" s="60"/>
      <c r="R474" s="60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8:29" customFormat="1">
      <c r="H475" s="58"/>
      <c r="I475" s="58"/>
      <c r="J475" s="58"/>
      <c r="K475" s="58"/>
      <c r="L475" s="58"/>
      <c r="M475" s="60"/>
      <c r="N475" s="60"/>
      <c r="O475" s="60"/>
      <c r="P475" s="60"/>
      <c r="Q475" s="60"/>
      <c r="R475" s="60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8:29" customFormat="1">
      <c r="H476" s="58"/>
      <c r="I476" s="58"/>
      <c r="J476" s="58"/>
      <c r="K476" s="58"/>
      <c r="L476" s="58"/>
      <c r="M476" s="60"/>
      <c r="N476" s="60"/>
      <c r="O476" s="60"/>
      <c r="P476" s="60"/>
      <c r="Q476" s="60"/>
      <c r="R476" s="60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8:29" customFormat="1">
      <c r="H477" s="58"/>
      <c r="I477" s="58"/>
      <c r="J477" s="58"/>
      <c r="K477" s="58"/>
      <c r="L477" s="58"/>
      <c r="M477" s="60"/>
      <c r="N477" s="60"/>
      <c r="O477" s="60"/>
      <c r="P477" s="60"/>
      <c r="Q477" s="60"/>
      <c r="R477" s="60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8:29" customFormat="1">
      <c r="H478" s="58"/>
      <c r="I478" s="58"/>
      <c r="J478" s="58"/>
      <c r="K478" s="58"/>
      <c r="L478" s="58"/>
      <c r="M478" s="60"/>
      <c r="N478" s="60"/>
      <c r="O478" s="60"/>
      <c r="P478" s="60"/>
      <c r="Q478" s="60"/>
      <c r="R478" s="60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</sheetData>
  <mergeCells count="24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C1:AC2"/>
    <mergeCell ref="N1:R1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</mergeCells>
  <conditionalFormatting sqref="B1:AC2 B361:AC1048576 B20:L360 N20:AC360">
    <cfRule type="cellIs" dxfId="12" priority="3" operator="equal">
      <formula>0</formula>
    </cfRule>
  </conditionalFormatting>
  <conditionalFormatting sqref="C3:AC3 C4:L19 N4:AC19 M4:M360">
    <cfRule type="cellIs" dxfId="11" priority="2" operator="equal">
      <formula>0</formula>
    </cfRule>
  </conditionalFormatting>
  <conditionalFormatting sqref="B3:AC3 B4:L19 N4:AC19 M4:M360">
    <cfRule type="cellIs" dxfId="10" priority="1" operator="equal">
      <formula>0</formula>
    </cfRule>
  </conditionalFormatting>
  <dataValidations count="4">
    <dataValidation type="list" allowBlank="1" showInputMessage="1" showErrorMessage="1" sqref="D17:D1048576">
      <formula1>$AN$3:$AN$5</formula1>
    </dataValidation>
    <dataValidation type="list" allowBlank="1" showInputMessage="1" showErrorMessage="1" sqref="E3:E1048576">
      <formula1>$AO$3:$AO$7</formula1>
    </dataValidation>
    <dataValidation type="list" allowBlank="1" showInputMessage="1" showErrorMessage="1" sqref="F3:F1048576">
      <formula1>$AK$3:$AK$4</formula1>
    </dataValidation>
    <dataValidation type="list" allowBlank="1" showInputMessage="1" showErrorMessage="1" sqref="D3:D16">
      <formula1>$AJ$3:$AJ$5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الأحياء!$A:$A</xm:f>
          </x14:formula1>
          <xm:sqref>H3:L1048576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rightToLeft="1" workbookViewId="0">
      <selection sqref="A1:XFD1048576"/>
    </sheetView>
  </sheetViews>
  <sheetFormatPr defaultColWidth="9.140625" defaultRowHeight="15"/>
  <cols>
    <col min="2" max="2" width="107.42578125" bestFit="1" customWidth="1"/>
    <col min="3" max="3" width="21" style="76" customWidth="1"/>
    <col min="4" max="4" width="24.5703125" customWidth="1"/>
    <col min="5" max="5" width="24.5703125" style="76" customWidth="1"/>
    <col min="6" max="6" width="24.5703125" customWidth="1"/>
    <col min="7" max="7" width="24.5703125" style="76" customWidth="1"/>
    <col min="8" max="8" width="20.7109375" customWidth="1"/>
  </cols>
  <sheetData>
    <row r="1" spans="1:8" ht="30">
      <c r="A1" s="202" t="s">
        <v>602</v>
      </c>
      <c r="B1" s="203"/>
      <c r="C1" s="64" t="s">
        <v>677</v>
      </c>
      <c r="D1" s="65" t="s">
        <v>678</v>
      </c>
      <c r="E1" s="64" t="s">
        <v>679</v>
      </c>
      <c r="F1" s="65" t="s">
        <v>680</v>
      </c>
      <c r="G1" s="64" t="s">
        <v>678</v>
      </c>
      <c r="H1" s="65" t="s">
        <v>681</v>
      </c>
    </row>
    <row r="2" spans="1:8">
      <c r="A2" s="199" t="s">
        <v>148</v>
      </c>
      <c r="B2" s="200"/>
      <c r="C2" s="200">
        <f t="shared" ref="C2:H2" si="0">SUM(C3:C8)</f>
        <v>0</v>
      </c>
      <c r="D2" s="200">
        <f t="shared" si="0"/>
        <v>0</v>
      </c>
      <c r="E2" s="200">
        <f t="shared" si="0"/>
        <v>0</v>
      </c>
      <c r="F2" s="200">
        <f t="shared" si="0"/>
        <v>0</v>
      </c>
      <c r="G2" s="200">
        <f t="shared" si="0"/>
        <v>0</v>
      </c>
      <c r="H2" s="201">
        <f t="shared" si="0"/>
        <v>0</v>
      </c>
    </row>
    <row r="3" spans="1:8">
      <c r="A3" s="66">
        <v>1101</v>
      </c>
      <c r="B3" s="67" t="s">
        <v>0</v>
      </c>
      <c r="C3" s="68"/>
      <c r="D3" s="69"/>
      <c r="E3" s="68"/>
      <c r="F3" s="69"/>
      <c r="G3" s="68"/>
      <c r="H3" s="69">
        <f>C3-D3-E3-F3-G3</f>
        <v>0</v>
      </c>
    </row>
    <row r="4" spans="1:8">
      <c r="A4" s="66">
        <v>1102</v>
      </c>
      <c r="B4" s="67" t="s">
        <v>1</v>
      </c>
      <c r="C4" s="68"/>
      <c r="D4" s="69"/>
      <c r="E4" s="68"/>
      <c r="F4" s="69"/>
      <c r="G4" s="68"/>
      <c r="H4" s="69">
        <f t="shared" ref="H4:H41" si="1">C4-D4-E4-F4-G4</f>
        <v>0</v>
      </c>
    </row>
    <row r="5" spans="1:8">
      <c r="A5" s="66">
        <v>1201</v>
      </c>
      <c r="B5" s="67" t="s">
        <v>2</v>
      </c>
      <c r="C5" s="68"/>
      <c r="D5" s="69"/>
      <c r="E5" s="68"/>
      <c r="F5" s="69"/>
      <c r="G5" s="68"/>
      <c r="H5" s="69">
        <f t="shared" si="1"/>
        <v>0</v>
      </c>
    </row>
    <row r="6" spans="1:8">
      <c r="A6" s="66">
        <v>1201</v>
      </c>
      <c r="B6" s="67" t="s">
        <v>64</v>
      </c>
      <c r="C6" s="68"/>
      <c r="D6" s="69"/>
      <c r="E6" s="68"/>
      <c r="F6" s="69"/>
      <c r="G6" s="68"/>
      <c r="H6" s="69">
        <f t="shared" si="1"/>
        <v>0</v>
      </c>
    </row>
    <row r="7" spans="1:8">
      <c r="A7" s="66">
        <v>1202</v>
      </c>
      <c r="B7" s="67" t="s">
        <v>147</v>
      </c>
      <c r="C7" s="68"/>
      <c r="D7" s="69"/>
      <c r="E7" s="68"/>
      <c r="F7" s="69"/>
      <c r="G7" s="68"/>
      <c r="H7" s="69">
        <f t="shared" si="1"/>
        <v>0</v>
      </c>
    </row>
    <row r="8" spans="1:8">
      <c r="A8" s="66">
        <v>1203</v>
      </c>
      <c r="B8" s="67" t="s">
        <v>3</v>
      </c>
      <c r="C8" s="68"/>
      <c r="D8" s="69"/>
      <c r="E8" s="68"/>
      <c r="F8" s="69"/>
      <c r="G8" s="68"/>
      <c r="H8" s="69">
        <f t="shared" si="1"/>
        <v>0</v>
      </c>
    </row>
    <row r="9" spans="1:8">
      <c r="A9" s="199" t="s">
        <v>149</v>
      </c>
      <c r="B9" s="200"/>
      <c r="C9" s="200">
        <f t="shared" ref="C9:H9" si="2">SUM(C10:C35)</f>
        <v>0</v>
      </c>
      <c r="D9" s="200">
        <f t="shared" si="2"/>
        <v>0</v>
      </c>
      <c r="E9" s="200">
        <f t="shared" si="2"/>
        <v>0</v>
      </c>
      <c r="F9" s="200">
        <f t="shared" si="2"/>
        <v>0</v>
      </c>
      <c r="G9" s="200">
        <f t="shared" si="2"/>
        <v>0</v>
      </c>
      <c r="H9" s="201">
        <f t="shared" si="2"/>
        <v>0</v>
      </c>
    </row>
    <row r="10" spans="1:8">
      <c r="A10" s="66">
        <v>2101</v>
      </c>
      <c r="B10" s="67" t="s">
        <v>4</v>
      </c>
      <c r="C10" s="68"/>
      <c r="D10" s="69"/>
      <c r="E10" s="68"/>
      <c r="F10" s="69"/>
      <c r="G10" s="68"/>
      <c r="H10" s="69">
        <f t="shared" si="1"/>
        <v>0</v>
      </c>
    </row>
    <row r="11" spans="1:8">
      <c r="A11" s="66">
        <v>2102</v>
      </c>
      <c r="B11" s="67" t="s">
        <v>150</v>
      </c>
      <c r="C11" s="68"/>
      <c r="D11" s="69"/>
      <c r="E11" s="68"/>
      <c r="F11" s="69"/>
      <c r="G11" s="68"/>
      <c r="H11" s="69">
        <f t="shared" si="1"/>
        <v>0</v>
      </c>
    </row>
    <row r="12" spans="1:8">
      <c r="A12" s="66">
        <v>2201</v>
      </c>
      <c r="B12" s="67" t="s">
        <v>5</v>
      </c>
      <c r="C12" s="68"/>
      <c r="D12" s="69"/>
      <c r="E12" s="68"/>
      <c r="F12" s="69"/>
      <c r="G12" s="68"/>
      <c r="H12" s="69">
        <f t="shared" si="1"/>
        <v>0</v>
      </c>
    </row>
    <row r="13" spans="1:8">
      <c r="A13" s="66">
        <v>2201</v>
      </c>
      <c r="B13" s="67" t="s">
        <v>151</v>
      </c>
      <c r="C13" s="68"/>
      <c r="D13" s="69"/>
      <c r="E13" s="68"/>
      <c r="F13" s="69"/>
      <c r="G13" s="68"/>
      <c r="H13" s="69">
        <f t="shared" si="1"/>
        <v>0</v>
      </c>
    </row>
    <row r="14" spans="1:8">
      <c r="A14" s="66">
        <v>2201</v>
      </c>
      <c r="B14" s="67" t="s">
        <v>152</v>
      </c>
      <c r="C14" s="68"/>
      <c r="D14" s="69"/>
      <c r="E14" s="68"/>
      <c r="F14" s="69"/>
      <c r="G14" s="68"/>
      <c r="H14" s="69">
        <f t="shared" si="1"/>
        <v>0</v>
      </c>
    </row>
    <row r="15" spans="1:8">
      <c r="A15" s="66">
        <v>2202</v>
      </c>
      <c r="B15" s="67" t="s">
        <v>153</v>
      </c>
      <c r="C15" s="68"/>
      <c r="D15" s="69"/>
      <c r="E15" s="68"/>
      <c r="F15" s="69"/>
      <c r="G15" s="68"/>
      <c r="H15" s="69">
        <f t="shared" si="1"/>
        <v>0</v>
      </c>
    </row>
    <row r="16" spans="1:8">
      <c r="A16" s="66">
        <v>2203</v>
      </c>
      <c r="B16" s="67" t="s">
        <v>154</v>
      </c>
      <c r="C16" s="68"/>
      <c r="D16" s="69"/>
      <c r="E16" s="68"/>
      <c r="F16" s="69"/>
      <c r="G16" s="68"/>
      <c r="H16" s="69">
        <f t="shared" si="1"/>
        <v>0</v>
      </c>
    </row>
    <row r="17" spans="1:8">
      <c r="A17" s="66">
        <v>2204</v>
      </c>
      <c r="B17" s="67" t="s">
        <v>155</v>
      </c>
      <c r="C17" s="68"/>
      <c r="D17" s="69"/>
      <c r="E17" s="68"/>
      <c r="F17" s="69"/>
      <c r="G17" s="68"/>
      <c r="H17" s="69">
        <f t="shared" si="1"/>
        <v>0</v>
      </c>
    </row>
    <row r="18" spans="1:8">
      <c r="A18" s="66">
        <v>2299</v>
      </c>
      <c r="B18" s="67" t="s">
        <v>156</v>
      </c>
      <c r="C18" s="68"/>
      <c r="D18" s="69"/>
      <c r="E18" s="68"/>
      <c r="F18" s="69"/>
      <c r="G18" s="68"/>
      <c r="H18" s="69">
        <f t="shared" si="1"/>
        <v>0</v>
      </c>
    </row>
    <row r="19" spans="1:8">
      <c r="A19" s="66">
        <v>2301</v>
      </c>
      <c r="B19" s="67" t="s">
        <v>157</v>
      </c>
      <c r="C19" s="68"/>
      <c r="D19" s="69"/>
      <c r="E19" s="68"/>
      <c r="F19" s="69"/>
      <c r="G19" s="68"/>
      <c r="H19" s="69">
        <f t="shared" si="1"/>
        <v>0</v>
      </c>
    </row>
    <row r="20" spans="1:8">
      <c r="A20" s="66">
        <v>2302</v>
      </c>
      <c r="B20" s="67" t="s">
        <v>158</v>
      </c>
      <c r="C20" s="68"/>
      <c r="D20" s="69"/>
      <c r="E20" s="68"/>
      <c r="F20" s="69"/>
      <c r="G20" s="68"/>
      <c r="H20" s="69">
        <f t="shared" si="1"/>
        <v>0</v>
      </c>
    </row>
    <row r="21" spans="1:8">
      <c r="A21" s="66">
        <v>2303</v>
      </c>
      <c r="B21" s="67" t="s">
        <v>159</v>
      </c>
      <c r="C21" s="68"/>
      <c r="D21" s="69"/>
      <c r="E21" s="68"/>
      <c r="F21" s="69"/>
      <c r="G21" s="68"/>
      <c r="H21" s="69">
        <f t="shared" si="1"/>
        <v>0</v>
      </c>
    </row>
    <row r="22" spans="1:8">
      <c r="A22" s="66">
        <v>2304</v>
      </c>
      <c r="B22" s="67" t="s">
        <v>160</v>
      </c>
      <c r="C22" s="68"/>
      <c r="D22" s="69"/>
      <c r="E22" s="68"/>
      <c r="F22" s="69"/>
      <c r="G22" s="68"/>
      <c r="H22" s="69">
        <f t="shared" si="1"/>
        <v>0</v>
      </c>
    </row>
    <row r="23" spans="1:8">
      <c r="A23" s="66">
        <v>2305</v>
      </c>
      <c r="B23" s="67" t="s">
        <v>161</v>
      </c>
      <c r="C23" s="68"/>
      <c r="D23" s="69"/>
      <c r="E23" s="68"/>
      <c r="F23" s="69"/>
      <c r="G23" s="68"/>
      <c r="H23" s="69">
        <f t="shared" si="1"/>
        <v>0</v>
      </c>
    </row>
    <row r="24" spans="1:8">
      <c r="A24" s="66">
        <v>2306</v>
      </c>
      <c r="B24" s="67" t="s">
        <v>162</v>
      </c>
      <c r="C24" s="68"/>
      <c r="D24" s="69"/>
      <c r="E24" s="68"/>
      <c r="F24" s="69"/>
      <c r="G24" s="68"/>
      <c r="H24" s="69">
        <f t="shared" si="1"/>
        <v>0</v>
      </c>
    </row>
    <row r="25" spans="1:8">
      <c r="A25" s="66">
        <v>2307</v>
      </c>
      <c r="B25" s="67" t="s">
        <v>163</v>
      </c>
      <c r="C25" s="68"/>
      <c r="D25" s="69"/>
      <c r="E25" s="68"/>
      <c r="F25" s="69"/>
      <c r="G25" s="68"/>
      <c r="H25" s="69">
        <f t="shared" si="1"/>
        <v>0</v>
      </c>
    </row>
    <row r="26" spans="1:8">
      <c r="A26" s="66">
        <v>2308</v>
      </c>
      <c r="B26" s="67" t="s">
        <v>164</v>
      </c>
      <c r="C26" s="68"/>
      <c r="D26" s="69"/>
      <c r="E26" s="68"/>
      <c r="F26" s="69"/>
      <c r="G26" s="68"/>
      <c r="H26" s="69">
        <f t="shared" si="1"/>
        <v>0</v>
      </c>
    </row>
    <row r="27" spans="1:8">
      <c r="A27" s="66">
        <v>2401</v>
      </c>
      <c r="B27" s="67" t="s">
        <v>165</v>
      </c>
      <c r="C27" s="68"/>
      <c r="D27" s="69"/>
      <c r="E27" s="68"/>
      <c r="F27" s="69"/>
      <c r="G27" s="68"/>
      <c r="H27" s="69">
        <f t="shared" si="1"/>
        <v>0</v>
      </c>
    </row>
    <row r="28" spans="1:8">
      <c r="A28" s="66">
        <v>2401</v>
      </c>
      <c r="B28" s="67" t="s">
        <v>166</v>
      </c>
      <c r="C28" s="68"/>
      <c r="D28" s="69"/>
      <c r="E28" s="68"/>
      <c r="F28" s="69"/>
      <c r="G28" s="68"/>
      <c r="H28" s="69">
        <f t="shared" si="1"/>
        <v>0</v>
      </c>
    </row>
    <row r="29" spans="1:8">
      <c r="A29" s="66">
        <v>2401</v>
      </c>
      <c r="B29" s="67" t="s">
        <v>167</v>
      </c>
      <c r="C29" s="68"/>
      <c r="D29" s="69"/>
      <c r="E29" s="68"/>
      <c r="F29" s="69"/>
      <c r="G29" s="68"/>
      <c r="H29" s="69">
        <f t="shared" si="1"/>
        <v>0</v>
      </c>
    </row>
    <row r="30" spans="1:8">
      <c r="A30" s="66">
        <v>2402</v>
      </c>
      <c r="B30" s="67" t="s">
        <v>6</v>
      </c>
      <c r="C30" s="68"/>
      <c r="D30" s="69"/>
      <c r="E30" s="68"/>
      <c r="F30" s="69"/>
      <c r="G30" s="68"/>
      <c r="H30" s="69">
        <f t="shared" si="1"/>
        <v>0</v>
      </c>
    </row>
    <row r="31" spans="1:8">
      <c r="A31" s="66">
        <v>2403</v>
      </c>
      <c r="B31" s="67" t="s">
        <v>168</v>
      </c>
      <c r="C31" s="68"/>
      <c r="D31" s="69"/>
      <c r="E31" s="68"/>
      <c r="F31" s="69"/>
      <c r="G31" s="68"/>
      <c r="H31" s="69">
        <f t="shared" si="1"/>
        <v>0</v>
      </c>
    </row>
    <row r="32" spans="1:8">
      <c r="A32" s="66">
        <v>2404</v>
      </c>
      <c r="B32" s="67" t="s">
        <v>7</v>
      </c>
      <c r="C32" s="68"/>
      <c r="D32" s="69"/>
      <c r="E32" s="68"/>
      <c r="F32" s="69"/>
      <c r="G32" s="68"/>
      <c r="H32" s="69">
        <f t="shared" si="1"/>
        <v>0</v>
      </c>
    </row>
    <row r="33" spans="1:8">
      <c r="A33" s="66">
        <v>2405</v>
      </c>
      <c r="B33" s="67" t="s">
        <v>8</v>
      </c>
      <c r="C33" s="68"/>
      <c r="D33" s="69"/>
      <c r="E33" s="68"/>
      <c r="F33" s="69"/>
      <c r="G33" s="68"/>
      <c r="H33" s="69">
        <f t="shared" si="1"/>
        <v>0</v>
      </c>
    </row>
    <row r="34" spans="1:8">
      <c r="A34" s="66">
        <v>2406</v>
      </c>
      <c r="B34" s="67" t="s">
        <v>9</v>
      </c>
      <c r="C34" s="68"/>
      <c r="D34" s="69"/>
      <c r="E34" s="68"/>
      <c r="F34" s="69"/>
      <c r="G34" s="68"/>
      <c r="H34" s="69">
        <f t="shared" si="1"/>
        <v>0</v>
      </c>
    </row>
    <row r="35" spans="1:8">
      <c r="A35" s="66">
        <v>2499</v>
      </c>
      <c r="B35" s="67" t="s">
        <v>10</v>
      </c>
      <c r="C35" s="70"/>
      <c r="D35" s="71"/>
      <c r="E35" s="70"/>
      <c r="F35" s="71"/>
      <c r="G35" s="70"/>
      <c r="H35" s="69">
        <f t="shared" si="1"/>
        <v>0</v>
      </c>
    </row>
    <row r="36" spans="1:8">
      <c r="A36" s="199" t="s">
        <v>182</v>
      </c>
      <c r="B36" s="200"/>
      <c r="C36" s="200">
        <f t="shared" ref="C36:H36" si="3">SUM(C37:C41)</f>
        <v>0</v>
      </c>
      <c r="D36" s="200">
        <f t="shared" si="3"/>
        <v>0</v>
      </c>
      <c r="E36" s="200">
        <f t="shared" si="3"/>
        <v>0</v>
      </c>
      <c r="F36" s="200">
        <f t="shared" si="3"/>
        <v>0</v>
      </c>
      <c r="G36" s="200">
        <f t="shared" si="3"/>
        <v>0</v>
      </c>
      <c r="H36" s="201">
        <f t="shared" si="3"/>
        <v>0</v>
      </c>
    </row>
    <row r="37" spans="1:8">
      <c r="A37" s="66">
        <v>4001</v>
      </c>
      <c r="B37" s="67" t="s">
        <v>183</v>
      </c>
      <c r="C37" s="68"/>
      <c r="D37" s="69"/>
      <c r="E37" s="68"/>
      <c r="F37" s="69"/>
      <c r="G37" s="68"/>
      <c r="H37" s="69">
        <f t="shared" si="1"/>
        <v>0</v>
      </c>
    </row>
    <row r="38" spans="1:8">
      <c r="A38" s="66">
        <v>4002</v>
      </c>
      <c r="B38" s="67" t="s">
        <v>184</v>
      </c>
      <c r="C38" s="68"/>
      <c r="D38" s="69"/>
      <c r="E38" s="68"/>
      <c r="F38" s="69"/>
      <c r="G38" s="68"/>
      <c r="H38" s="69">
        <f t="shared" si="1"/>
        <v>0</v>
      </c>
    </row>
    <row r="39" spans="1:8">
      <c r="A39" s="66">
        <v>4003</v>
      </c>
      <c r="B39" s="67" t="s">
        <v>130</v>
      </c>
      <c r="C39" s="68"/>
      <c r="D39" s="69"/>
      <c r="E39" s="68"/>
      <c r="F39" s="69"/>
      <c r="G39" s="68"/>
      <c r="H39" s="69">
        <f t="shared" si="1"/>
        <v>0</v>
      </c>
    </row>
    <row r="40" spans="1:8">
      <c r="A40" s="72">
        <v>4004</v>
      </c>
      <c r="B40" s="67" t="s">
        <v>185</v>
      </c>
      <c r="C40" s="68"/>
      <c r="D40" s="69"/>
      <c r="E40" s="68"/>
      <c r="F40" s="69"/>
      <c r="G40" s="68"/>
      <c r="H40" s="69">
        <f t="shared" si="1"/>
        <v>0</v>
      </c>
    </row>
    <row r="41" spans="1:8">
      <c r="A41" s="72">
        <v>4099</v>
      </c>
      <c r="B41" s="67" t="s">
        <v>186</v>
      </c>
      <c r="C41" s="68"/>
      <c r="D41" s="69"/>
      <c r="E41" s="68"/>
      <c r="F41" s="69"/>
      <c r="G41" s="68"/>
      <c r="H41" s="69">
        <f t="shared" si="1"/>
        <v>0</v>
      </c>
    </row>
    <row r="42" spans="1:8" ht="30">
      <c r="A42" s="202" t="s">
        <v>603</v>
      </c>
      <c r="B42" s="203"/>
      <c r="C42" s="64" t="s">
        <v>677</v>
      </c>
      <c r="D42" s="65" t="s">
        <v>678</v>
      </c>
      <c r="E42" s="64" t="s">
        <v>679</v>
      </c>
      <c r="F42" s="65" t="s">
        <v>680</v>
      </c>
      <c r="G42" s="64" t="s">
        <v>678</v>
      </c>
      <c r="H42" s="65" t="s">
        <v>681</v>
      </c>
    </row>
    <row r="43" spans="1:8">
      <c r="A43" s="199" t="s">
        <v>187</v>
      </c>
      <c r="B43" s="200"/>
      <c r="C43" s="200"/>
      <c r="D43" s="200"/>
      <c r="E43" s="200"/>
      <c r="F43" s="200"/>
      <c r="G43" s="200"/>
      <c r="H43" s="201"/>
    </row>
    <row r="44" spans="1:8">
      <c r="A44" s="66">
        <v>5101</v>
      </c>
      <c r="B44" s="69" t="s">
        <v>188</v>
      </c>
      <c r="C44" s="68"/>
      <c r="D44" s="69"/>
      <c r="E44" s="68"/>
      <c r="F44" s="69"/>
      <c r="G44" s="68"/>
      <c r="H44" s="69">
        <f t="shared" ref="H44:H78" si="4">C44-D44-E44-F44-G44</f>
        <v>0</v>
      </c>
    </row>
    <row r="45" spans="1:8">
      <c r="A45" s="66">
        <v>5102</v>
      </c>
      <c r="B45" s="69" t="s">
        <v>189</v>
      </c>
      <c r="C45" s="68"/>
      <c r="D45" s="69"/>
      <c r="E45" s="68"/>
      <c r="F45" s="69"/>
      <c r="G45" s="68"/>
      <c r="H45" s="69">
        <f t="shared" si="4"/>
        <v>0</v>
      </c>
    </row>
    <row r="46" spans="1:8">
      <c r="A46" s="66">
        <v>5102</v>
      </c>
      <c r="B46" s="69" t="s">
        <v>22</v>
      </c>
      <c r="C46" s="68"/>
      <c r="D46" s="69"/>
      <c r="E46" s="68"/>
      <c r="F46" s="69"/>
      <c r="G46" s="68"/>
      <c r="H46" s="69">
        <f t="shared" si="4"/>
        <v>0</v>
      </c>
    </row>
    <row r="47" spans="1:8">
      <c r="A47" s="66">
        <v>5102</v>
      </c>
      <c r="B47" s="69" t="s">
        <v>190</v>
      </c>
      <c r="C47" s="68"/>
      <c r="D47" s="69"/>
      <c r="E47" s="68"/>
      <c r="F47" s="69"/>
      <c r="G47" s="68"/>
      <c r="H47" s="69">
        <f t="shared" si="4"/>
        <v>0</v>
      </c>
    </row>
    <row r="48" spans="1:8">
      <c r="A48" s="66">
        <v>5103</v>
      </c>
      <c r="B48" s="69" t="s">
        <v>191</v>
      </c>
      <c r="C48" s="68"/>
      <c r="D48" s="69"/>
      <c r="E48" s="68"/>
      <c r="F48" s="69"/>
      <c r="G48" s="68"/>
      <c r="H48" s="69">
        <f t="shared" si="4"/>
        <v>0</v>
      </c>
    </row>
    <row r="49" spans="1:8">
      <c r="A49" s="66">
        <v>5104</v>
      </c>
      <c r="B49" s="69" t="s">
        <v>192</v>
      </c>
      <c r="C49" s="68"/>
      <c r="D49" s="69"/>
      <c r="E49" s="68"/>
      <c r="F49" s="69"/>
      <c r="G49" s="68"/>
      <c r="H49" s="69">
        <f t="shared" si="4"/>
        <v>0</v>
      </c>
    </row>
    <row r="50" spans="1:8">
      <c r="A50" s="66">
        <v>5105</v>
      </c>
      <c r="B50" s="69" t="s">
        <v>193</v>
      </c>
      <c r="C50" s="68"/>
      <c r="D50" s="69"/>
      <c r="E50" s="68"/>
      <c r="F50" s="69"/>
      <c r="G50" s="68"/>
      <c r="H50" s="69">
        <f t="shared" si="4"/>
        <v>0</v>
      </c>
    </row>
    <row r="51" spans="1:8">
      <c r="A51" s="66">
        <v>5106</v>
      </c>
      <c r="B51" s="69" t="s">
        <v>194</v>
      </c>
      <c r="C51" s="68"/>
      <c r="D51" s="69"/>
      <c r="E51" s="68"/>
      <c r="F51" s="69"/>
      <c r="G51" s="68"/>
      <c r="H51" s="69">
        <f t="shared" si="4"/>
        <v>0</v>
      </c>
    </row>
    <row r="52" spans="1:8">
      <c r="A52" s="66">
        <v>5107</v>
      </c>
      <c r="B52" s="69" t="s">
        <v>195</v>
      </c>
      <c r="C52" s="68"/>
      <c r="D52" s="69"/>
      <c r="E52" s="68"/>
      <c r="F52" s="69"/>
      <c r="G52" s="68"/>
      <c r="H52" s="69">
        <f t="shared" si="4"/>
        <v>0</v>
      </c>
    </row>
    <row r="53" spans="1:8">
      <c r="A53" s="66">
        <v>5199</v>
      </c>
      <c r="B53" s="69" t="s">
        <v>197</v>
      </c>
      <c r="C53" s="68"/>
      <c r="D53" s="69"/>
      <c r="E53" s="68"/>
      <c r="F53" s="69"/>
      <c r="G53" s="68"/>
      <c r="H53" s="69">
        <f t="shared" si="4"/>
        <v>0</v>
      </c>
    </row>
    <row r="54" spans="1:8">
      <c r="A54" s="66">
        <v>5201</v>
      </c>
      <c r="B54" s="69" t="s">
        <v>20</v>
      </c>
      <c r="C54" s="73"/>
      <c r="D54" s="74"/>
      <c r="E54" s="73"/>
      <c r="F54" s="74"/>
      <c r="G54" s="73"/>
      <c r="H54" s="69">
        <f t="shared" si="4"/>
        <v>0</v>
      </c>
    </row>
    <row r="55" spans="1:8">
      <c r="A55" s="66">
        <v>5202</v>
      </c>
      <c r="B55" s="69" t="s">
        <v>196</v>
      </c>
      <c r="C55" s="68"/>
      <c r="D55" s="69"/>
      <c r="E55" s="68"/>
      <c r="F55" s="69"/>
      <c r="G55" s="68"/>
      <c r="H55" s="69">
        <f t="shared" si="4"/>
        <v>0</v>
      </c>
    </row>
    <row r="56" spans="1:8">
      <c r="A56" s="66">
        <v>5203</v>
      </c>
      <c r="B56" s="69" t="s">
        <v>21</v>
      </c>
      <c r="C56" s="68"/>
      <c r="D56" s="69"/>
      <c r="E56" s="68"/>
      <c r="F56" s="69"/>
      <c r="G56" s="68"/>
      <c r="H56" s="69">
        <f t="shared" si="4"/>
        <v>0</v>
      </c>
    </row>
    <row r="57" spans="1:8">
      <c r="A57" s="66">
        <v>5204</v>
      </c>
      <c r="B57" s="69" t="s">
        <v>198</v>
      </c>
      <c r="C57" s="68"/>
      <c r="D57" s="69"/>
      <c r="E57" s="68"/>
      <c r="F57" s="69"/>
      <c r="G57" s="68"/>
      <c r="H57" s="69">
        <f t="shared" si="4"/>
        <v>0</v>
      </c>
    </row>
    <row r="58" spans="1:8">
      <c r="A58" s="66">
        <v>5205</v>
      </c>
      <c r="B58" s="69" t="s">
        <v>199</v>
      </c>
      <c r="C58" s="68"/>
      <c r="D58" s="69"/>
      <c r="E58" s="68"/>
      <c r="F58" s="69"/>
      <c r="G58" s="68"/>
      <c r="H58" s="69">
        <f t="shared" si="4"/>
        <v>0</v>
      </c>
    </row>
    <row r="59" spans="1:8">
      <c r="A59" s="66">
        <v>5206</v>
      </c>
      <c r="B59" s="69" t="s">
        <v>200</v>
      </c>
      <c r="C59" s="68"/>
      <c r="D59" s="69"/>
      <c r="E59" s="68"/>
      <c r="F59" s="69"/>
      <c r="G59" s="68"/>
      <c r="H59" s="69">
        <f t="shared" si="4"/>
        <v>0</v>
      </c>
    </row>
    <row r="60" spans="1:8">
      <c r="A60" s="66">
        <v>5206</v>
      </c>
      <c r="B60" s="69" t="s">
        <v>201</v>
      </c>
      <c r="C60" s="68"/>
      <c r="D60" s="69"/>
      <c r="E60" s="68"/>
      <c r="F60" s="69"/>
      <c r="G60" s="68"/>
      <c r="H60" s="69">
        <f t="shared" si="4"/>
        <v>0</v>
      </c>
    </row>
    <row r="61" spans="1:8">
      <c r="A61" s="66">
        <v>5206</v>
      </c>
      <c r="B61" s="69" t="s">
        <v>202</v>
      </c>
      <c r="C61" s="68"/>
      <c r="D61" s="69"/>
      <c r="E61" s="68"/>
      <c r="F61" s="69"/>
      <c r="G61" s="68"/>
      <c r="H61" s="69">
        <f t="shared" si="4"/>
        <v>0</v>
      </c>
    </row>
    <row r="62" spans="1:8">
      <c r="A62" s="66">
        <v>5207</v>
      </c>
      <c r="B62" s="69" t="s">
        <v>203</v>
      </c>
      <c r="C62" s="68"/>
      <c r="D62" s="69"/>
      <c r="E62" s="68"/>
      <c r="F62" s="69"/>
      <c r="G62" s="68"/>
      <c r="H62" s="69">
        <f t="shared" si="4"/>
        <v>0</v>
      </c>
    </row>
    <row r="63" spans="1:8">
      <c r="A63" s="66">
        <v>5208</v>
      </c>
      <c r="B63" s="69" t="s">
        <v>204</v>
      </c>
      <c r="C63" s="68"/>
      <c r="D63" s="69"/>
      <c r="E63" s="68"/>
      <c r="F63" s="69"/>
      <c r="G63" s="68"/>
      <c r="H63" s="69">
        <f t="shared" si="4"/>
        <v>0</v>
      </c>
    </row>
    <row r="64" spans="1:8">
      <c r="A64" s="66">
        <v>5209</v>
      </c>
      <c r="B64" s="69" t="s">
        <v>131</v>
      </c>
      <c r="C64" s="68"/>
      <c r="D64" s="69"/>
      <c r="E64" s="68"/>
      <c r="F64" s="69"/>
      <c r="G64" s="68"/>
      <c r="H64" s="69">
        <f t="shared" si="4"/>
        <v>0</v>
      </c>
    </row>
    <row r="65" spans="1:8">
      <c r="A65" s="66">
        <v>5210</v>
      </c>
      <c r="B65" s="69" t="s">
        <v>132</v>
      </c>
      <c r="C65" s="68"/>
      <c r="D65" s="69"/>
      <c r="E65" s="68"/>
      <c r="F65" s="69"/>
      <c r="G65" s="68"/>
      <c r="H65" s="69">
        <f t="shared" si="4"/>
        <v>0</v>
      </c>
    </row>
    <row r="66" spans="1:8">
      <c r="A66" s="66">
        <v>5211</v>
      </c>
      <c r="B66" s="69" t="s">
        <v>23</v>
      </c>
      <c r="C66" s="68"/>
      <c r="D66" s="69"/>
      <c r="E66" s="68"/>
      <c r="F66" s="69"/>
      <c r="G66" s="68"/>
      <c r="H66" s="69">
        <f t="shared" si="4"/>
        <v>0</v>
      </c>
    </row>
    <row r="67" spans="1:8">
      <c r="A67" s="66">
        <v>5212</v>
      </c>
      <c r="B67" s="69" t="s">
        <v>205</v>
      </c>
      <c r="C67" s="68"/>
      <c r="D67" s="69"/>
      <c r="E67" s="68"/>
      <c r="F67" s="69"/>
      <c r="G67" s="68"/>
      <c r="H67" s="69">
        <f t="shared" si="4"/>
        <v>0</v>
      </c>
    </row>
    <row r="68" spans="1:8">
      <c r="A68" s="66">
        <v>5299</v>
      </c>
      <c r="B68" s="69" t="s">
        <v>206</v>
      </c>
      <c r="C68" s="68"/>
      <c r="D68" s="69"/>
      <c r="E68" s="68"/>
      <c r="F68" s="69"/>
      <c r="G68" s="68"/>
      <c r="H68" s="69">
        <f t="shared" si="4"/>
        <v>0</v>
      </c>
    </row>
    <row r="69" spans="1:8">
      <c r="A69" s="66">
        <v>5301</v>
      </c>
      <c r="B69" s="69" t="s">
        <v>133</v>
      </c>
      <c r="C69" s="68"/>
      <c r="D69" s="69"/>
      <c r="E69" s="68"/>
      <c r="F69" s="69"/>
      <c r="G69" s="68"/>
      <c r="H69" s="69">
        <f t="shared" si="4"/>
        <v>0</v>
      </c>
    </row>
    <row r="70" spans="1:8">
      <c r="A70" s="66">
        <v>5302</v>
      </c>
      <c r="B70" s="69" t="s">
        <v>24</v>
      </c>
      <c r="C70" s="68"/>
      <c r="D70" s="69"/>
      <c r="E70" s="68"/>
      <c r="F70" s="69"/>
      <c r="G70" s="68"/>
      <c r="H70" s="69">
        <f t="shared" si="4"/>
        <v>0</v>
      </c>
    </row>
    <row r="71" spans="1:8">
      <c r="A71" s="66">
        <v>5399</v>
      </c>
      <c r="B71" s="69" t="s">
        <v>207</v>
      </c>
      <c r="C71" s="68"/>
      <c r="D71" s="69"/>
      <c r="E71" s="68"/>
      <c r="F71" s="69"/>
      <c r="G71" s="68"/>
      <c r="H71" s="69">
        <f t="shared" si="4"/>
        <v>0</v>
      </c>
    </row>
    <row r="72" spans="1:8">
      <c r="A72" s="199" t="s">
        <v>208</v>
      </c>
      <c r="B72" s="200"/>
      <c r="C72" s="200">
        <f t="shared" ref="C72:H72" si="5">SUM(C73:C78)</f>
        <v>0</v>
      </c>
      <c r="D72" s="200">
        <f t="shared" si="5"/>
        <v>0</v>
      </c>
      <c r="E72" s="200">
        <f t="shared" si="5"/>
        <v>0</v>
      </c>
      <c r="F72" s="200">
        <f t="shared" si="5"/>
        <v>0</v>
      </c>
      <c r="G72" s="200">
        <f t="shared" si="5"/>
        <v>0</v>
      </c>
      <c r="H72" s="201">
        <f t="shared" si="5"/>
        <v>0</v>
      </c>
    </row>
    <row r="73" spans="1:8">
      <c r="A73" s="66">
        <v>6006</v>
      </c>
      <c r="B73" s="67" t="s">
        <v>26</v>
      </c>
      <c r="C73" s="68"/>
      <c r="D73" s="69"/>
      <c r="E73" s="68"/>
      <c r="F73" s="69"/>
      <c r="G73" s="68"/>
      <c r="H73" s="69">
        <f t="shared" si="4"/>
        <v>0</v>
      </c>
    </row>
    <row r="74" spans="1:8">
      <c r="A74" s="66">
        <v>6007</v>
      </c>
      <c r="B74" s="67" t="s">
        <v>27</v>
      </c>
      <c r="C74" s="68"/>
      <c r="D74" s="69"/>
      <c r="E74" s="68"/>
      <c r="F74" s="69"/>
      <c r="G74" s="68"/>
      <c r="H74" s="69">
        <f t="shared" si="4"/>
        <v>0</v>
      </c>
    </row>
    <row r="75" spans="1:8">
      <c r="A75" s="66">
        <v>6008</v>
      </c>
      <c r="B75" s="67" t="s">
        <v>134</v>
      </c>
      <c r="C75" s="68"/>
      <c r="D75" s="69"/>
      <c r="E75" s="68"/>
      <c r="F75" s="69"/>
      <c r="G75" s="68"/>
      <c r="H75" s="69">
        <f t="shared" si="4"/>
        <v>0</v>
      </c>
    </row>
    <row r="76" spans="1:8">
      <c r="A76" s="66">
        <v>6009</v>
      </c>
      <c r="B76" s="67" t="s">
        <v>28</v>
      </c>
      <c r="C76" s="68"/>
      <c r="D76" s="69"/>
      <c r="E76" s="68"/>
      <c r="F76" s="69"/>
      <c r="G76" s="68"/>
      <c r="H76" s="69">
        <f t="shared" si="4"/>
        <v>0</v>
      </c>
    </row>
    <row r="77" spans="1:8">
      <c r="A77" s="66">
        <v>6010</v>
      </c>
      <c r="B77" s="67" t="s">
        <v>213</v>
      </c>
      <c r="C77" s="68"/>
      <c r="D77" s="69"/>
      <c r="E77" s="68"/>
      <c r="F77" s="69"/>
      <c r="G77" s="68"/>
      <c r="H77" s="69">
        <f t="shared" si="4"/>
        <v>0</v>
      </c>
    </row>
    <row r="78" spans="1:8">
      <c r="A78" s="75">
        <v>6099</v>
      </c>
      <c r="B78" s="67" t="s">
        <v>29</v>
      </c>
      <c r="C78" s="68"/>
      <c r="D78" s="69"/>
      <c r="E78" s="68"/>
      <c r="F78" s="69"/>
      <c r="G78" s="68"/>
      <c r="H78" s="69">
        <f t="shared" si="4"/>
        <v>0</v>
      </c>
    </row>
  </sheetData>
  <mergeCells count="7">
    <mergeCell ref="A72:H72"/>
    <mergeCell ref="A1:B1"/>
    <mergeCell ref="A2:H2"/>
    <mergeCell ref="A9:H9"/>
    <mergeCell ref="A36:H36"/>
    <mergeCell ref="A42:B42"/>
    <mergeCell ref="A43:H43"/>
  </mergeCells>
  <dataValidations count="1">
    <dataValidation type="decimal" operator="greaterThanOrEqual" allowBlank="1" showInputMessage="1" showErrorMessage="1" sqref="C10:H35 C3:H8 C44:H71 C37:H41 C73:H78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40" zoomScale="120" zoomScaleNormal="120" workbookViewId="0">
      <selection activeCell="E492" sqref="E492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34.5703125" customWidth="1"/>
    <col min="4" max="4" width="21.42578125" customWidth="1"/>
    <col min="5" max="5" width="19.2851562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77" t="s">
        <v>703</v>
      </c>
      <c r="E1" s="77" t="s">
        <v>704</v>
      </c>
      <c r="G1" s="44" t="s">
        <v>31</v>
      </c>
      <c r="H1" s="45">
        <f>C2+C114</f>
        <v>681326</v>
      </c>
      <c r="I1" s="46"/>
      <c r="J1" s="47" t="b">
        <f>AND(H1=I1)</f>
        <v>0</v>
      </c>
    </row>
    <row r="2" spans="1:14">
      <c r="A2" s="151" t="s">
        <v>60</v>
      </c>
      <c r="B2" s="151"/>
      <c r="C2" s="27">
        <f>C3+C67</f>
        <v>658422</v>
      </c>
      <c r="D2" s="27">
        <f>D3+D67</f>
        <v>658422</v>
      </c>
      <c r="E2" s="27">
        <f>E3+E67</f>
        <v>658422</v>
      </c>
      <c r="G2" s="40" t="s">
        <v>60</v>
      </c>
      <c r="H2" s="42">
        <f>C2</f>
        <v>658422</v>
      </c>
      <c r="I2" s="43"/>
      <c r="J2" s="41" t="b">
        <f>AND(H2=I2)</f>
        <v>0</v>
      </c>
    </row>
    <row r="3" spans="1:14">
      <c r="A3" s="152" t="s">
        <v>602</v>
      </c>
      <c r="B3" s="152"/>
      <c r="C3" s="24">
        <f>C4+C11+C38+C61</f>
        <v>419422</v>
      </c>
      <c r="D3" s="24">
        <f>D4+D11+D38+D61</f>
        <v>419422</v>
      </c>
      <c r="E3" s="24">
        <f>E4+E11+E38+E61</f>
        <v>419422</v>
      </c>
      <c r="G3" s="40" t="s">
        <v>57</v>
      </c>
      <c r="H3" s="42">
        <f t="shared" ref="H3:H66" si="0">C3</f>
        <v>419422</v>
      </c>
      <c r="I3" s="43"/>
      <c r="J3" s="41" t="b">
        <f>AND(H3=I3)</f>
        <v>0</v>
      </c>
    </row>
    <row r="4" spans="1:14" ht="15" customHeight="1">
      <c r="A4" s="153" t="s">
        <v>148</v>
      </c>
      <c r="B4" s="154"/>
      <c r="C4" s="22">
        <f>SUM(C5:C10)</f>
        <v>48700</v>
      </c>
      <c r="D4" s="22">
        <f>SUM(D5:D10)</f>
        <v>48700</v>
      </c>
      <c r="E4" s="22">
        <f>SUM(E5:E10)</f>
        <v>48700</v>
      </c>
      <c r="F4" s="18"/>
      <c r="G4" s="40" t="s">
        <v>53</v>
      </c>
      <c r="H4" s="42">
        <f t="shared" si="0"/>
        <v>48700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20000</v>
      </c>
      <c r="D5" s="2">
        <f>C5</f>
        <v>20000</v>
      </c>
      <c r="E5" s="2">
        <f>D5</f>
        <v>20000</v>
      </c>
      <c r="F5" s="18"/>
      <c r="G5" s="18"/>
      <c r="H5" s="42">
        <f t="shared" si="0"/>
        <v>20000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4000</v>
      </c>
      <c r="D6" s="2">
        <f t="shared" ref="D6:E10" si="1">C6</f>
        <v>4000</v>
      </c>
      <c r="E6" s="2">
        <f t="shared" si="1"/>
        <v>4000</v>
      </c>
      <c r="F6" s="18"/>
      <c r="G6" s="18"/>
      <c r="H6" s="42">
        <f t="shared" si="0"/>
        <v>4000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24000</v>
      </c>
      <c r="D7" s="2">
        <f t="shared" si="1"/>
        <v>24000</v>
      </c>
      <c r="E7" s="2">
        <f t="shared" si="1"/>
        <v>24000</v>
      </c>
      <c r="F7" s="18"/>
      <c r="G7" s="18"/>
      <c r="H7" s="42">
        <f t="shared" si="0"/>
        <v>24000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8"/>
      <c r="G8" s="18"/>
      <c r="H8" s="42">
        <f t="shared" si="0"/>
        <v>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147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700</v>
      </c>
      <c r="D10" s="2">
        <f t="shared" si="1"/>
        <v>700</v>
      </c>
      <c r="E10" s="2">
        <f t="shared" si="1"/>
        <v>700</v>
      </c>
      <c r="F10" s="18"/>
      <c r="G10" s="18"/>
      <c r="H10" s="42">
        <f t="shared" si="0"/>
        <v>700</v>
      </c>
      <c r="I10" s="18"/>
      <c r="J10" s="18"/>
      <c r="K10" s="18"/>
      <c r="L10" s="18"/>
      <c r="M10" s="18"/>
      <c r="N10" s="18"/>
    </row>
    <row r="11" spans="1:14" ht="15" customHeight="1">
      <c r="A11" s="153" t="s">
        <v>149</v>
      </c>
      <c r="B11" s="154"/>
      <c r="C11" s="22">
        <f>SUM(C12:C37)</f>
        <v>338522</v>
      </c>
      <c r="D11" s="22">
        <f>SUM(D12:D37)</f>
        <v>338522</v>
      </c>
      <c r="E11" s="22">
        <f>SUM(E12:E37)</f>
        <v>338522</v>
      </c>
      <c r="F11" s="18"/>
      <c r="G11" s="40" t="s">
        <v>54</v>
      </c>
      <c r="H11" s="42">
        <f t="shared" si="0"/>
        <v>338522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332100</v>
      </c>
      <c r="D12" s="2">
        <f>C12</f>
        <v>332100</v>
      </c>
      <c r="E12" s="2">
        <f>D12</f>
        <v>332100</v>
      </c>
      <c r="H12" s="42">
        <f t="shared" si="0"/>
        <v>332100</v>
      </c>
    </row>
    <row r="13" spans="1:14" outlineLevel="1">
      <c r="A13" s="3">
        <v>2102</v>
      </c>
      <c r="B13" s="1" t="s">
        <v>150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2">
        <f t="shared" si="0"/>
        <v>0</v>
      </c>
    </row>
    <row r="15" spans="1:14" outlineLevel="1">
      <c r="A15" s="3">
        <v>2201</v>
      </c>
      <c r="B15" s="1" t="s">
        <v>151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152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153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154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155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156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157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158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159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160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161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162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163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164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165</v>
      </c>
      <c r="C29" s="2">
        <v>2200</v>
      </c>
      <c r="D29" s="2">
        <f t="shared" ref="D29:E37" si="3">C29</f>
        <v>2200</v>
      </c>
      <c r="E29" s="2">
        <f t="shared" si="3"/>
        <v>2200</v>
      </c>
      <c r="H29" s="42">
        <f t="shared" si="0"/>
        <v>2200</v>
      </c>
    </row>
    <row r="30" spans="1:8" ht="12.75" customHeight="1" outlineLevel="1">
      <c r="A30" s="3">
        <v>2401</v>
      </c>
      <c r="B30" s="1" t="s">
        <v>166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167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1722</v>
      </c>
      <c r="D32" s="2">
        <f t="shared" si="3"/>
        <v>1722</v>
      </c>
      <c r="E32" s="2">
        <f t="shared" si="3"/>
        <v>1722</v>
      </c>
      <c r="H32" s="42">
        <f t="shared" si="0"/>
        <v>1722</v>
      </c>
    </row>
    <row r="33" spans="1:10" outlineLevel="1">
      <c r="A33" s="3">
        <v>2403</v>
      </c>
      <c r="B33" s="1" t="s">
        <v>168</v>
      </c>
      <c r="C33" s="2">
        <v>500</v>
      </c>
      <c r="D33" s="2">
        <f t="shared" si="3"/>
        <v>500</v>
      </c>
      <c r="E33" s="2">
        <f t="shared" si="3"/>
        <v>500</v>
      </c>
      <c r="H33" s="42">
        <f t="shared" si="0"/>
        <v>500</v>
      </c>
    </row>
    <row r="34" spans="1:10" outlineLevel="1">
      <c r="A34" s="3">
        <v>2404</v>
      </c>
      <c r="B34" s="1" t="s">
        <v>7</v>
      </c>
      <c r="C34" s="2">
        <v>500</v>
      </c>
      <c r="D34" s="2">
        <f t="shared" si="3"/>
        <v>500</v>
      </c>
      <c r="E34" s="2">
        <f t="shared" si="3"/>
        <v>500</v>
      </c>
      <c r="H34" s="42">
        <f t="shared" si="0"/>
        <v>500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2">
        <f t="shared" si="0"/>
        <v>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2">
        <f t="shared" si="0"/>
        <v>500</v>
      </c>
    </row>
    <row r="37" spans="1:10" outlineLevel="1">
      <c r="A37" s="3">
        <v>2499</v>
      </c>
      <c r="B37" s="1" t="s">
        <v>10</v>
      </c>
      <c r="C37" s="16">
        <v>500</v>
      </c>
      <c r="D37" s="2">
        <f t="shared" si="3"/>
        <v>500</v>
      </c>
      <c r="E37" s="2">
        <f t="shared" si="3"/>
        <v>500</v>
      </c>
      <c r="H37" s="42">
        <f t="shared" si="0"/>
        <v>500</v>
      </c>
    </row>
    <row r="38" spans="1:10">
      <c r="A38" s="153" t="s">
        <v>169</v>
      </c>
      <c r="B38" s="154"/>
      <c r="C38" s="22">
        <f>SUM(C39:C60)</f>
        <v>31700</v>
      </c>
      <c r="D38" s="22">
        <f>SUM(D39:D60)</f>
        <v>31700</v>
      </c>
      <c r="E38" s="22">
        <f>SUM(E39:E60)</f>
        <v>31700</v>
      </c>
      <c r="G38" s="40" t="s">
        <v>55</v>
      </c>
      <c r="H38" s="42">
        <f t="shared" si="0"/>
        <v>31700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5000</v>
      </c>
      <c r="D39" s="2">
        <f>C39</f>
        <v>5000</v>
      </c>
      <c r="E39" s="2">
        <f>D39</f>
        <v>5000</v>
      </c>
      <c r="H39" s="42">
        <f t="shared" si="0"/>
        <v>5000</v>
      </c>
    </row>
    <row r="40" spans="1:10" outlineLevel="1">
      <c r="A40" s="21">
        <v>3102</v>
      </c>
      <c r="B40" s="21" t="s">
        <v>12</v>
      </c>
      <c r="C40" s="2">
        <v>2000</v>
      </c>
      <c r="D40" s="2">
        <f t="shared" ref="D40:E55" si="4">C40</f>
        <v>2000</v>
      </c>
      <c r="E40" s="2">
        <f t="shared" si="4"/>
        <v>2000</v>
      </c>
      <c r="H40" s="42">
        <f t="shared" si="0"/>
        <v>2000</v>
      </c>
    </row>
    <row r="41" spans="1:10" outlineLevel="1">
      <c r="A41" s="21">
        <v>3103</v>
      </c>
      <c r="B41" s="21" t="s">
        <v>13</v>
      </c>
      <c r="C41" s="2">
        <v>3910</v>
      </c>
      <c r="D41" s="2">
        <f t="shared" si="4"/>
        <v>3910</v>
      </c>
      <c r="E41" s="2">
        <f t="shared" si="4"/>
        <v>3910</v>
      </c>
      <c r="H41" s="42">
        <f t="shared" si="0"/>
        <v>3910</v>
      </c>
    </row>
    <row r="42" spans="1:10" outlineLevel="1">
      <c r="A42" s="21">
        <v>3199</v>
      </c>
      <c r="B42" s="21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2">
        <f t="shared" si="0"/>
        <v>100</v>
      </c>
    </row>
    <row r="43" spans="1:10" outlineLevel="1">
      <c r="A43" s="21">
        <v>3201</v>
      </c>
      <c r="B43" s="21" t="s">
        <v>170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2">
        <f t="shared" si="0"/>
        <v>300</v>
      </c>
    </row>
    <row r="45" spans="1:10" outlineLevel="1">
      <c r="A45" s="21">
        <v>3203</v>
      </c>
      <c r="B45" s="21" t="s">
        <v>16</v>
      </c>
      <c r="C45" s="2">
        <v>3000</v>
      </c>
      <c r="D45" s="2">
        <f t="shared" si="4"/>
        <v>3000</v>
      </c>
      <c r="E45" s="2">
        <f t="shared" si="4"/>
        <v>3000</v>
      </c>
      <c r="H45" s="42">
        <f t="shared" si="0"/>
        <v>3000</v>
      </c>
    </row>
    <row r="46" spans="1:10" outlineLevel="1">
      <c r="A46" s="21">
        <v>3204</v>
      </c>
      <c r="B46" s="21" t="s">
        <v>171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172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1100</v>
      </c>
      <c r="D48" s="2">
        <f t="shared" si="4"/>
        <v>1100</v>
      </c>
      <c r="E48" s="2">
        <f t="shared" si="4"/>
        <v>1100</v>
      </c>
      <c r="H48" s="42">
        <f t="shared" si="0"/>
        <v>1100</v>
      </c>
    </row>
    <row r="49" spans="1:10" outlineLevel="1">
      <c r="A49" s="21">
        <v>3207</v>
      </c>
      <c r="B49" s="21" t="s">
        <v>173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174</v>
      </c>
      <c r="C50" s="2">
        <v>500</v>
      </c>
      <c r="D50" s="2">
        <f t="shared" si="4"/>
        <v>500</v>
      </c>
      <c r="E50" s="2">
        <f t="shared" si="4"/>
        <v>500</v>
      </c>
      <c r="H50" s="42">
        <f t="shared" si="0"/>
        <v>500</v>
      </c>
    </row>
    <row r="51" spans="1:10" outlineLevel="1">
      <c r="A51" s="21">
        <v>3209</v>
      </c>
      <c r="B51" s="21" t="s">
        <v>175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176</v>
      </c>
      <c r="C52" s="2">
        <v>100</v>
      </c>
      <c r="D52" s="2">
        <f t="shared" si="4"/>
        <v>100</v>
      </c>
      <c r="E52" s="2">
        <f t="shared" si="4"/>
        <v>100</v>
      </c>
      <c r="H52" s="42">
        <f t="shared" si="0"/>
        <v>100</v>
      </c>
    </row>
    <row r="53" spans="1:10" outlineLevel="1">
      <c r="A53" s="21">
        <v>3301</v>
      </c>
      <c r="B53" s="21" t="s">
        <v>18</v>
      </c>
      <c r="C53" s="2">
        <v>200</v>
      </c>
      <c r="D53" s="2">
        <f t="shared" si="4"/>
        <v>200</v>
      </c>
      <c r="E53" s="2">
        <f t="shared" si="4"/>
        <v>200</v>
      </c>
      <c r="H53" s="42">
        <f t="shared" si="0"/>
        <v>200</v>
      </c>
    </row>
    <row r="54" spans="1:10" outlineLevel="1">
      <c r="A54" s="21">
        <v>3302</v>
      </c>
      <c r="B54" s="21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2">
        <f t="shared" si="0"/>
        <v>1500</v>
      </c>
    </row>
    <row r="55" spans="1:10" outlineLevel="1">
      <c r="A55" s="21">
        <v>3303</v>
      </c>
      <c r="B55" s="21" t="s">
        <v>177</v>
      </c>
      <c r="C55" s="2">
        <v>12490</v>
      </c>
      <c r="D55" s="2">
        <f t="shared" si="4"/>
        <v>12490</v>
      </c>
      <c r="E55" s="2">
        <f t="shared" si="4"/>
        <v>12490</v>
      </c>
      <c r="H55" s="42">
        <f t="shared" si="0"/>
        <v>12490</v>
      </c>
    </row>
    <row r="56" spans="1:10" outlineLevel="1">
      <c r="A56" s="21">
        <v>3303</v>
      </c>
      <c r="B56" s="21" t="s">
        <v>178</v>
      </c>
      <c r="C56" s="2"/>
      <c r="D56" s="2">
        <f t="shared" ref="D56:E60" si="5">C56</f>
        <v>0</v>
      </c>
      <c r="E56" s="2">
        <f t="shared" si="5"/>
        <v>0</v>
      </c>
      <c r="H56" s="42">
        <f t="shared" si="0"/>
        <v>0</v>
      </c>
    </row>
    <row r="57" spans="1:10" outlineLevel="1">
      <c r="A57" s="21">
        <v>3304</v>
      </c>
      <c r="B57" s="21" t="s">
        <v>179</v>
      </c>
      <c r="C57" s="2">
        <v>500</v>
      </c>
      <c r="D57" s="2">
        <f t="shared" si="5"/>
        <v>500</v>
      </c>
      <c r="E57" s="2">
        <f t="shared" si="5"/>
        <v>500</v>
      </c>
      <c r="H57" s="42">
        <f t="shared" si="0"/>
        <v>500</v>
      </c>
    </row>
    <row r="58" spans="1:10" outlineLevel="1">
      <c r="A58" s="21">
        <v>3305</v>
      </c>
      <c r="B58" s="21" t="s">
        <v>180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181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128</v>
      </c>
      <c r="C60" s="2">
        <v>1000</v>
      </c>
      <c r="D60" s="2">
        <f t="shared" si="5"/>
        <v>1000</v>
      </c>
      <c r="E60" s="2">
        <f t="shared" si="5"/>
        <v>1000</v>
      </c>
      <c r="H60" s="42">
        <f t="shared" si="0"/>
        <v>1000</v>
      </c>
    </row>
    <row r="61" spans="1:10">
      <c r="A61" s="153" t="s">
        <v>182</v>
      </c>
      <c r="B61" s="154"/>
      <c r="C61" s="23">
        <f>SUM(C62:C66)</f>
        <v>500</v>
      </c>
      <c r="D61" s="23">
        <f>SUM(D62:D66)</f>
        <v>500</v>
      </c>
      <c r="E61" s="23">
        <f>SUM(E62:E66)</f>
        <v>500</v>
      </c>
      <c r="G61" s="40" t="s">
        <v>129</v>
      </c>
      <c r="H61" s="42">
        <f t="shared" si="0"/>
        <v>500</v>
      </c>
      <c r="I61" s="43"/>
      <c r="J61" s="41" t="b">
        <f>AND(H61=I61)</f>
        <v>0</v>
      </c>
    </row>
    <row r="62" spans="1:10" outlineLevel="1">
      <c r="A62" s="3">
        <v>4001</v>
      </c>
      <c r="B62" s="1" t="s">
        <v>183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184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130</v>
      </c>
      <c r="C64" s="2">
        <v>100</v>
      </c>
      <c r="D64" s="2">
        <f t="shared" si="6"/>
        <v>100</v>
      </c>
      <c r="E64" s="2">
        <f t="shared" si="6"/>
        <v>100</v>
      </c>
      <c r="H64" s="42">
        <f t="shared" si="0"/>
        <v>100</v>
      </c>
    </row>
    <row r="65" spans="1:10" outlineLevel="1">
      <c r="A65" s="15">
        <v>4004</v>
      </c>
      <c r="B65" s="1" t="s">
        <v>185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186</v>
      </c>
      <c r="C66" s="2">
        <v>400</v>
      </c>
      <c r="D66" s="2">
        <f t="shared" si="6"/>
        <v>400</v>
      </c>
      <c r="E66" s="2">
        <f t="shared" si="6"/>
        <v>400</v>
      </c>
      <c r="H66" s="42">
        <f t="shared" si="0"/>
        <v>400</v>
      </c>
    </row>
    <row r="67" spans="1:10">
      <c r="A67" s="152" t="s">
        <v>603</v>
      </c>
      <c r="B67" s="152"/>
      <c r="C67" s="26">
        <f>C97+C68</f>
        <v>239000</v>
      </c>
      <c r="D67" s="26">
        <f>D97+D68</f>
        <v>239000</v>
      </c>
      <c r="E67" s="26">
        <f>E97+E68</f>
        <v>239000</v>
      </c>
      <c r="G67" s="40" t="s">
        <v>59</v>
      </c>
      <c r="H67" s="42">
        <f t="shared" ref="H67:H130" si="7">C67</f>
        <v>239000</v>
      </c>
      <c r="I67" s="43"/>
      <c r="J67" s="41" t="b">
        <f>AND(H67=I67)</f>
        <v>0</v>
      </c>
    </row>
    <row r="68" spans="1:10">
      <c r="A68" s="153" t="s">
        <v>187</v>
      </c>
      <c r="B68" s="154"/>
      <c r="C68" s="22">
        <f>SUM(C69:C96)</f>
        <v>106900</v>
      </c>
      <c r="D68" s="22">
        <f>SUM(D69:D96)</f>
        <v>106900</v>
      </c>
      <c r="E68" s="22">
        <f>SUM(E69:E96)</f>
        <v>106900</v>
      </c>
      <c r="G68" s="40" t="s">
        <v>56</v>
      </c>
      <c r="H68" s="42">
        <f t="shared" si="7"/>
        <v>106900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188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189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190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191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192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193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194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195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197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18000</v>
      </c>
      <c r="D79" s="2">
        <f t="shared" si="8"/>
        <v>18000</v>
      </c>
      <c r="E79" s="2">
        <f t="shared" si="8"/>
        <v>18000</v>
      </c>
      <c r="H79" s="42">
        <f t="shared" si="7"/>
        <v>18000</v>
      </c>
    </row>
    <row r="80" spans="1:10" ht="15" customHeight="1" outlineLevel="1">
      <c r="A80" s="3">
        <v>5202</v>
      </c>
      <c r="B80" s="2" t="s">
        <v>196</v>
      </c>
      <c r="C80" s="2">
        <v>7000</v>
      </c>
      <c r="D80" s="2">
        <f t="shared" si="8"/>
        <v>7000</v>
      </c>
      <c r="E80" s="2">
        <f t="shared" si="8"/>
        <v>7000</v>
      </c>
      <c r="H80" s="42">
        <f t="shared" si="7"/>
        <v>7000</v>
      </c>
    </row>
    <row r="81" spans="1:8" ht="15" customHeight="1" outlineLevel="1">
      <c r="A81" s="3">
        <v>5203</v>
      </c>
      <c r="B81" s="2" t="s">
        <v>21</v>
      </c>
      <c r="C81" s="2">
        <v>11000</v>
      </c>
      <c r="D81" s="2">
        <f t="shared" si="8"/>
        <v>11000</v>
      </c>
      <c r="E81" s="2">
        <f t="shared" si="8"/>
        <v>11000</v>
      </c>
      <c r="H81" s="42">
        <f t="shared" si="7"/>
        <v>11000</v>
      </c>
    </row>
    <row r="82" spans="1:8" ht="15" customHeight="1" outlineLevel="1">
      <c r="A82" s="3">
        <v>5204</v>
      </c>
      <c r="B82" s="2" t="s">
        <v>198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199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200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201</v>
      </c>
      <c r="C85" s="2"/>
      <c r="D85" s="2">
        <f t="shared" si="8"/>
        <v>0</v>
      </c>
      <c r="E85" s="2">
        <f t="shared" si="8"/>
        <v>0</v>
      </c>
      <c r="H85" s="42">
        <f t="shared" si="7"/>
        <v>0</v>
      </c>
    </row>
    <row r="86" spans="1:8" ht="15" customHeight="1" outlineLevel="1">
      <c r="A86" s="3">
        <v>5206</v>
      </c>
      <c r="B86" s="2" t="s">
        <v>202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203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204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131</v>
      </c>
      <c r="C89" s="2"/>
      <c r="D89" s="2">
        <f t="shared" si="9"/>
        <v>0</v>
      </c>
      <c r="E89" s="2">
        <f t="shared" si="9"/>
        <v>0</v>
      </c>
      <c r="H89" s="42">
        <f t="shared" si="7"/>
        <v>0</v>
      </c>
    </row>
    <row r="90" spans="1:8" ht="15" customHeight="1" outlineLevel="1">
      <c r="A90" s="3">
        <v>5210</v>
      </c>
      <c r="B90" s="2" t="s">
        <v>132</v>
      </c>
      <c r="C90" s="2"/>
      <c r="D90" s="2">
        <f t="shared" si="9"/>
        <v>0</v>
      </c>
      <c r="E90" s="2">
        <f t="shared" si="9"/>
        <v>0</v>
      </c>
      <c r="H90" s="42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2">
        <f t="shared" si="7"/>
        <v>0</v>
      </c>
    </row>
    <row r="92" spans="1:8" ht="15" customHeight="1" outlineLevel="1">
      <c r="A92" s="3">
        <v>5212</v>
      </c>
      <c r="B92" s="2" t="s">
        <v>205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206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133</v>
      </c>
      <c r="C94" s="2">
        <v>63000</v>
      </c>
      <c r="D94" s="2">
        <f t="shared" si="9"/>
        <v>63000</v>
      </c>
      <c r="E94" s="2">
        <f t="shared" si="9"/>
        <v>63000</v>
      </c>
      <c r="H94" s="42">
        <f t="shared" si="7"/>
        <v>63000</v>
      </c>
    </row>
    <row r="95" spans="1:8" ht="13.5" customHeight="1" outlineLevel="1">
      <c r="A95" s="3">
        <v>5302</v>
      </c>
      <c r="B95" s="2" t="s">
        <v>24</v>
      </c>
      <c r="C95" s="2">
        <v>6600</v>
      </c>
      <c r="D95" s="2">
        <f t="shared" si="9"/>
        <v>6600</v>
      </c>
      <c r="E95" s="2">
        <f t="shared" si="9"/>
        <v>6600</v>
      </c>
      <c r="H95" s="42">
        <f t="shared" si="7"/>
        <v>6600</v>
      </c>
    </row>
    <row r="96" spans="1:8" ht="13.5" customHeight="1" outlineLevel="1">
      <c r="A96" s="3">
        <v>5399</v>
      </c>
      <c r="B96" s="2" t="s">
        <v>207</v>
      </c>
      <c r="C96" s="2">
        <v>1300</v>
      </c>
      <c r="D96" s="2">
        <f t="shared" si="9"/>
        <v>1300</v>
      </c>
      <c r="E96" s="2">
        <f t="shared" si="9"/>
        <v>1300</v>
      </c>
      <c r="H96" s="42">
        <f t="shared" si="7"/>
        <v>1300</v>
      </c>
    </row>
    <row r="97" spans="1:10">
      <c r="A97" s="20" t="s">
        <v>208</v>
      </c>
      <c r="B97" s="25"/>
      <c r="C97" s="22">
        <f>SUM(C98:C113)</f>
        <v>132100</v>
      </c>
      <c r="D97" s="22">
        <f>SUM(D98:D113)</f>
        <v>132100</v>
      </c>
      <c r="E97" s="22">
        <f>SUM(E98:E113)</f>
        <v>132100</v>
      </c>
      <c r="G97" s="40" t="s">
        <v>58</v>
      </c>
      <c r="H97" s="42">
        <f t="shared" si="7"/>
        <v>132100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128000</v>
      </c>
      <c r="D98" s="2">
        <f>C98</f>
        <v>128000</v>
      </c>
      <c r="E98" s="2">
        <f>D98</f>
        <v>128000</v>
      </c>
      <c r="H98" s="42">
        <f t="shared" si="7"/>
        <v>128000</v>
      </c>
    </row>
    <row r="99" spans="1:10" ht="15" customHeight="1" outlineLevel="1">
      <c r="A99" s="3">
        <v>6002</v>
      </c>
      <c r="B99" s="1" t="s">
        <v>209</v>
      </c>
      <c r="C99" s="2"/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customHeight="1" outlineLevel="1">
      <c r="A100" s="3">
        <v>6003</v>
      </c>
      <c r="B100" s="1" t="s">
        <v>210</v>
      </c>
      <c r="C100" s="2"/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211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212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>
        <v>500</v>
      </c>
      <c r="D103" s="2">
        <f t="shared" si="10"/>
        <v>500</v>
      </c>
      <c r="E103" s="2">
        <f t="shared" si="10"/>
        <v>500</v>
      </c>
      <c r="H103" s="42">
        <f t="shared" si="7"/>
        <v>500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2">
        <f t="shared" si="7"/>
        <v>500</v>
      </c>
    </row>
    <row r="105" spans="1:10" outlineLevel="1">
      <c r="A105" s="3">
        <v>6008</v>
      </c>
      <c r="B105" s="1" t="s">
        <v>134</v>
      </c>
      <c r="C105" s="2">
        <v>500</v>
      </c>
      <c r="D105" s="2">
        <f t="shared" si="10"/>
        <v>500</v>
      </c>
      <c r="E105" s="2">
        <f t="shared" si="10"/>
        <v>500</v>
      </c>
      <c r="H105" s="42">
        <f t="shared" si="7"/>
        <v>500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2">
        <f t="shared" si="7"/>
        <v>0</v>
      </c>
    </row>
    <row r="107" spans="1:10" outlineLevel="1">
      <c r="A107" s="3">
        <v>6010</v>
      </c>
      <c r="B107" s="1" t="s">
        <v>213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214</v>
      </c>
      <c r="C108" s="2">
        <v>600</v>
      </c>
      <c r="D108" s="2">
        <f t="shared" si="10"/>
        <v>600</v>
      </c>
      <c r="E108" s="2">
        <f t="shared" si="10"/>
        <v>600</v>
      </c>
      <c r="H108" s="42">
        <f t="shared" si="7"/>
        <v>600</v>
      </c>
    </row>
    <row r="109" spans="1:10" outlineLevel="1">
      <c r="A109" s="3">
        <v>6099</v>
      </c>
      <c r="B109" s="1" t="s">
        <v>215</v>
      </c>
      <c r="C109" s="2">
        <v>500</v>
      </c>
      <c r="D109" s="2">
        <f t="shared" si="10"/>
        <v>500</v>
      </c>
      <c r="E109" s="2">
        <f t="shared" si="10"/>
        <v>500</v>
      </c>
      <c r="H109" s="42">
        <f t="shared" si="7"/>
        <v>500</v>
      </c>
    </row>
    <row r="110" spans="1:10" outlineLevel="1">
      <c r="A110" s="3">
        <v>6099</v>
      </c>
      <c r="B110" s="1" t="s">
        <v>216</v>
      </c>
      <c r="C110" s="2">
        <v>500</v>
      </c>
      <c r="D110" s="2">
        <f t="shared" si="10"/>
        <v>500</v>
      </c>
      <c r="E110" s="2">
        <f t="shared" si="10"/>
        <v>500</v>
      </c>
      <c r="H110" s="42">
        <f t="shared" si="7"/>
        <v>500</v>
      </c>
    </row>
    <row r="111" spans="1:10" outlineLevel="1">
      <c r="A111" s="3">
        <v>6099</v>
      </c>
      <c r="B111" s="1" t="s">
        <v>217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218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2">
        <f t="shared" si="7"/>
        <v>1000</v>
      </c>
    </row>
    <row r="114" spans="1:10">
      <c r="A114" s="157" t="s">
        <v>62</v>
      </c>
      <c r="B114" s="158"/>
      <c r="C114" s="27">
        <f>C115+C152+C177</f>
        <v>22904</v>
      </c>
      <c r="D114" s="27">
        <f>D115+D152+D177</f>
        <v>22904</v>
      </c>
      <c r="E114" s="27">
        <f>E115+E152+E177</f>
        <v>22904</v>
      </c>
      <c r="G114" s="40" t="s">
        <v>62</v>
      </c>
      <c r="H114" s="42">
        <f t="shared" si="7"/>
        <v>22904</v>
      </c>
      <c r="I114" s="43"/>
      <c r="J114" s="41" t="b">
        <f>AND(H114=I114)</f>
        <v>0</v>
      </c>
    </row>
    <row r="115" spans="1:10">
      <c r="A115" s="155" t="s">
        <v>604</v>
      </c>
      <c r="B115" s="156"/>
      <c r="C115" s="24">
        <f>C116+C135</f>
        <v>11452</v>
      </c>
      <c r="D115" s="24">
        <f>D116+D135</f>
        <v>11452</v>
      </c>
      <c r="E115" s="24">
        <f>E116+E135</f>
        <v>11452</v>
      </c>
      <c r="G115" s="40" t="s">
        <v>61</v>
      </c>
      <c r="H115" s="42">
        <f t="shared" si="7"/>
        <v>11452</v>
      </c>
      <c r="I115" s="43"/>
      <c r="J115" s="41" t="b">
        <f>AND(H115=I115)</f>
        <v>0</v>
      </c>
    </row>
    <row r="116" spans="1:10" ht="15" customHeight="1">
      <c r="A116" s="153" t="s">
        <v>219</v>
      </c>
      <c r="B116" s="154"/>
      <c r="C116" s="22">
        <f>C117+C120+C123+C126+C129+C132</f>
        <v>11452</v>
      </c>
      <c r="D116" s="22">
        <f>D117+D120+D123+D126+D129+D132</f>
        <v>11452</v>
      </c>
      <c r="E116" s="22">
        <f>E117+E120+E123+E126+E129+E132</f>
        <v>11452</v>
      </c>
      <c r="G116" s="40" t="s">
        <v>607</v>
      </c>
      <c r="H116" s="42">
        <f t="shared" si="7"/>
        <v>11452</v>
      </c>
      <c r="I116" s="43"/>
      <c r="J116" s="41" t="b">
        <f>AND(H116=I116)</f>
        <v>0</v>
      </c>
    </row>
    <row r="117" spans="1:10" ht="15" customHeight="1" outlineLevel="1">
      <c r="A117" s="3">
        <v>7001</v>
      </c>
      <c r="B117" s="1" t="s">
        <v>220</v>
      </c>
      <c r="C117" s="2">
        <f>C118+C119</f>
        <v>11452</v>
      </c>
      <c r="D117" s="2">
        <f>D118+D119</f>
        <v>11452</v>
      </c>
      <c r="E117" s="2">
        <f>E118+E119</f>
        <v>11452</v>
      </c>
      <c r="H117" s="42">
        <f t="shared" si="7"/>
        <v>11452</v>
      </c>
    </row>
    <row r="118" spans="1:10" ht="15" customHeight="1" outlineLevel="2">
      <c r="A118" s="99"/>
      <c r="B118" s="100" t="s">
        <v>705</v>
      </c>
      <c r="C118" s="101"/>
      <c r="D118" s="101">
        <f>C118</f>
        <v>0</v>
      </c>
      <c r="E118" s="101">
        <f>D118</f>
        <v>0</v>
      </c>
      <c r="H118" s="42">
        <f t="shared" si="7"/>
        <v>0</v>
      </c>
    </row>
    <row r="119" spans="1:10" ht="15" customHeight="1" outlineLevel="2">
      <c r="A119" s="99"/>
      <c r="B119" s="100" t="s">
        <v>706</v>
      </c>
      <c r="C119" s="101">
        <v>11452</v>
      </c>
      <c r="D119" s="101">
        <f>C119</f>
        <v>11452</v>
      </c>
      <c r="E119" s="101">
        <f>D119</f>
        <v>11452</v>
      </c>
      <c r="H119" s="42">
        <f t="shared" si="7"/>
        <v>11452</v>
      </c>
    </row>
    <row r="120" spans="1:10" ht="15" customHeight="1" outlineLevel="1">
      <c r="A120" s="3">
        <v>7001</v>
      </c>
      <c r="B120" s="1" t="s">
        <v>221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99"/>
      <c r="B121" s="100" t="s">
        <v>705</v>
      </c>
      <c r="C121" s="101"/>
      <c r="D121" s="101">
        <f>C121</f>
        <v>0</v>
      </c>
      <c r="E121" s="101">
        <f>D121</f>
        <v>0</v>
      </c>
      <c r="H121" s="42">
        <f t="shared" si="7"/>
        <v>0</v>
      </c>
    </row>
    <row r="122" spans="1:10" ht="15" customHeight="1" outlineLevel="2">
      <c r="A122" s="99"/>
      <c r="B122" s="100" t="s">
        <v>706</v>
      </c>
      <c r="C122" s="101"/>
      <c r="D122" s="101">
        <f>C122</f>
        <v>0</v>
      </c>
      <c r="E122" s="101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222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99"/>
      <c r="B124" s="100" t="s">
        <v>705</v>
      </c>
      <c r="C124" s="101"/>
      <c r="D124" s="101">
        <f>C124</f>
        <v>0</v>
      </c>
      <c r="E124" s="101">
        <f>D124</f>
        <v>0</v>
      </c>
      <c r="H124" s="42">
        <f t="shared" si="7"/>
        <v>0</v>
      </c>
    </row>
    <row r="125" spans="1:10" ht="15" customHeight="1" outlineLevel="2">
      <c r="A125" s="99"/>
      <c r="B125" s="100" t="s">
        <v>706</v>
      </c>
      <c r="C125" s="101"/>
      <c r="D125" s="101">
        <f>C125</f>
        <v>0</v>
      </c>
      <c r="E125" s="101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223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99"/>
      <c r="B127" s="100" t="s">
        <v>705</v>
      </c>
      <c r="C127" s="101"/>
      <c r="D127" s="101">
        <f>C127</f>
        <v>0</v>
      </c>
      <c r="E127" s="101">
        <f>D127</f>
        <v>0</v>
      </c>
      <c r="H127" s="42">
        <f t="shared" si="7"/>
        <v>0</v>
      </c>
    </row>
    <row r="128" spans="1:10" ht="15" customHeight="1" outlineLevel="2">
      <c r="A128" s="99"/>
      <c r="B128" s="100" t="s">
        <v>706</v>
      </c>
      <c r="C128" s="101"/>
      <c r="D128" s="101">
        <f>C128</f>
        <v>0</v>
      </c>
      <c r="E128" s="101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224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99"/>
      <c r="B130" s="100" t="s">
        <v>705</v>
      </c>
      <c r="C130" s="101"/>
      <c r="D130" s="101">
        <f>C130</f>
        <v>0</v>
      </c>
      <c r="E130" s="101">
        <f>D130</f>
        <v>0</v>
      </c>
      <c r="H130" s="42">
        <f t="shared" si="7"/>
        <v>0</v>
      </c>
    </row>
    <row r="131" spans="1:10" ht="15" customHeight="1" outlineLevel="2">
      <c r="A131" s="99"/>
      <c r="B131" s="100" t="s">
        <v>706</v>
      </c>
      <c r="C131" s="101"/>
      <c r="D131" s="101">
        <f>C131</f>
        <v>0</v>
      </c>
      <c r="E131" s="101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225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99"/>
      <c r="B133" s="100" t="s">
        <v>705</v>
      </c>
      <c r="C133" s="101"/>
      <c r="D133" s="101">
        <f>C133</f>
        <v>0</v>
      </c>
      <c r="E133" s="101">
        <f>D133</f>
        <v>0</v>
      </c>
      <c r="H133" s="42">
        <f t="shared" si="11"/>
        <v>0</v>
      </c>
    </row>
    <row r="134" spans="1:10" ht="15" customHeight="1" outlineLevel="2">
      <c r="A134" s="99"/>
      <c r="B134" s="100" t="s">
        <v>706</v>
      </c>
      <c r="C134" s="101"/>
      <c r="D134" s="101">
        <f>C134</f>
        <v>0</v>
      </c>
      <c r="E134" s="101">
        <f>D134</f>
        <v>0</v>
      </c>
      <c r="H134" s="42">
        <f t="shared" si="11"/>
        <v>0</v>
      </c>
    </row>
    <row r="135" spans="1:10">
      <c r="A135" s="153" t="s">
        <v>226</v>
      </c>
      <c r="B135" s="154"/>
      <c r="C135" s="22">
        <f>C136+C140+C143+C146+C149</f>
        <v>0</v>
      </c>
      <c r="D135" s="22">
        <f>D136+D140+D143+D146+D149</f>
        <v>0</v>
      </c>
      <c r="E135" s="22">
        <f>E136+E140+E143+E146+E149</f>
        <v>0</v>
      </c>
      <c r="G135" s="40" t="s">
        <v>608</v>
      </c>
      <c r="H135" s="42">
        <f t="shared" si="11"/>
        <v>0</v>
      </c>
      <c r="I135" s="43"/>
      <c r="J135" s="41" t="b">
        <f>AND(H135=I135)</f>
        <v>1</v>
      </c>
    </row>
    <row r="136" spans="1:10" ht="15" customHeight="1" outlineLevel="1">
      <c r="A136" s="3">
        <v>8001</v>
      </c>
      <c r="B136" s="1" t="s">
        <v>227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2">
        <f t="shared" si="11"/>
        <v>0</v>
      </c>
    </row>
    <row r="137" spans="1:10" ht="15" customHeight="1" outlineLevel="2">
      <c r="A137" s="99"/>
      <c r="B137" s="100" t="s">
        <v>705</v>
      </c>
      <c r="C137" s="101"/>
      <c r="D137" s="101">
        <f>C137</f>
        <v>0</v>
      </c>
      <c r="E137" s="101">
        <f>D137</f>
        <v>0</v>
      </c>
      <c r="H137" s="42">
        <f t="shared" si="11"/>
        <v>0</v>
      </c>
    </row>
    <row r="138" spans="1:10" ht="15" customHeight="1" outlineLevel="2">
      <c r="A138" s="99"/>
      <c r="B138" s="100" t="s">
        <v>707</v>
      </c>
      <c r="C138" s="101"/>
      <c r="D138" s="101">
        <f t="shared" ref="D138:E139" si="12">C138</f>
        <v>0</v>
      </c>
      <c r="E138" s="101">
        <f t="shared" si="12"/>
        <v>0</v>
      </c>
      <c r="H138" s="42">
        <f t="shared" si="11"/>
        <v>0</v>
      </c>
    </row>
    <row r="139" spans="1:10" ht="15" customHeight="1" outlineLevel="2">
      <c r="A139" s="99"/>
      <c r="B139" s="100" t="s">
        <v>708</v>
      </c>
      <c r="C139" s="101"/>
      <c r="D139" s="101">
        <f t="shared" si="12"/>
        <v>0</v>
      </c>
      <c r="E139" s="101">
        <f t="shared" si="12"/>
        <v>0</v>
      </c>
      <c r="H139" s="42">
        <f t="shared" si="11"/>
        <v>0</v>
      </c>
    </row>
    <row r="140" spans="1:10" ht="15" customHeight="1" outlineLevel="1">
      <c r="A140" s="3">
        <v>8002</v>
      </c>
      <c r="B140" s="1" t="s">
        <v>228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99"/>
      <c r="B141" s="100" t="s">
        <v>705</v>
      </c>
      <c r="C141" s="101"/>
      <c r="D141" s="101">
        <f>C141</f>
        <v>0</v>
      </c>
      <c r="E141" s="101">
        <f>D141</f>
        <v>0</v>
      </c>
      <c r="H141" s="42">
        <f t="shared" si="11"/>
        <v>0</v>
      </c>
    </row>
    <row r="142" spans="1:10" ht="15" customHeight="1" outlineLevel="2">
      <c r="A142" s="99"/>
      <c r="B142" s="100" t="s">
        <v>706</v>
      </c>
      <c r="C142" s="101"/>
      <c r="D142" s="101">
        <f>C142</f>
        <v>0</v>
      </c>
      <c r="E142" s="101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229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99"/>
      <c r="B144" s="100" t="s">
        <v>705</v>
      </c>
      <c r="C144" s="101"/>
      <c r="D144" s="101">
        <f>C144</f>
        <v>0</v>
      </c>
      <c r="E144" s="101">
        <f>D144</f>
        <v>0</v>
      </c>
      <c r="H144" s="42">
        <f t="shared" si="11"/>
        <v>0</v>
      </c>
    </row>
    <row r="145" spans="1:10" ht="15" customHeight="1" outlineLevel="2">
      <c r="A145" s="99"/>
      <c r="B145" s="100" t="s">
        <v>706</v>
      </c>
      <c r="C145" s="101"/>
      <c r="D145" s="101">
        <f>C145</f>
        <v>0</v>
      </c>
      <c r="E145" s="101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230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99"/>
      <c r="B147" s="100" t="s">
        <v>705</v>
      </c>
      <c r="C147" s="101"/>
      <c r="D147" s="101">
        <f>C147</f>
        <v>0</v>
      </c>
      <c r="E147" s="101">
        <f>D147</f>
        <v>0</v>
      </c>
      <c r="H147" s="42">
        <f t="shared" si="11"/>
        <v>0</v>
      </c>
    </row>
    <row r="148" spans="1:10" ht="15" customHeight="1" outlineLevel="2">
      <c r="A148" s="99"/>
      <c r="B148" s="100" t="s">
        <v>706</v>
      </c>
      <c r="C148" s="101"/>
      <c r="D148" s="101">
        <f>C148</f>
        <v>0</v>
      </c>
      <c r="E148" s="101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231</v>
      </c>
      <c r="C149" s="2">
        <f>C150+C151</f>
        <v>0</v>
      </c>
      <c r="D149" s="2">
        <f>D150+D151</f>
        <v>0</v>
      </c>
      <c r="E149" s="2">
        <f>E150+E151</f>
        <v>0</v>
      </c>
      <c r="H149" s="42">
        <f t="shared" si="11"/>
        <v>0</v>
      </c>
    </row>
    <row r="150" spans="1:10" ht="15" customHeight="1" outlineLevel="2">
      <c r="A150" s="99"/>
      <c r="B150" s="100" t="s">
        <v>705</v>
      </c>
      <c r="C150" s="101"/>
      <c r="D150" s="101">
        <f>C150</f>
        <v>0</v>
      </c>
      <c r="E150" s="101">
        <f>D150</f>
        <v>0</v>
      </c>
      <c r="H150" s="42">
        <f t="shared" si="11"/>
        <v>0</v>
      </c>
    </row>
    <row r="151" spans="1:10" ht="15" customHeight="1" outlineLevel="2">
      <c r="A151" s="99"/>
      <c r="B151" s="100" t="s">
        <v>706</v>
      </c>
      <c r="C151" s="101"/>
      <c r="D151" s="101">
        <f>C151</f>
        <v>0</v>
      </c>
      <c r="E151" s="101">
        <f>D151</f>
        <v>0</v>
      </c>
      <c r="H151" s="42">
        <f t="shared" si="11"/>
        <v>0</v>
      </c>
    </row>
    <row r="152" spans="1:10">
      <c r="A152" s="155" t="s">
        <v>605</v>
      </c>
      <c r="B152" s="156"/>
      <c r="C152" s="24">
        <f>C153+C163+C170</f>
        <v>11452</v>
      </c>
      <c r="D152" s="24">
        <f>D153+D163+D170</f>
        <v>11452</v>
      </c>
      <c r="E152" s="24">
        <f>E153+E163+E170</f>
        <v>11452</v>
      </c>
      <c r="G152" s="40" t="s">
        <v>66</v>
      </c>
      <c r="H152" s="42">
        <f t="shared" si="11"/>
        <v>11452</v>
      </c>
      <c r="I152" s="43"/>
      <c r="J152" s="41" t="b">
        <f>AND(H152=I152)</f>
        <v>0</v>
      </c>
    </row>
    <row r="153" spans="1:10">
      <c r="A153" s="153" t="s">
        <v>232</v>
      </c>
      <c r="B153" s="154"/>
      <c r="C153" s="22">
        <f>C154+C157+C160</f>
        <v>11452</v>
      </c>
      <c r="D153" s="22">
        <f>D154+D157+D160</f>
        <v>11452</v>
      </c>
      <c r="E153" s="22">
        <f>E154+E157+E160</f>
        <v>11452</v>
      </c>
      <c r="G153" s="40" t="s">
        <v>609</v>
      </c>
      <c r="H153" s="42">
        <f t="shared" si="11"/>
        <v>11452</v>
      </c>
      <c r="I153" s="43"/>
      <c r="J153" s="41" t="b">
        <f>AND(H153=I153)</f>
        <v>0</v>
      </c>
    </row>
    <row r="154" spans="1:10" ht="15" customHeight="1" outlineLevel="1">
      <c r="A154" s="3">
        <v>9001</v>
      </c>
      <c r="B154" s="1" t="s">
        <v>233</v>
      </c>
      <c r="C154" s="2">
        <f>C155+C156</f>
        <v>11452</v>
      </c>
      <c r="D154" s="2">
        <f>D155+D156</f>
        <v>11452</v>
      </c>
      <c r="E154" s="2">
        <f>E155+E156</f>
        <v>11452</v>
      </c>
      <c r="H154" s="42">
        <f t="shared" si="11"/>
        <v>11452</v>
      </c>
    </row>
    <row r="155" spans="1:10" ht="15" customHeight="1" outlineLevel="2">
      <c r="A155" s="99"/>
      <c r="B155" s="100" t="s">
        <v>705</v>
      </c>
      <c r="C155" s="101"/>
      <c r="D155" s="101">
        <f>C155</f>
        <v>0</v>
      </c>
      <c r="E155" s="101">
        <f>D155</f>
        <v>0</v>
      </c>
      <c r="H155" s="42">
        <f t="shared" si="11"/>
        <v>0</v>
      </c>
    </row>
    <row r="156" spans="1:10" ht="15" customHeight="1" outlineLevel="2">
      <c r="A156" s="99"/>
      <c r="B156" s="100" t="s">
        <v>706</v>
      </c>
      <c r="C156" s="101">
        <v>11452</v>
      </c>
      <c r="D156" s="101">
        <f>C156</f>
        <v>11452</v>
      </c>
      <c r="E156" s="101">
        <f>D156</f>
        <v>11452</v>
      </c>
      <c r="H156" s="42">
        <f t="shared" si="11"/>
        <v>11452</v>
      </c>
    </row>
    <row r="157" spans="1:10" ht="15" customHeight="1" outlineLevel="1">
      <c r="A157" s="3">
        <v>9002</v>
      </c>
      <c r="B157" s="1" t="s">
        <v>234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99"/>
      <c r="B158" s="100" t="s">
        <v>705</v>
      </c>
      <c r="C158" s="101"/>
      <c r="D158" s="101">
        <f>C158</f>
        <v>0</v>
      </c>
      <c r="E158" s="101">
        <f>D158</f>
        <v>0</v>
      </c>
      <c r="H158" s="42">
        <f t="shared" si="11"/>
        <v>0</v>
      </c>
    </row>
    <row r="159" spans="1:10" ht="15" customHeight="1" outlineLevel="2">
      <c r="A159" s="99"/>
      <c r="B159" s="100" t="s">
        <v>706</v>
      </c>
      <c r="C159" s="101"/>
      <c r="D159" s="101">
        <f>C159</f>
        <v>0</v>
      </c>
      <c r="E159" s="101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235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99"/>
      <c r="B161" s="100" t="s">
        <v>705</v>
      </c>
      <c r="C161" s="101"/>
      <c r="D161" s="101">
        <f>C161</f>
        <v>0</v>
      </c>
      <c r="E161" s="101">
        <f>D161</f>
        <v>0</v>
      </c>
      <c r="H161" s="42">
        <f t="shared" si="11"/>
        <v>0</v>
      </c>
    </row>
    <row r="162" spans="1:10" ht="15" customHeight="1" outlineLevel="2">
      <c r="A162" s="99"/>
      <c r="B162" s="100" t="s">
        <v>706</v>
      </c>
      <c r="C162" s="101"/>
      <c r="D162" s="101">
        <f>C162</f>
        <v>0</v>
      </c>
      <c r="E162" s="101">
        <f>D162</f>
        <v>0</v>
      </c>
      <c r="H162" s="42">
        <f t="shared" si="11"/>
        <v>0</v>
      </c>
    </row>
    <row r="163" spans="1:10">
      <c r="A163" s="153" t="s">
        <v>236</v>
      </c>
      <c r="B163" s="154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237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99"/>
      <c r="B165" s="100" t="s">
        <v>705</v>
      </c>
      <c r="C165" s="101"/>
      <c r="D165" s="101">
        <f>C165</f>
        <v>0</v>
      </c>
      <c r="E165" s="101">
        <f>D165</f>
        <v>0</v>
      </c>
      <c r="H165" s="42">
        <f t="shared" si="11"/>
        <v>0</v>
      </c>
    </row>
    <row r="166" spans="1:10" ht="15" customHeight="1" outlineLevel="2">
      <c r="A166" s="99"/>
      <c r="B166" s="100" t="s">
        <v>706</v>
      </c>
      <c r="C166" s="101"/>
      <c r="D166" s="101">
        <f>C166</f>
        <v>0</v>
      </c>
      <c r="E166" s="101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239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99"/>
      <c r="B168" s="100" t="s">
        <v>705</v>
      </c>
      <c r="C168" s="101"/>
      <c r="D168" s="101">
        <f>C168</f>
        <v>0</v>
      </c>
      <c r="E168" s="101">
        <f>D168</f>
        <v>0</v>
      </c>
      <c r="H168" s="42">
        <f t="shared" si="11"/>
        <v>0</v>
      </c>
    </row>
    <row r="169" spans="1:10" ht="15" customHeight="1" outlineLevel="2">
      <c r="A169" s="99"/>
      <c r="B169" s="100" t="s">
        <v>706</v>
      </c>
      <c r="C169" s="101"/>
      <c r="D169" s="101">
        <f>C169</f>
        <v>0</v>
      </c>
      <c r="E169" s="101">
        <f>D169</f>
        <v>0</v>
      </c>
      <c r="H169" s="42">
        <f t="shared" si="11"/>
        <v>0</v>
      </c>
    </row>
    <row r="170" spans="1:10">
      <c r="A170" s="153" t="s">
        <v>238</v>
      </c>
      <c r="B170" s="154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610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237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99"/>
      <c r="B172" s="100" t="s">
        <v>705</v>
      </c>
      <c r="C172" s="101"/>
      <c r="D172" s="101">
        <f>C172</f>
        <v>0</v>
      </c>
      <c r="E172" s="101">
        <f>D172</f>
        <v>0</v>
      </c>
      <c r="H172" s="42">
        <f t="shared" si="11"/>
        <v>0</v>
      </c>
    </row>
    <row r="173" spans="1:10" ht="15" customHeight="1" outlineLevel="2">
      <c r="A173" s="99"/>
      <c r="B173" s="100" t="s">
        <v>706</v>
      </c>
      <c r="C173" s="101"/>
      <c r="D173" s="101">
        <f>C173</f>
        <v>0</v>
      </c>
      <c r="E173" s="101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239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99"/>
      <c r="B175" s="100" t="s">
        <v>705</v>
      </c>
      <c r="C175" s="101"/>
      <c r="D175" s="101">
        <f>C175</f>
        <v>0</v>
      </c>
      <c r="E175" s="101">
        <f>D175</f>
        <v>0</v>
      </c>
      <c r="H175" s="42">
        <f t="shared" si="11"/>
        <v>0</v>
      </c>
    </row>
    <row r="176" spans="1:10" ht="15" customHeight="1" outlineLevel="2">
      <c r="A176" s="99"/>
      <c r="B176" s="100" t="s">
        <v>706</v>
      </c>
      <c r="C176" s="101"/>
      <c r="D176" s="101">
        <f>C176</f>
        <v>0</v>
      </c>
      <c r="E176" s="101">
        <f>D176</f>
        <v>0</v>
      </c>
      <c r="H176" s="42">
        <f t="shared" si="11"/>
        <v>0</v>
      </c>
    </row>
    <row r="177" spans="1:10">
      <c r="A177" s="155" t="s">
        <v>606</v>
      </c>
      <c r="B177" s="156"/>
      <c r="C177" s="28">
        <f>C178</f>
        <v>0</v>
      </c>
      <c r="D177" s="28">
        <f>D178</f>
        <v>0</v>
      </c>
      <c r="E177" s="28">
        <f>E178</f>
        <v>0</v>
      </c>
      <c r="G177" s="40" t="s">
        <v>240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53" t="s">
        <v>241</v>
      </c>
      <c r="B178" s="154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611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159" t="s">
        <v>709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99">
        <v>3</v>
      </c>
      <c r="B180" s="100" t="s">
        <v>710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outlineLevel="2">
      <c r="A181" s="102"/>
      <c r="B181" s="103" t="s">
        <v>705</v>
      </c>
      <c r="C181" s="104"/>
      <c r="D181" s="104">
        <f>C181</f>
        <v>0</v>
      </c>
      <c r="E181" s="104">
        <f>D181</f>
        <v>0</v>
      </c>
    </row>
    <row r="182" spans="1:10" outlineLevel="2">
      <c r="A182" s="99">
        <v>4</v>
      </c>
      <c r="B182" s="100" t="s">
        <v>711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outlineLevel="2">
      <c r="A183" s="102"/>
      <c r="B183" s="103" t="s">
        <v>705</v>
      </c>
      <c r="C183" s="104"/>
      <c r="D183" s="104">
        <f>C183</f>
        <v>0</v>
      </c>
      <c r="E183" s="104">
        <f>D183</f>
        <v>0</v>
      </c>
    </row>
    <row r="184" spans="1:10" outlineLevel="1">
      <c r="A184" s="159" t="s">
        <v>712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99">
        <v>2</v>
      </c>
      <c r="B185" s="100" t="s">
        <v>713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outlineLevel="3">
      <c r="A186" s="102"/>
      <c r="B186" s="103" t="s">
        <v>705</v>
      </c>
      <c r="C186" s="104"/>
      <c r="D186" s="104">
        <f>C186</f>
        <v>0</v>
      </c>
      <c r="E186" s="104">
        <f>D186</f>
        <v>0</v>
      </c>
    </row>
    <row r="187" spans="1:10" outlineLevel="3">
      <c r="A187" s="102"/>
      <c r="B187" s="103" t="s">
        <v>714</v>
      </c>
      <c r="C187" s="104"/>
      <c r="D187" s="104">
        <f>C187</f>
        <v>0</v>
      </c>
      <c r="E187" s="104">
        <f>D187</f>
        <v>0</v>
      </c>
    </row>
    <row r="188" spans="1:10" outlineLevel="1">
      <c r="A188" s="159" t="s">
        <v>715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99">
        <v>1</v>
      </c>
      <c r="B189" s="100" t="s">
        <v>716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outlineLevel="3">
      <c r="A190" s="102"/>
      <c r="B190" s="103" t="s">
        <v>705</v>
      </c>
      <c r="C190" s="104">
        <v>0</v>
      </c>
      <c r="D190" s="104">
        <f t="shared" ref="D190:E192" si="13">C190</f>
        <v>0</v>
      </c>
      <c r="E190" s="104">
        <f t="shared" si="13"/>
        <v>0</v>
      </c>
    </row>
    <row r="191" spans="1:10" outlineLevel="3">
      <c r="A191" s="102"/>
      <c r="B191" s="103" t="s">
        <v>717</v>
      </c>
      <c r="C191" s="104">
        <v>0</v>
      </c>
      <c r="D191" s="104">
        <f t="shared" si="13"/>
        <v>0</v>
      </c>
      <c r="E191" s="104">
        <f t="shared" si="13"/>
        <v>0</v>
      </c>
    </row>
    <row r="192" spans="1:10" outlineLevel="3">
      <c r="A192" s="102"/>
      <c r="B192" s="103" t="s">
        <v>718</v>
      </c>
      <c r="C192" s="104">
        <v>0</v>
      </c>
      <c r="D192" s="104">
        <f t="shared" si="13"/>
        <v>0</v>
      </c>
      <c r="E192" s="104">
        <f t="shared" si="13"/>
        <v>0</v>
      </c>
    </row>
    <row r="193" spans="1:5" outlineLevel="2">
      <c r="A193" s="99">
        <v>3</v>
      </c>
      <c r="B193" s="100" t="s">
        <v>710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outlineLevel="3">
      <c r="A194" s="102"/>
      <c r="B194" s="103" t="s">
        <v>705</v>
      </c>
      <c r="C194" s="104">
        <v>0</v>
      </c>
      <c r="D194" s="104">
        <f>C194</f>
        <v>0</v>
      </c>
      <c r="E194" s="104">
        <f>D194</f>
        <v>0</v>
      </c>
    </row>
    <row r="195" spans="1:5" outlineLevel="2">
      <c r="A195" s="99">
        <v>4</v>
      </c>
      <c r="B195" s="100" t="s">
        <v>711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outlineLevel="3">
      <c r="A196" s="102"/>
      <c r="B196" s="103" t="s">
        <v>705</v>
      </c>
      <c r="C196" s="104">
        <v>0</v>
      </c>
      <c r="D196" s="104">
        <f>C196</f>
        <v>0</v>
      </c>
      <c r="E196" s="104">
        <f>D196</f>
        <v>0</v>
      </c>
    </row>
    <row r="197" spans="1:5" outlineLevel="1">
      <c r="A197" s="159" t="s">
        <v>719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99">
        <v>4</v>
      </c>
      <c r="B198" s="100" t="s">
        <v>711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outlineLevel="3">
      <c r="A199" s="102"/>
      <c r="B199" s="103" t="s">
        <v>705</v>
      </c>
      <c r="C199" s="104">
        <v>0</v>
      </c>
      <c r="D199" s="104">
        <f>C199</f>
        <v>0</v>
      </c>
      <c r="E199" s="104">
        <f>D199</f>
        <v>0</v>
      </c>
    </row>
    <row r="200" spans="1:5" outlineLevel="1">
      <c r="A200" s="159" t="s">
        <v>720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99">
        <v>3</v>
      </c>
      <c r="B201" s="100" t="s">
        <v>710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outlineLevel="3">
      <c r="A202" s="102"/>
      <c r="B202" s="103" t="s">
        <v>705</v>
      </c>
      <c r="C202" s="104">
        <v>0</v>
      </c>
      <c r="D202" s="104">
        <f>C202</f>
        <v>0</v>
      </c>
      <c r="E202" s="104">
        <f>D202</f>
        <v>0</v>
      </c>
    </row>
    <row r="203" spans="1:5" outlineLevel="1">
      <c r="A203" s="159" t="s">
        <v>721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99">
        <v>1</v>
      </c>
      <c r="B204" s="100" t="s">
        <v>716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outlineLevel="3">
      <c r="A205" s="102"/>
      <c r="B205" s="103" t="s">
        <v>705</v>
      </c>
      <c r="C205" s="104">
        <v>0</v>
      </c>
      <c r="D205" s="104">
        <f>C205</f>
        <v>0</v>
      </c>
      <c r="E205" s="104">
        <f>D205</f>
        <v>0</v>
      </c>
    </row>
    <row r="206" spans="1:5" outlineLevel="3">
      <c r="A206" s="102"/>
      <c r="B206" s="103" t="s">
        <v>722</v>
      </c>
      <c r="C206" s="104">
        <v>0</v>
      </c>
      <c r="D206" s="104">
        <f>C206</f>
        <v>0</v>
      </c>
      <c r="E206" s="104">
        <f>D206</f>
        <v>0</v>
      </c>
    </row>
    <row r="207" spans="1:5" outlineLevel="2">
      <c r="A207" s="99">
        <v>2</v>
      </c>
      <c r="B207" s="100" t="s">
        <v>713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outlineLevel="3">
      <c r="A208" s="102"/>
      <c r="B208" s="103" t="s">
        <v>705</v>
      </c>
      <c r="C208" s="104">
        <v>0</v>
      </c>
      <c r="D208" s="104">
        <f t="shared" ref="D208:E210" si="15">C208</f>
        <v>0</v>
      </c>
      <c r="E208" s="104">
        <f t="shared" si="15"/>
        <v>0</v>
      </c>
    </row>
    <row r="209" spans="1:5" outlineLevel="3">
      <c r="A209" s="102"/>
      <c r="B209" s="103" t="s">
        <v>723</v>
      </c>
      <c r="C209" s="104"/>
      <c r="D209" s="104">
        <f t="shared" si="15"/>
        <v>0</v>
      </c>
      <c r="E209" s="104">
        <f t="shared" si="15"/>
        <v>0</v>
      </c>
    </row>
    <row r="210" spans="1:5" outlineLevel="3">
      <c r="A210" s="102"/>
      <c r="B210" s="103" t="s">
        <v>705</v>
      </c>
      <c r="C210" s="104">
        <v>0</v>
      </c>
      <c r="D210" s="104">
        <f t="shared" si="15"/>
        <v>0</v>
      </c>
      <c r="E210" s="104">
        <f t="shared" si="15"/>
        <v>0</v>
      </c>
    </row>
    <row r="211" spans="1:5" outlineLevel="2">
      <c r="A211" s="99">
        <v>3</v>
      </c>
      <c r="B211" s="100" t="s">
        <v>710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outlineLevel="3">
      <c r="A212" s="102"/>
      <c r="B212" s="103" t="s">
        <v>705</v>
      </c>
      <c r="C212" s="104">
        <v>0</v>
      </c>
      <c r="D212" s="104">
        <f>C212</f>
        <v>0</v>
      </c>
      <c r="E212" s="104">
        <f>D212</f>
        <v>0</v>
      </c>
    </row>
    <row r="213" spans="1:5" outlineLevel="2">
      <c r="A213" s="99">
        <v>4</v>
      </c>
      <c r="B213" s="100" t="s">
        <v>711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outlineLevel="3">
      <c r="A214" s="102"/>
      <c r="B214" s="103" t="s">
        <v>705</v>
      </c>
      <c r="C214" s="104">
        <v>0</v>
      </c>
      <c r="D214" s="104">
        <f>C214</f>
        <v>0</v>
      </c>
      <c r="E214" s="104">
        <f>D214</f>
        <v>0</v>
      </c>
    </row>
    <row r="215" spans="1:5" outlineLevel="1">
      <c r="A215" s="159" t="s">
        <v>724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99">
        <v>2</v>
      </c>
      <c r="B216" s="100" t="s">
        <v>713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outlineLevel="3">
      <c r="A217" s="102"/>
      <c r="B217" s="103" t="s">
        <v>705</v>
      </c>
      <c r="C217" s="104">
        <v>0</v>
      </c>
      <c r="D217" s="104">
        <f t="shared" ref="D217:E219" si="16">C217</f>
        <v>0</v>
      </c>
      <c r="E217" s="104">
        <f t="shared" si="16"/>
        <v>0</v>
      </c>
    </row>
    <row r="218" spans="1:5" s="108" customFormat="1" outlineLevel="3">
      <c r="A218" s="105"/>
      <c r="B218" s="106" t="s">
        <v>725</v>
      </c>
      <c r="C218" s="107"/>
      <c r="D218" s="107">
        <f t="shared" si="16"/>
        <v>0</v>
      </c>
      <c r="E218" s="107">
        <f t="shared" si="16"/>
        <v>0</v>
      </c>
    </row>
    <row r="219" spans="1:5" s="108" customFormat="1" outlineLevel="3">
      <c r="A219" s="105"/>
      <c r="B219" s="106" t="s">
        <v>726</v>
      </c>
      <c r="C219" s="107"/>
      <c r="D219" s="107">
        <f t="shared" si="16"/>
        <v>0</v>
      </c>
      <c r="E219" s="107">
        <f t="shared" si="16"/>
        <v>0</v>
      </c>
    </row>
    <row r="220" spans="1:5" outlineLevel="2">
      <c r="A220" s="99">
        <v>3</v>
      </c>
      <c r="B220" s="100" t="s">
        <v>710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outlineLevel="3">
      <c r="A221" s="102"/>
      <c r="B221" s="103" t="s">
        <v>705</v>
      </c>
      <c r="C221" s="104">
        <v>0</v>
      </c>
      <c r="D221" s="104">
        <f>C221</f>
        <v>0</v>
      </c>
      <c r="E221" s="104">
        <f>D221</f>
        <v>0</v>
      </c>
    </row>
    <row r="222" spans="1:5" outlineLevel="1">
      <c r="A222" s="159" t="s">
        <v>727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99">
        <v>2</v>
      </c>
      <c r="B223" s="100" t="s">
        <v>713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outlineLevel="3">
      <c r="A224" s="102"/>
      <c r="B224" s="103" t="s">
        <v>705</v>
      </c>
      <c r="C224" s="104">
        <v>0</v>
      </c>
      <c r="D224" s="104">
        <f>C224</f>
        <v>0</v>
      </c>
      <c r="E224" s="104">
        <f>D224</f>
        <v>0</v>
      </c>
    </row>
    <row r="225" spans="1:5" outlineLevel="3">
      <c r="A225" s="102"/>
      <c r="B225" s="103" t="s">
        <v>728</v>
      </c>
      <c r="C225" s="104"/>
      <c r="D225" s="104">
        <f t="shared" ref="D225:E227" si="17">C225</f>
        <v>0</v>
      </c>
      <c r="E225" s="104">
        <f t="shared" si="17"/>
        <v>0</v>
      </c>
    </row>
    <row r="226" spans="1:5" outlineLevel="3">
      <c r="A226" s="102"/>
      <c r="B226" s="103" t="s">
        <v>729</v>
      </c>
      <c r="C226" s="104"/>
      <c r="D226" s="104">
        <f t="shared" si="17"/>
        <v>0</v>
      </c>
      <c r="E226" s="104">
        <f t="shared" si="17"/>
        <v>0</v>
      </c>
    </row>
    <row r="227" spans="1:5" outlineLevel="3">
      <c r="A227" s="102"/>
      <c r="B227" s="103" t="s">
        <v>730</v>
      </c>
      <c r="C227" s="104"/>
      <c r="D227" s="104">
        <f t="shared" si="17"/>
        <v>0</v>
      </c>
      <c r="E227" s="104">
        <f t="shared" si="17"/>
        <v>0</v>
      </c>
    </row>
    <row r="228" spans="1:5" outlineLevel="1">
      <c r="A228" s="159" t="s">
        <v>731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99">
        <v>2</v>
      </c>
      <c r="B229" s="100" t="s">
        <v>713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outlineLevel="3">
      <c r="A230" s="102"/>
      <c r="B230" s="103" t="s">
        <v>705</v>
      </c>
      <c r="C230" s="104">
        <v>0</v>
      </c>
      <c r="D230" s="104">
        <f>C230</f>
        <v>0</v>
      </c>
      <c r="E230" s="104">
        <f>D230</f>
        <v>0</v>
      </c>
    </row>
    <row r="231" spans="1:5" outlineLevel="3">
      <c r="A231" s="102"/>
      <c r="B231" s="103" t="s">
        <v>732</v>
      </c>
      <c r="C231" s="104">
        <v>0</v>
      </c>
      <c r="D231" s="104">
        <f t="shared" ref="D231:E232" si="18">C231</f>
        <v>0</v>
      </c>
      <c r="E231" s="104">
        <f t="shared" si="18"/>
        <v>0</v>
      </c>
    </row>
    <row r="232" spans="1:5" outlineLevel="3">
      <c r="A232" s="102"/>
      <c r="B232" s="103" t="s">
        <v>733</v>
      </c>
      <c r="C232" s="104"/>
      <c r="D232" s="104">
        <f t="shared" si="18"/>
        <v>0</v>
      </c>
      <c r="E232" s="104">
        <f t="shared" si="18"/>
        <v>0</v>
      </c>
    </row>
    <row r="233" spans="1:5" outlineLevel="2">
      <c r="A233" s="99">
        <v>3</v>
      </c>
      <c r="B233" s="100" t="s">
        <v>710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outlineLevel="3">
      <c r="A234" s="102"/>
      <c r="B234" s="103" t="s">
        <v>705</v>
      </c>
      <c r="C234" s="104">
        <v>0</v>
      </c>
      <c r="D234" s="104">
        <f>C234</f>
        <v>0</v>
      </c>
      <c r="E234" s="104">
        <f>D234</f>
        <v>0</v>
      </c>
    </row>
    <row r="235" spans="1:5" outlineLevel="1">
      <c r="A235" s="159" t="s">
        <v>734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99">
        <v>3</v>
      </c>
      <c r="B236" s="100" t="s">
        <v>710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outlineLevel="3">
      <c r="A237" s="102"/>
      <c r="B237" s="103" t="s">
        <v>705</v>
      </c>
      <c r="C237" s="104">
        <v>0</v>
      </c>
      <c r="D237" s="104">
        <f>C237</f>
        <v>0</v>
      </c>
      <c r="E237" s="104">
        <f>D237</f>
        <v>0</v>
      </c>
    </row>
    <row r="238" spans="1:5" outlineLevel="1">
      <c r="A238" s="159" t="s">
        <v>735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99">
        <v>2</v>
      </c>
      <c r="B239" s="100" t="s">
        <v>713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outlineLevel="3">
      <c r="A240" s="102"/>
      <c r="B240" s="103" t="s">
        <v>705</v>
      </c>
      <c r="C240" s="104">
        <v>0</v>
      </c>
      <c r="D240" s="104">
        <f>C240</f>
        <v>0</v>
      </c>
      <c r="E240" s="104">
        <f>D240</f>
        <v>0</v>
      </c>
    </row>
    <row r="241" spans="1:10" outlineLevel="3">
      <c r="A241" s="102"/>
      <c r="B241" s="103" t="s">
        <v>736</v>
      </c>
      <c r="C241" s="104"/>
      <c r="D241" s="104">
        <f t="shared" ref="D241:E242" si="19">C241</f>
        <v>0</v>
      </c>
      <c r="E241" s="104">
        <f t="shared" si="19"/>
        <v>0</v>
      </c>
    </row>
    <row r="242" spans="1:10" outlineLevel="3">
      <c r="A242" s="102"/>
      <c r="B242" s="103" t="s">
        <v>737</v>
      </c>
      <c r="C242" s="104"/>
      <c r="D242" s="104">
        <f t="shared" si="19"/>
        <v>0</v>
      </c>
      <c r="E242" s="104">
        <f t="shared" si="19"/>
        <v>0</v>
      </c>
    </row>
    <row r="243" spans="1:10" outlineLevel="1">
      <c r="A243" s="159" t="s">
        <v>738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99">
        <v>2</v>
      </c>
      <c r="B244" s="100" t="s">
        <v>713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outlineLevel="3">
      <c r="A245" s="102"/>
      <c r="B245" s="103" t="s">
        <v>705</v>
      </c>
      <c r="C245" s="104">
        <v>0</v>
      </c>
      <c r="D245" s="104">
        <f>C245</f>
        <v>0</v>
      </c>
      <c r="E245" s="104">
        <f>D245</f>
        <v>0</v>
      </c>
    </row>
    <row r="246" spans="1:10" outlineLevel="3">
      <c r="A246" s="102"/>
      <c r="B246" s="103" t="s">
        <v>726</v>
      </c>
      <c r="C246" s="104"/>
      <c r="D246" s="104">
        <f t="shared" ref="D246:E249" si="20">C246</f>
        <v>0</v>
      </c>
      <c r="E246" s="104">
        <f t="shared" si="20"/>
        <v>0</v>
      </c>
    </row>
    <row r="247" spans="1:10" outlineLevel="3">
      <c r="A247" s="102"/>
      <c r="B247" s="103" t="s">
        <v>739</v>
      </c>
      <c r="C247" s="104"/>
      <c r="D247" s="104">
        <f t="shared" si="20"/>
        <v>0</v>
      </c>
      <c r="E247" s="104">
        <f t="shared" si="20"/>
        <v>0</v>
      </c>
    </row>
    <row r="248" spans="1:10" outlineLevel="3">
      <c r="A248" s="102"/>
      <c r="B248" s="103" t="s">
        <v>733</v>
      </c>
      <c r="C248" s="104"/>
      <c r="D248" s="104">
        <f t="shared" si="20"/>
        <v>0</v>
      </c>
      <c r="E248" s="104">
        <f t="shared" si="20"/>
        <v>0</v>
      </c>
    </row>
    <row r="249" spans="1:10" outlineLevel="3">
      <c r="A249" s="102"/>
      <c r="B249" s="103" t="s">
        <v>740</v>
      </c>
      <c r="C249" s="104"/>
      <c r="D249" s="104">
        <f t="shared" si="20"/>
        <v>0</v>
      </c>
      <c r="E249" s="104">
        <f t="shared" si="20"/>
        <v>0</v>
      </c>
    </row>
    <row r="250" spans="1:10" outlineLevel="1">
      <c r="A250" s="159" t="s">
        <v>741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02"/>
      <c r="B251" s="103" t="s">
        <v>705</v>
      </c>
      <c r="C251" s="104">
        <v>0</v>
      </c>
      <c r="D251" s="104">
        <f>C251</f>
        <v>0</v>
      </c>
      <c r="E251" s="104">
        <f>D251</f>
        <v>0</v>
      </c>
    </row>
    <row r="252" spans="1:10" outlineLevel="3">
      <c r="A252" s="102"/>
      <c r="B252" s="103" t="s">
        <v>742</v>
      </c>
      <c r="C252" s="104">
        <v>0</v>
      </c>
      <c r="D252" s="104">
        <f>C252</f>
        <v>0</v>
      </c>
      <c r="E252" s="104">
        <f>D252</f>
        <v>0</v>
      </c>
    </row>
    <row r="256" spans="1:10" ht="18.75">
      <c r="A256" s="150" t="s">
        <v>67</v>
      </c>
      <c r="B256" s="150"/>
      <c r="C256" s="150"/>
      <c r="D256" s="77" t="s">
        <v>703</v>
      </c>
      <c r="E256" s="77" t="s">
        <v>704</v>
      </c>
      <c r="G256" s="48" t="s">
        <v>613</v>
      </c>
      <c r="H256" s="49">
        <f>C257+C559</f>
        <v>681326</v>
      </c>
      <c r="I256" s="50"/>
      <c r="J256" s="51" t="b">
        <f>AND(H256=I256)</f>
        <v>0</v>
      </c>
    </row>
    <row r="257" spans="1:10">
      <c r="A257" s="165" t="s">
        <v>60</v>
      </c>
      <c r="B257" s="166"/>
      <c r="C257" s="38">
        <f>C258+C550</f>
        <v>596423.12</v>
      </c>
      <c r="D257" s="38">
        <f>D258+D550</f>
        <v>381123.12</v>
      </c>
      <c r="E257" s="38">
        <f>E258+E550</f>
        <v>381123.12</v>
      </c>
      <c r="G257" s="40" t="s">
        <v>60</v>
      </c>
      <c r="H257" s="42">
        <f>C257</f>
        <v>596423.12</v>
      </c>
      <c r="I257" s="43"/>
      <c r="J257" s="41" t="b">
        <f>AND(H257=I257)</f>
        <v>0</v>
      </c>
    </row>
    <row r="258" spans="1:10">
      <c r="A258" s="167" t="s">
        <v>290</v>
      </c>
      <c r="B258" s="168"/>
      <c r="C258" s="37">
        <f>C259+C339+C483+C547</f>
        <v>524378</v>
      </c>
      <c r="D258" s="37">
        <f>D259+D339+D483+D547</f>
        <v>309078</v>
      </c>
      <c r="E258" s="37">
        <f>E259+E339+E483+E547</f>
        <v>309078</v>
      </c>
      <c r="G258" s="40" t="s">
        <v>57</v>
      </c>
      <c r="H258" s="42">
        <f t="shared" ref="H258:H321" si="21">C258</f>
        <v>524378</v>
      </c>
      <c r="I258" s="43"/>
      <c r="J258" s="41" t="b">
        <f>AND(H258=I258)</f>
        <v>0</v>
      </c>
    </row>
    <row r="259" spans="1:10">
      <c r="A259" s="163" t="s">
        <v>291</v>
      </c>
      <c r="B259" s="164"/>
      <c r="C259" s="34">
        <f>C260+C263+C314</f>
        <v>381656</v>
      </c>
      <c r="D259" s="34">
        <f>D260+D263+D314</f>
        <v>166456</v>
      </c>
      <c r="E259" s="34">
        <f>E260+E263+E314</f>
        <v>166456</v>
      </c>
      <c r="G259" s="40" t="s">
        <v>614</v>
      </c>
      <c r="H259" s="42">
        <f t="shared" si="21"/>
        <v>381656</v>
      </c>
      <c r="I259" s="43"/>
      <c r="J259" s="41" t="b">
        <f>AND(H259=I259)</f>
        <v>0</v>
      </c>
    </row>
    <row r="260" spans="1:10" outlineLevel="1">
      <c r="A260" s="161" t="s">
        <v>292</v>
      </c>
      <c r="B260" s="162"/>
      <c r="C260" s="33">
        <f>SUM(C261:C262)</f>
        <v>3456</v>
      </c>
      <c r="D260" s="33">
        <f>SUM(D261:D262)</f>
        <v>3456</v>
      </c>
      <c r="E260" s="33">
        <f>SUM(E261:E262)</f>
        <v>3456</v>
      </c>
      <c r="H260" s="42">
        <f t="shared" si="21"/>
        <v>3456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2">
        <f t="shared" si="21"/>
        <v>960</v>
      </c>
    </row>
    <row r="262" spans="1:10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2">
        <f t="shared" si="21"/>
        <v>2496</v>
      </c>
    </row>
    <row r="263" spans="1:10" outlineLevel="1">
      <c r="A263" s="161" t="s">
        <v>293</v>
      </c>
      <c r="B263" s="162"/>
      <c r="C263" s="33">
        <f>C264+C265+C289+C296+C298+C302+C305+C308+C313</f>
        <v>364500</v>
      </c>
      <c r="D263" s="33">
        <f>D264+D265+D289+D296+D298+D302+D305+D308+D313</f>
        <v>163000</v>
      </c>
      <c r="E263" s="33">
        <f>E264+E265+E289+E296+E298+E302+E305+E308+E313</f>
        <v>163000</v>
      </c>
      <c r="H263" s="42">
        <f t="shared" si="21"/>
        <v>364500</v>
      </c>
    </row>
    <row r="264" spans="1:10" outlineLevel="2">
      <c r="A264" s="6">
        <v>1101</v>
      </c>
      <c r="B264" s="4" t="s">
        <v>34</v>
      </c>
      <c r="C264" s="5">
        <v>163000</v>
      </c>
      <c r="D264" s="5">
        <f>C264</f>
        <v>163000</v>
      </c>
      <c r="E264" s="5">
        <f>D264</f>
        <v>163000</v>
      </c>
      <c r="H264" s="42">
        <f t="shared" si="21"/>
        <v>163000</v>
      </c>
    </row>
    <row r="265" spans="1:10" outlineLevel="2">
      <c r="A265" s="6">
        <v>1101</v>
      </c>
      <c r="B265" s="4" t="s">
        <v>35</v>
      </c>
      <c r="C265" s="5">
        <v>133000</v>
      </c>
      <c r="D265" s="5">
        <f>SUM(D266:D288)</f>
        <v>0</v>
      </c>
      <c r="E265" s="5">
        <f>SUM(E266:E288)</f>
        <v>0</v>
      </c>
      <c r="H265" s="42">
        <f t="shared" si="21"/>
        <v>133000</v>
      </c>
    </row>
    <row r="266" spans="1:10" outlineLevel="3">
      <c r="A266" s="30"/>
      <c r="B266" s="29" t="s">
        <v>242</v>
      </c>
      <c r="C266" s="31"/>
      <c r="D266" s="31">
        <f>C266</f>
        <v>0</v>
      </c>
      <c r="E266" s="31">
        <f>D266</f>
        <v>0</v>
      </c>
      <c r="H266" s="42">
        <f t="shared" si="21"/>
        <v>0</v>
      </c>
    </row>
    <row r="267" spans="1:10" outlineLevel="3">
      <c r="A267" s="30"/>
      <c r="B267" s="29" t="s">
        <v>243</v>
      </c>
      <c r="C267" s="31"/>
      <c r="D267" s="31">
        <f t="shared" ref="D267:E282" si="22">C267</f>
        <v>0</v>
      </c>
      <c r="E267" s="31">
        <f t="shared" si="22"/>
        <v>0</v>
      </c>
      <c r="H267" s="42">
        <f t="shared" si="21"/>
        <v>0</v>
      </c>
    </row>
    <row r="268" spans="1:10" outlineLevel="3">
      <c r="A268" s="30"/>
      <c r="B268" s="29" t="s">
        <v>244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245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246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247</v>
      </c>
      <c r="C271" s="31"/>
      <c r="D271" s="31">
        <f t="shared" si="22"/>
        <v>0</v>
      </c>
      <c r="E271" s="31">
        <f t="shared" si="22"/>
        <v>0</v>
      </c>
      <c r="H271" s="42">
        <f t="shared" si="21"/>
        <v>0</v>
      </c>
    </row>
    <row r="272" spans="1:10" outlineLevel="3">
      <c r="A272" s="30"/>
      <c r="B272" s="29" t="s">
        <v>248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249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250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251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252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253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254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255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256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257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258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259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260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261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262</v>
      </c>
      <c r="C286" s="31"/>
      <c r="D286" s="31">
        <f t="shared" si="23"/>
        <v>0</v>
      </c>
      <c r="E286" s="31">
        <f t="shared" si="23"/>
        <v>0</v>
      </c>
      <c r="H286" s="42">
        <f t="shared" si="21"/>
        <v>0</v>
      </c>
    </row>
    <row r="287" spans="1:8" outlineLevel="3">
      <c r="A287" s="30"/>
      <c r="B287" s="29" t="s">
        <v>263</v>
      </c>
      <c r="C287" s="31"/>
      <c r="D287" s="31">
        <f t="shared" si="23"/>
        <v>0</v>
      </c>
      <c r="E287" s="31">
        <f t="shared" si="23"/>
        <v>0</v>
      </c>
      <c r="H287" s="42">
        <f t="shared" si="21"/>
        <v>0</v>
      </c>
    </row>
    <row r="288" spans="1:8" outlineLevel="3">
      <c r="A288" s="30"/>
      <c r="B288" s="29" t="s">
        <v>264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v>900</v>
      </c>
      <c r="D289" s="5">
        <f>SUM(D290:D295)</f>
        <v>0</v>
      </c>
      <c r="E289" s="5">
        <f>SUM(E290:E295)</f>
        <v>0</v>
      </c>
      <c r="H289" s="42">
        <f t="shared" si="21"/>
        <v>900</v>
      </c>
    </row>
    <row r="290" spans="1:8" outlineLevel="3">
      <c r="A290" s="30"/>
      <c r="B290" s="29" t="s">
        <v>265</v>
      </c>
      <c r="C290" s="31"/>
      <c r="D290" s="31">
        <f>C290</f>
        <v>0</v>
      </c>
      <c r="E290" s="31">
        <f>D290</f>
        <v>0</v>
      </c>
      <c r="H290" s="42">
        <f t="shared" si="21"/>
        <v>0</v>
      </c>
    </row>
    <row r="291" spans="1:8" outlineLevel="3">
      <c r="A291" s="30"/>
      <c r="B291" s="29" t="s">
        <v>266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267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outlineLevel="3">
      <c r="A293" s="30"/>
      <c r="B293" s="29" t="s">
        <v>268</v>
      </c>
      <c r="C293" s="31"/>
      <c r="D293" s="31">
        <f t="shared" si="24"/>
        <v>0</v>
      </c>
      <c r="E293" s="31">
        <f t="shared" si="24"/>
        <v>0</v>
      </c>
      <c r="H293" s="42">
        <f t="shared" si="21"/>
        <v>0</v>
      </c>
    </row>
    <row r="294" spans="1:8" outlineLevel="3">
      <c r="A294" s="30"/>
      <c r="B294" s="29" t="s">
        <v>269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270</v>
      </c>
      <c r="C295" s="31"/>
      <c r="D295" s="31">
        <f t="shared" si="24"/>
        <v>0</v>
      </c>
      <c r="E295" s="31">
        <f t="shared" si="24"/>
        <v>0</v>
      </c>
      <c r="H295" s="42">
        <f t="shared" si="21"/>
        <v>0</v>
      </c>
    </row>
    <row r="296" spans="1:8" outlineLevel="2">
      <c r="A296" s="6">
        <v>1101</v>
      </c>
      <c r="B296" s="4" t="s">
        <v>271</v>
      </c>
      <c r="C296" s="5">
        <v>0</v>
      </c>
      <c r="D296" s="5">
        <f>SUM(D297)</f>
        <v>0</v>
      </c>
      <c r="E296" s="5">
        <f>SUM(E297)</f>
        <v>0</v>
      </c>
      <c r="H296" s="42">
        <f t="shared" si="21"/>
        <v>0</v>
      </c>
    </row>
    <row r="297" spans="1:8" outlineLevel="3">
      <c r="A297" s="30"/>
      <c r="B297" s="29" t="s">
        <v>135</v>
      </c>
      <c r="C297" s="31"/>
      <c r="D297" s="31">
        <f>C297</f>
        <v>0</v>
      </c>
      <c r="E297" s="31">
        <f>D297</f>
        <v>0</v>
      </c>
      <c r="H297" s="42">
        <f t="shared" si="21"/>
        <v>0</v>
      </c>
    </row>
    <row r="298" spans="1:8" outlineLevel="2">
      <c r="A298" s="6">
        <v>1101</v>
      </c>
      <c r="B298" s="4" t="s">
        <v>37</v>
      </c>
      <c r="C298" s="5">
        <v>9600</v>
      </c>
      <c r="D298" s="5">
        <f>SUM(D299:D301)</f>
        <v>0</v>
      </c>
      <c r="E298" s="5">
        <f>SUM(E299:E301)</f>
        <v>0</v>
      </c>
      <c r="H298" s="42">
        <f t="shared" si="21"/>
        <v>9600</v>
      </c>
    </row>
    <row r="299" spans="1:8" outlineLevel="3">
      <c r="A299" s="30"/>
      <c r="B299" s="29" t="s">
        <v>272</v>
      </c>
      <c r="C299" s="31"/>
      <c r="D299" s="31">
        <f>C299</f>
        <v>0</v>
      </c>
      <c r="E299" s="31">
        <f>D299</f>
        <v>0</v>
      </c>
      <c r="H299" s="42">
        <f t="shared" si="21"/>
        <v>0</v>
      </c>
    </row>
    <row r="300" spans="1:8" outlineLevel="3">
      <c r="A300" s="30"/>
      <c r="B300" s="29" t="s">
        <v>273</v>
      </c>
      <c r="C300" s="31"/>
      <c r="D300" s="31">
        <f t="shared" ref="D300:E301" si="25">C300</f>
        <v>0</v>
      </c>
      <c r="E300" s="31">
        <f t="shared" si="25"/>
        <v>0</v>
      </c>
      <c r="H300" s="42">
        <f t="shared" si="21"/>
        <v>0</v>
      </c>
    </row>
    <row r="301" spans="1:8" outlineLevel="3">
      <c r="A301" s="30"/>
      <c r="B301" s="29" t="s">
        <v>274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275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2">
        <f t="shared" si="21"/>
        <v>0</v>
      </c>
    </row>
    <row r="303" spans="1:8" outlineLevel="3">
      <c r="A303" s="30"/>
      <c r="B303" s="29" t="s">
        <v>276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277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v>3000</v>
      </c>
      <c r="D305" s="5">
        <f>SUM(D306:D307)</f>
        <v>0</v>
      </c>
      <c r="E305" s="5">
        <f>SUM(E306:E307)</f>
        <v>0</v>
      </c>
      <c r="H305" s="42">
        <f t="shared" si="21"/>
        <v>3000</v>
      </c>
    </row>
    <row r="306" spans="1:8" outlineLevel="3">
      <c r="A306" s="30"/>
      <c r="B306" s="29" t="s">
        <v>278</v>
      </c>
      <c r="C306" s="31"/>
      <c r="D306" s="31">
        <f>C306</f>
        <v>0</v>
      </c>
      <c r="E306" s="31">
        <f>D306</f>
        <v>0</v>
      </c>
      <c r="H306" s="42">
        <f t="shared" si="21"/>
        <v>0</v>
      </c>
    </row>
    <row r="307" spans="1:8" outlineLevel="3">
      <c r="A307" s="30"/>
      <c r="B307" s="29" t="s">
        <v>279</v>
      </c>
      <c r="C307" s="31"/>
      <c r="D307" s="31">
        <f>C307</f>
        <v>0</v>
      </c>
      <c r="E307" s="31">
        <f>D307</f>
        <v>0</v>
      </c>
      <c r="H307" s="42">
        <f t="shared" si="21"/>
        <v>0</v>
      </c>
    </row>
    <row r="308" spans="1:8" outlineLevel="2">
      <c r="A308" s="6">
        <v>1101</v>
      </c>
      <c r="B308" s="4" t="s">
        <v>39</v>
      </c>
      <c r="C308" s="5">
        <v>55000</v>
      </c>
      <c r="D308" s="5">
        <f>SUM(D309:D312)</f>
        <v>0</v>
      </c>
      <c r="E308" s="5">
        <f>SUM(E309:E312)</f>
        <v>0</v>
      </c>
      <c r="H308" s="42">
        <f t="shared" si="21"/>
        <v>55000</v>
      </c>
    </row>
    <row r="309" spans="1:8" outlineLevel="3">
      <c r="A309" s="30"/>
      <c r="B309" s="29" t="s">
        <v>280</v>
      </c>
      <c r="C309" s="31"/>
      <c r="D309" s="31">
        <f>C309</f>
        <v>0</v>
      </c>
      <c r="E309" s="31">
        <f>D309</f>
        <v>0</v>
      </c>
      <c r="H309" s="42">
        <f t="shared" si="21"/>
        <v>0</v>
      </c>
    </row>
    <row r="310" spans="1:8" outlineLevel="3">
      <c r="A310" s="30"/>
      <c r="B310" s="29" t="s">
        <v>281</v>
      </c>
      <c r="C310" s="31"/>
      <c r="D310" s="31">
        <f t="shared" ref="D310:E312" si="26">C310</f>
        <v>0</v>
      </c>
      <c r="E310" s="31">
        <f t="shared" si="26"/>
        <v>0</v>
      </c>
      <c r="H310" s="42">
        <f t="shared" si="21"/>
        <v>0</v>
      </c>
    </row>
    <row r="311" spans="1:8" outlineLevel="3">
      <c r="A311" s="30"/>
      <c r="B311" s="29" t="s">
        <v>282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283</v>
      </c>
      <c r="C312" s="31"/>
      <c r="D312" s="31">
        <f t="shared" si="26"/>
        <v>0</v>
      </c>
      <c r="E312" s="31">
        <f t="shared" si="26"/>
        <v>0</v>
      </c>
      <c r="H312" s="42">
        <f t="shared" si="21"/>
        <v>0</v>
      </c>
    </row>
    <row r="313" spans="1:8" outlineLevel="2">
      <c r="A313" s="6">
        <v>1101</v>
      </c>
      <c r="B313" s="4" t="s">
        <v>136</v>
      </c>
      <c r="C313" s="5">
        <v>0</v>
      </c>
      <c r="D313" s="5">
        <f>C313</f>
        <v>0</v>
      </c>
      <c r="E313" s="5">
        <f>D313</f>
        <v>0</v>
      </c>
      <c r="H313" s="42">
        <f t="shared" si="21"/>
        <v>0</v>
      </c>
    </row>
    <row r="314" spans="1:8" outlineLevel="1">
      <c r="A314" s="161" t="s">
        <v>625</v>
      </c>
      <c r="B314" s="162"/>
      <c r="C314" s="33">
        <f>C315+C325+C331+C336+C337+C338+C328</f>
        <v>13700</v>
      </c>
      <c r="D314" s="33">
        <f>D315+D325+D331+D336+D337+D338+D328</f>
        <v>0</v>
      </c>
      <c r="E314" s="33">
        <f>E315+E325+E331+E336+E337+E338+E328</f>
        <v>0</v>
      </c>
      <c r="H314" s="42">
        <f t="shared" si="21"/>
        <v>13700</v>
      </c>
    </row>
    <row r="315" spans="1:8" outlineLevel="2">
      <c r="A315" s="6">
        <v>1102</v>
      </c>
      <c r="B315" s="4" t="s">
        <v>65</v>
      </c>
      <c r="C315" s="5">
        <v>11700</v>
      </c>
      <c r="D315" s="5">
        <f>SUM(D316:D324)</f>
        <v>0</v>
      </c>
      <c r="E315" s="5">
        <f>SUM(E316:E324)</f>
        <v>0</v>
      </c>
      <c r="H315" s="42">
        <f t="shared" si="21"/>
        <v>11700</v>
      </c>
    </row>
    <row r="316" spans="1:8" outlineLevel="3">
      <c r="A316" s="30"/>
      <c r="B316" s="29" t="s">
        <v>284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242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285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272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286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276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277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262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263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287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2">
        <f t="shared" si="28"/>
        <v>0</v>
      </c>
    </row>
    <row r="326" spans="1:8" outlineLevel="3">
      <c r="A326" s="30"/>
      <c r="B326" s="29" t="s">
        <v>288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289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278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279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v>2000</v>
      </c>
      <c r="D331" s="5">
        <f>SUM(D332:D335)</f>
        <v>0</v>
      </c>
      <c r="E331" s="5">
        <f>SUM(E332:E335)</f>
        <v>0</v>
      </c>
      <c r="H331" s="42">
        <f t="shared" si="28"/>
        <v>2000</v>
      </c>
    </row>
    <row r="332" spans="1:8" outlineLevel="3">
      <c r="A332" s="30"/>
      <c r="B332" s="29" t="s">
        <v>280</v>
      </c>
      <c r="C332" s="31"/>
      <c r="D332" s="31">
        <f>C332</f>
        <v>0</v>
      </c>
      <c r="E332" s="31">
        <f>D332</f>
        <v>0</v>
      </c>
      <c r="H332" s="42">
        <f t="shared" si="28"/>
        <v>0</v>
      </c>
    </row>
    <row r="333" spans="1:8" outlineLevel="3">
      <c r="A333" s="30"/>
      <c r="B333" s="29" t="s">
        <v>281</v>
      </c>
      <c r="C333" s="31"/>
      <c r="D333" s="31">
        <f t="shared" ref="D333:E335" si="29">C333</f>
        <v>0</v>
      </c>
      <c r="E333" s="31">
        <f t="shared" si="29"/>
        <v>0</v>
      </c>
      <c r="H333" s="42">
        <f t="shared" si="28"/>
        <v>0</v>
      </c>
    </row>
    <row r="334" spans="1:8" outlineLevel="3">
      <c r="A334" s="30"/>
      <c r="B334" s="29" t="s">
        <v>282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283</v>
      </c>
      <c r="C335" s="31"/>
      <c r="D335" s="31">
        <f t="shared" si="29"/>
        <v>0</v>
      </c>
      <c r="E335" s="31">
        <f t="shared" si="29"/>
        <v>0</v>
      </c>
      <c r="H335" s="42">
        <f t="shared" si="28"/>
        <v>0</v>
      </c>
    </row>
    <row r="336" spans="1:8" outlineLevel="2">
      <c r="A336" s="6">
        <v>1102</v>
      </c>
      <c r="B336" s="4" t="s">
        <v>477</v>
      </c>
      <c r="C336" s="5">
        <v>0</v>
      </c>
      <c r="D336" s="5">
        <f>C336</f>
        <v>0</v>
      </c>
      <c r="E336" s="5">
        <f>D336</f>
        <v>0</v>
      </c>
      <c r="H336" s="42">
        <f t="shared" si="28"/>
        <v>0</v>
      </c>
    </row>
    <row r="337" spans="1:10" outlineLevel="2">
      <c r="A337" s="6">
        <v>1102</v>
      </c>
      <c r="B337" s="4" t="s">
        <v>476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2">
        <f t="shared" si="28"/>
        <v>0</v>
      </c>
    </row>
    <row r="338" spans="1:10" outlineLevel="2">
      <c r="A338" s="6">
        <v>1102</v>
      </c>
      <c r="B338" s="4" t="s">
        <v>478</v>
      </c>
      <c r="C338" s="5">
        <v>0</v>
      </c>
      <c r="D338" s="5">
        <f t="shared" si="30"/>
        <v>0</v>
      </c>
      <c r="E338" s="5">
        <f t="shared" si="30"/>
        <v>0</v>
      </c>
      <c r="H338" s="42">
        <f t="shared" si="28"/>
        <v>0</v>
      </c>
    </row>
    <row r="339" spans="1:10">
      <c r="A339" s="163" t="s">
        <v>294</v>
      </c>
      <c r="B339" s="164"/>
      <c r="C339" s="34">
        <f>C340+C444+C482</f>
        <v>119400</v>
      </c>
      <c r="D339" s="34">
        <f>D340+D444+D482</f>
        <v>119400</v>
      </c>
      <c r="E339" s="34">
        <f>E340+E444+E482</f>
        <v>119400</v>
      </c>
      <c r="G339" s="40" t="s">
        <v>615</v>
      </c>
      <c r="H339" s="42">
        <f t="shared" si="28"/>
        <v>119400</v>
      </c>
      <c r="I339" s="43"/>
      <c r="J339" s="41" t="b">
        <f>AND(H339=I339)</f>
        <v>0</v>
      </c>
    </row>
    <row r="340" spans="1:10" outlineLevel="1">
      <c r="A340" s="161" t="s">
        <v>295</v>
      </c>
      <c r="B340" s="162"/>
      <c r="C340" s="33">
        <f>C341+C342+C343+C344+C347+C348+C353+C356+C357+C362+C367+C368+C371+C372+C373+C376+C377+C378+C382+C388+C391+C392+C395+C398+C399+C404+C407+C408+C409+C412+C415+C416+C419+C420+C421+C422+C429+C443</f>
        <v>116032.4</v>
      </c>
      <c r="D340" s="33">
        <f>D341+D342+D343+D344+D347+D348+D353+D356+D357+D362+D367+BH290668+D371+D372+D373+D376+D377+D378+D382+D388+D391+D392+D395+D398+D399+D404+D407+D408+D409+D412+D415+D416+D419+D420+D421+D422+D429+D443</f>
        <v>116032.4</v>
      </c>
      <c r="E340" s="33">
        <f>E341+E342+E343+E344+E347+E348+E353+E356+E357+E362+E367+BI290668+E371+E372+E373+E376+E377+E378+E382+E388+E391+E392+E395+E398+E399+E404+E407+E408+E409+E412+E415+E416+E419+E420+E421+E422+E429+E443</f>
        <v>116032.4</v>
      </c>
      <c r="H340" s="42">
        <f t="shared" si="28"/>
        <v>116032.4</v>
      </c>
    </row>
    <row r="341" spans="1:10" outlineLevel="2">
      <c r="A341" s="6">
        <v>2201</v>
      </c>
      <c r="B341" s="35" t="s">
        <v>296</v>
      </c>
      <c r="C341" s="5">
        <v>0</v>
      </c>
      <c r="D341" s="5">
        <f>C341</f>
        <v>0</v>
      </c>
      <c r="E341" s="5">
        <f>D341</f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1700</v>
      </c>
      <c r="D342" s="5">
        <f t="shared" ref="D342:E343" si="31">C342</f>
        <v>1700</v>
      </c>
      <c r="E342" s="5">
        <f t="shared" si="31"/>
        <v>1700</v>
      </c>
      <c r="H342" s="42">
        <f t="shared" si="28"/>
        <v>1700</v>
      </c>
    </row>
    <row r="343" spans="1:10" outlineLevel="2">
      <c r="A343" s="6">
        <v>2201</v>
      </c>
      <c r="B343" s="4" t="s">
        <v>41</v>
      </c>
      <c r="C343" s="5">
        <v>18500</v>
      </c>
      <c r="D343" s="5">
        <f t="shared" si="31"/>
        <v>18500</v>
      </c>
      <c r="E343" s="5">
        <f t="shared" si="31"/>
        <v>18500</v>
      </c>
      <c r="H343" s="42">
        <f t="shared" si="28"/>
        <v>18500</v>
      </c>
    </row>
    <row r="344" spans="1:10" outlineLevel="2">
      <c r="A344" s="6">
        <v>2201</v>
      </c>
      <c r="B344" s="4" t="s">
        <v>297</v>
      </c>
      <c r="C344" s="5">
        <f>SUM(C345:C346)</f>
        <v>5000</v>
      </c>
      <c r="D344" s="5">
        <f>SUM(D345:D346)</f>
        <v>5000</v>
      </c>
      <c r="E344" s="5">
        <f>SUM(E345:E346)</f>
        <v>5000</v>
      </c>
      <c r="H344" s="42">
        <f t="shared" si="28"/>
        <v>5000</v>
      </c>
    </row>
    <row r="345" spans="1:10" outlineLevel="3">
      <c r="A345" s="30"/>
      <c r="B345" s="29" t="s">
        <v>298</v>
      </c>
      <c r="C345" s="31">
        <v>2500</v>
      </c>
      <c r="D345" s="31">
        <f t="shared" ref="D345:E347" si="32">C345</f>
        <v>2500</v>
      </c>
      <c r="E345" s="31">
        <f t="shared" si="32"/>
        <v>2500</v>
      </c>
      <c r="H345" s="42">
        <f t="shared" si="28"/>
        <v>2500</v>
      </c>
    </row>
    <row r="346" spans="1:10" outlineLevel="3">
      <c r="A346" s="30"/>
      <c r="B346" s="29" t="s">
        <v>299</v>
      </c>
      <c r="C346" s="31">
        <v>2500</v>
      </c>
      <c r="D346" s="31">
        <f t="shared" si="32"/>
        <v>2500</v>
      </c>
      <c r="E346" s="31">
        <f t="shared" si="32"/>
        <v>2500</v>
      </c>
      <c r="H346" s="42">
        <f t="shared" si="28"/>
        <v>2500</v>
      </c>
    </row>
    <row r="347" spans="1:10" outlineLevel="2">
      <c r="A347" s="6">
        <v>2201</v>
      </c>
      <c r="B347" s="4" t="s">
        <v>300</v>
      </c>
      <c r="C347" s="5">
        <v>5000</v>
      </c>
      <c r="D347" s="5">
        <f t="shared" si="32"/>
        <v>5000</v>
      </c>
      <c r="E347" s="5">
        <f t="shared" si="32"/>
        <v>5000</v>
      </c>
      <c r="H347" s="42">
        <f t="shared" si="28"/>
        <v>5000</v>
      </c>
    </row>
    <row r="348" spans="1:10" outlineLevel="2">
      <c r="A348" s="6">
        <v>2201</v>
      </c>
      <c r="B348" s="4" t="s">
        <v>301</v>
      </c>
      <c r="C348" s="5">
        <f>SUM(C349:C352)</f>
        <v>20000</v>
      </c>
      <c r="D348" s="5">
        <f>SUM(D349:D352)</f>
        <v>20000</v>
      </c>
      <c r="E348" s="5">
        <f>SUM(E349:E352)</f>
        <v>20000</v>
      </c>
      <c r="H348" s="42">
        <f t="shared" si="28"/>
        <v>20000</v>
      </c>
    </row>
    <row r="349" spans="1:10" outlineLevel="3">
      <c r="A349" s="30"/>
      <c r="B349" s="29" t="s">
        <v>302</v>
      </c>
      <c r="C349" s="31">
        <v>20000</v>
      </c>
      <c r="D349" s="31">
        <f>C349</f>
        <v>20000</v>
      </c>
      <c r="E349" s="31">
        <f>D349</f>
        <v>20000</v>
      </c>
      <c r="H349" s="42">
        <f t="shared" si="28"/>
        <v>20000</v>
      </c>
    </row>
    <row r="350" spans="1:10" outlineLevel="3">
      <c r="A350" s="30"/>
      <c r="B350" s="29" t="s">
        <v>303</v>
      </c>
      <c r="C350" s="31">
        <v>0</v>
      </c>
      <c r="D350" s="31">
        <f t="shared" ref="D350:E352" si="33">C350</f>
        <v>0</v>
      </c>
      <c r="E350" s="31">
        <f t="shared" si="33"/>
        <v>0</v>
      </c>
      <c r="H350" s="42">
        <f t="shared" si="28"/>
        <v>0</v>
      </c>
    </row>
    <row r="351" spans="1:10" outlineLevel="3">
      <c r="A351" s="30"/>
      <c r="B351" s="29" t="s">
        <v>304</v>
      </c>
      <c r="C351" s="31">
        <v>0</v>
      </c>
      <c r="D351" s="31">
        <f t="shared" si="33"/>
        <v>0</v>
      </c>
      <c r="E351" s="31">
        <f t="shared" si="33"/>
        <v>0</v>
      </c>
      <c r="H351" s="42">
        <f t="shared" si="28"/>
        <v>0</v>
      </c>
    </row>
    <row r="352" spans="1:10" outlineLevel="3">
      <c r="A352" s="30"/>
      <c r="B352" s="29" t="s">
        <v>305</v>
      </c>
      <c r="C352" s="31">
        <v>0</v>
      </c>
      <c r="D352" s="31">
        <f t="shared" si="33"/>
        <v>0</v>
      </c>
      <c r="E352" s="31">
        <f t="shared" si="33"/>
        <v>0</v>
      </c>
      <c r="H352" s="42">
        <f t="shared" si="28"/>
        <v>0</v>
      </c>
    </row>
    <row r="353" spans="1:8" outlineLevel="2">
      <c r="A353" s="6">
        <v>2201</v>
      </c>
      <c r="B353" s="4" t="s">
        <v>306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2">
        <f t="shared" si="28"/>
        <v>200</v>
      </c>
    </row>
    <row r="354" spans="1:8" outlineLevel="3">
      <c r="A354" s="30"/>
      <c r="B354" s="29" t="s">
        <v>42</v>
      </c>
      <c r="C354" s="31">
        <v>200</v>
      </c>
      <c r="D354" s="31">
        <f t="shared" ref="D354:E356" si="34">C354</f>
        <v>200</v>
      </c>
      <c r="E354" s="31">
        <f t="shared" si="34"/>
        <v>200</v>
      </c>
      <c r="H354" s="42">
        <f t="shared" si="28"/>
        <v>200</v>
      </c>
    </row>
    <row r="355" spans="1:8" outlineLevel="3">
      <c r="A355" s="30"/>
      <c r="B355" s="29" t="s">
        <v>307</v>
      </c>
      <c r="C355" s="31">
        <v>0</v>
      </c>
      <c r="D355" s="31">
        <f t="shared" si="34"/>
        <v>0</v>
      </c>
      <c r="E355" s="31">
        <f t="shared" si="34"/>
        <v>0</v>
      </c>
      <c r="H355" s="42">
        <f t="shared" si="28"/>
        <v>0</v>
      </c>
    </row>
    <row r="356" spans="1:8" outlineLevel="2">
      <c r="A356" s="6">
        <v>2201</v>
      </c>
      <c r="B356" s="4" t="s">
        <v>308</v>
      </c>
      <c r="C356" s="5">
        <v>3000</v>
      </c>
      <c r="D356" s="5">
        <f t="shared" si="34"/>
        <v>3000</v>
      </c>
      <c r="E356" s="5">
        <f t="shared" si="34"/>
        <v>3000</v>
      </c>
      <c r="H356" s="42">
        <f t="shared" si="28"/>
        <v>3000</v>
      </c>
    </row>
    <row r="357" spans="1:8" outlineLevel="2">
      <c r="A357" s="6">
        <v>2201</v>
      </c>
      <c r="B357" s="4" t="s">
        <v>309</v>
      </c>
      <c r="C357" s="5">
        <f>SUM(C358:C361)</f>
        <v>1500</v>
      </c>
      <c r="D357" s="5">
        <f>SUM(D358:D361)</f>
        <v>1500</v>
      </c>
      <c r="E357" s="5">
        <f>SUM(E358:E361)</f>
        <v>1500</v>
      </c>
      <c r="H357" s="42">
        <f t="shared" si="28"/>
        <v>1500</v>
      </c>
    </row>
    <row r="358" spans="1:8" outlineLevel="3">
      <c r="A358" s="30"/>
      <c r="B358" s="29" t="s">
        <v>310</v>
      </c>
      <c r="C358" s="31">
        <v>1500</v>
      </c>
      <c r="D358" s="31">
        <f>C358</f>
        <v>1500</v>
      </c>
      <c r="E358" s="31">
        <f>D358</f>
        <v>1500</v>
      </c>
      <c r="H358" s="42">
        <f t="shared" si="28"/>
        <v>1500</v>
      </c>
    </row>
    <row r="359" spans="1:8" outlineLevel="3">
      <c r="A359" s="30"/>
      <c r="B359" s="29" t="s">
        <v>311</v>
      </c>
      <c r="C359" s="31"/>
      <c r="D359" s="31">
        <f t="shared" ref="D359:E361" si="35">C359</f>
        <v>0</v>
      </c>
      <c r="E359" s="31">
        <f t="shared" si="35"/>
        <v>0</v>
      </c>
      <c r="H359" s="42">
        <f t="shared" si="28"/>
        <v>0</v>
      </c>
    </row>
    <row r="360" spans="1:8" outlineLevel="3">
      <c r="A360" s="30"/>
      <c r="B360" s="29" t="s">
        <v>312</v>
      </c>
      <c r="C360" s="31"/>
      <c r="D360" s="31">
        <f t="shared" si="35"/>
        <v>0</v>
      </c>
      <c r="E360" s="31">
        <f t="shared" si="35"/>
        <v>0</v>
      </c>
      <c r="H360" s="42">
        <f t="shared" si="28"/>
        <v>0</v>
      </c>
    </row>
    <row r="361" spans="1:8" outlineLevel="3">
      <c r="A361" s="30"/>
      <c r="B361" s="29" t="s">
        <v>313</v>
      </c>
      <c r="C361" s="31"/>
      <c r="D361" s="31">
        <f t="shared" si="35"/>
        <v>0</v>
      </c>
      <c r="E361" s="31">
        <f t="shared" si="35"/>
        <v>0</v>
      </c>
      <c r="H361" s="42">
        <f t="shared" si="28"/>
        <v>0</v>
      </c>
    </row>
    <row r="362" spans="1:8" outlineLevel="2">
      <c r="A362" s="6">
        <v>2201</v>
      </c>
      <c r="B362" s="4" t="s">
        <v>314</v>
      </c>
      <c r="C362" s="5">
        <f>SUM(C363:C366)</f>
        <v>10800.4</v>
      </c>
      <c r="D362" s="5">
        <f>SUM(D363:D366)</f>
        <v>10800.4</v>
      </c>
      <c r="E362" s="5">
        <f>SUM(E363:E366)</f>
        <v>10800.4</v>
      </c>
      <c r="H362" s="42">
        <f t="shared" si="28"/>
        <v>10800.4</v>
      </c>
    </row>
    <row r="363" spans="1:8" outlineLevel="3">
      <c r="A363" s="30"/>
      <c r="B363" s="29" t="s">
        <v>315</v>
      </c>
      <c r="C363" s="31">
        <v>3000</v>
      </c>
      <c r="D363" s="31">
        <f>C363</f>
        <v>3000</v>
      </c>
      <c r="E363" s="31">
        <f>D363</f>
        <v>3000</v>
      </c>
      <c r="H363" s="42">
        <f t="shared" si="28"/>
        <v>3000</v>
      </c>
    </row>
    <row r="364" spans="1:8" outlineLevel="3">
      <c r="A364" s="30"/>
      <c r="B364" s="29" t="s">
        <v>316</v>
      </c>
      <c r="C364" s="31">
        <v>7800.4</v>
      </c>
      <c r="D364" s="31">
        <f t="shared" ref="D364:E366" si="36">C364</f>
        <v>7800.4</v>
      </c>
      <c r="E364" s="31">
        <f t="shared" si="36"/>
        <v>7800.4</v>
      </c>
      <c r="H364" s="42">
        <f t="shared" si="28"/>
        <v>7800.4</v>
      </c>
    </row>
    <row r="365" spans="1:8" outlineLevel="3">
      <c r="A365" s="30"/>
      <c r="B365" s="29" t="s">
        <v>317</v>
      </c>
      <c r="C365" s="31"/>
      <c r="D365" s="31">
        <f t="shared" si="36"/>
        <v>0</v>
      </c>
      <c r="E365" s="31">
        <f t="shared" si="36"/>
        <v>0</v>
      </c>
      <c r="H365" s="42">
        <f t="shared" si="28"/>
        <v>0</v>
      </c>
    </row>
    <row r="366" spans="1:8" outlineLevel="3">
      <c r="A366" s="30"/>
      <c r="B366" s="29" t="s">
        <v>318</v>
      </c>
      <c r="C366" s="31"/>
      <c r="D366" s="31">
        <f t="shared" si="36"/>
        <v>0</v>
      </c>
      <c r="E366" s="31">
        <f t="shared" si="36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2">
        <f t="shared" si="28"/>
        <v>1000</v>
      </c>
    </row>
    <row r="368" spans="1:8" outlineLevel="2" collapsed="1">
      <c r="A368" s="6">
        <v>2201</v>
      </c>
      <c r="B368" s="4" t="s">
        <v>319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320</v>
      </c>
      <c r="C369" s="31">
        <v>0</v>
      </c>
      <c r="D369" s="31">
        <f t="shared" ref="D369:E372" si="37">C369</f>
        <v>0</v>
      </c>
      <c r="E369" s="31">
        <f t="shared" si="37"/>
        <v>0</v>
      </c>
      <c r="H369" s="42">
        <f t="shared" si="28"/>
        <v>0</v>
      </c>
    </row>
    <row r="370" spans="1:8" outlineLevel="3">
      <c r="A370" s="30"/>
      <c r="B370" s="29" t="s">
        <v>321</v>
      </c>
      <c r="C370" s="31">
        <v>0</v>
      </c>
      <c r="D370" s="31">
        <f t="shared" si="37"/>
        <v>0</v>
      </c>
      <c r="E370" s="31">
        <f t="shared" si="37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7"/>
        <v>5000</v>
      </c>
      <c r="E371" s="5">
        <f t="shared" si="37"/>
        <v>5000</v>
      </c>
      <c r="H371" s="42">
        <f t="shared" si="28"/>
        <v>5000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2">
        <f t="shared" si="28"/>
        <v>4000</v>
      </c>
    </row>
    <row r="373" spans="1:8" outlineLevel="2" collapsed="1">
      <c r="A373" s="6">
        <v>2201</v>
      </c>
      <c r="B373" s="4" t="s">
        <v>322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323</v>
      </c>
      <c r="C374" s="31">
        <v>0</v>
      </c>
      <c r="D374" s="31">
        <f t="shared" ref="D374:E377" si="38">C374</f>
        <v>0</v>
      </c>
      <c r="E374" s="31">
        <f t="shared" si="38"/>
        <v>0</v>
      </c>
      <c r="H374" s="42">
        <f t="shared" si="28"/>
        <v>0</v>
      </c>
    </row>
    <row r="375" spans="1:8" outlineLevel="3">
      <c r="A375" s="30"/>
      <c r="B375" s="29" t="s">
        <v>324</v>
      </c>
      <c r="C375" s="31">
        <v>0</v>
      </c>
      <c r="D375" s="31">
        <f t="shared" si="38"/>
        <v>0</v>
      </c>
      <c r="E375" s="31">
        <f t="shared" si="38"/>
        <v>0</v>
      </c>
      <c r="H375" s="42">
        <f t="shared" si="28"/>
        <v>0</v>
      </c>
    </row>
    <row r="376" spans="1:8" outlineLevel="2">
      <c r="A376" s="6">
        <v>2201</v>
      </c>
      <c r="B376" s="4" t="s">
        <v>325</v>
      </c>
      <c r="C376" s="5">
        <v>200</v>
      </c>
      <c r="D376" s="5">
        <f t="shared" si="38"/>
        <v>200</v>
      </c>
      <c r="E376" s="5">
        <f t="shared" si="38"/>
        <v>200</v>
      </c>
      <c r="H376" s="42">
        <f t="shared" si="28"/>
        <v>200</v>
      </c>
    </row>
    <row r="377" spans="1:8" outlineLevel="2" collapsed="1">
      <c r="A377" s="6">
        <v>2201</v>
      </c>
      <c r="B377" s="4" t="s">
        <v>326</v>
      </c>
      <c r="C377" s="5">
        <v>1000</v>
      </c>
      <c r="D377" s="5">
        <f t="shared" si="38"/>
        <v>1000</v>
      </c>
      <c r="E377" s="5">
        <f t="shared" si="38"/>
        <v>1000</v>
      </c>
      <c r="H377" s="42">
        <f t="shared" si="28"/>
        <v>1000</v>
      </c>
    </row>
    <row r="378" spans="1:8" outlineLevel="2">
      <c r="A378" s="6">
        <v>2201</v>
      </c>
      <c r="B378" s="4" t="s">
        <v>327</v>
      </c>
      <c r="C378" s="5">
        <f>SUM(C379:C381)</f>
        <v>8000</v>
      </c>
      <c r="D378" s="5">
        <f>SUM(D379:D381)</f>
        <v>8000</v>
      </c>
      <c r="E378" s="5">
        <f>SUM(E379:E381)</f>
        <v>8000</v>
      </c>
      <c r="H378" s="42">
        <f t="shared" si="28"/>
        <v>8000</v>
      </c>
    </row>
    <row r="379" spans="1:8" outlineLevel="3">
      <c r="A379" s="30"/>
      <c r="B379" s="29" t="s">
        <v>46</v>
      </c>
      <c r="C379" s="31">
        <v>5000</v>
      </c>
      <c r="D379" s="31">
        <f>C379</f>
        <v>5000</v>
      </c>
      <c r="E379" s="31">
        <f>D379</f>
        <v>5000</v>
      </c>
      <c r="H379" s="42">
        <f t="shared" si="28"/>
        <v>5000</v>
      </c>
    </row>
    <row r="380" spans="1:8" outlineLevel="3">
      <c r="A380" s="30"/>
      <c r="B380" s="29" t="s">
        <v>137</v>
      </c>
      <c r="C380" s="31"/>
      <c r="D380" s="31">
        <f t="shared" ref="D380:E381" si="39">C380</f>
        <v>0</v>
      </c>
      <c r="E380" s="31">
        <f t="shared" si="39"/>
        <v>0</v>
      </c>
      <c r="H380" s="42">
        <f t="shared" si="28"/>
        <v>0</v>
      </c>
    </row>
    <row r="381" spans="1:8" outlineLevel="3">
      <c r="A381" s="30"/>
      <c r="B381" s="29" t="s">
        <v>47</v>
      </c>
      <c r="C381" s="31">
        <v>3000</v>
      </c>
      <c r="D381" s="31">
        <f t="shared" si="39"/>
        <v>3000</v>
      </c>
      <c r="E381" s="31">
        <f t="shared" si="39"/>
        <v>3000</v>
      </c>
      <c r="H381" s="42">
        <f t="shared" si="28"/>
        <v>3000</v>
      </c>
    </row>
    <row r="382" spans="1:8" outlineLevel="2">
      <c r="A382" s="6">
        <v>2201</v>
      </c>
      <c r="B382" s="4" t="s">
        <v>138</v>
      </c>
      <c r="C382" s="5">
        <f>SUM(C383:C387)</f>
        <v>4184</v>
      </c>
      <c r="D382" s="5">
        <f>SUM(D383:D387)</f>
        <v>4184</v>
      </c>
      <c r="E382" s="5">
        <f>SUM(E383:E387)</f>
        <v>4184</v>
      </c>
      <c r="H382" s="42">
        <f t="shared" si="28"/>
        <v>4184</v>
      </c>
    </row>
    <row r="383" spans="1:8" outlineLevel="3">
      <c r="A383" s="30"/>
      <c r="B383" s="29" t="s">
        <v>328</v>
      </c>
      <c r="C383" s="31">
        <v>2000</v>
      </c>
      <c r="D383" s="31">
        <f>C383</f>
        <v>2000</v>
      </c>
      <c r="E383" s="31">
        <f>D383</f>
        <v>2000</v>
      </c>
      <c r="H383" s="42">
        <f t="shared" si="28"/>
        <v>2000</v>
      </c>
    </row>
    <row r="384" spans="1:8" outlineLevel="3">
      <c r="A384" s="30"/>
      <c r="B384" s="29" t="s">
        <v>329</v>
      </c>
      <c r="C384" s="31"/>
      <c r="D384" s="31">
        <f t="shared" ref="D384:E387" si="40">C384</f>
        <v>0</v>
      </c>
      <c r="E384" s="31">
        <f t="shared" si="40"/>
        <v>0</v>
      </c>
      <c r="H384" s="42">
        <f t="shared" si="28"/>
        <v>0</v>
      </c>
    </row>
    <row r="385" spans="1:8" outlineLevel="3">
      <c r="A385" s="30"/>
      <c r="B385" s="29" t="s">
        <v>330</v>
      </c>
      <c r="C385" s="31"/>
      <c r="D385" s="31">
        <f t="shared" si="40"/>
        <v>0</v>
      </c>
      <c r="E385" s="31">
        <f t="shared" si="40"/>
        <v>0</v>
      </c>
      <c r="H385" s="42">
        <f t="shared" si="28"/>
        <v>0</v>
      </c>
    </row>
    <row r="386" spans="1:8" outlineLevel="3">
      <c r="A386" s="30"/>
      <c r="B386" s="29" t="s">
        <v>331</v>
      </c>
      <c r="C386" s="31">
        <v>2184</v>
      </c>
      <c r="D386" s="31">
        <f t="shared" si="40"/>
        <v>2184</v>
      </c>
      <c r="E386" s="31">
        <f t="shared" si="40"/>
        <v>2184</v>
      </c>
      <c r="H386" s="42">
        <f t="shared" ref="H386:H449" si="41">C386</f>
        <v>2184</v>
      </c>
    </row>
    <row r="387" spans="1:8" outlineLevel="3">
      <c r="A387" s="30"/>
      <c r="B387" s="29" t="s">
        <v>332</v>
      </c>
      <c r="C387" s="31"/>
      <c r="D387" s="31">
        <f t="shared" si="40"/>
        <v>0</v>
      </c>
      <c r="E387" s="31">
        <f t="shared" si="40"/>
        <v>0</v>
      </c>
      <c r="H387" s="42">
        <f t="shared" si="41"/>
        <v>0</v>
      </c>
    </row>
    <row r="388" spans="1:8" outlineLevel="2">
      <c r="A388" s="6">
        <v>2201</v>
      </c>
      <c r="B388" s="4" t="s">
        <v>333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2">
        <f t="shared" si="41"/>
        <v>2000</v>
      </c>
    </row>
    <row r="389" spans="1:8" outlineLevel="3">
      <c r="A389" s="30"/>
      <c r="B389" s="29" t="s">
        <v>48</v>
      </c>
      <c r="C389" s="31">
        <v>2000</v>
      </c>
      <c r="D389" s="31">
        <f t="shared" ref="D389:E391" si="42">C389</f>
        <v>2000</v>
      </c>
      <c r="E389" s="31">
        <f t="shared" si="42"/>
        <v>2000</v>
      </c>
      <c r="H389" s="42">
        <f t="shared" si="41"/>
        <v>2000</v>
      </c>
    </row>
    <row r="390" spans="1:8" outlineLevel="3">
      <c r="A390" s="30"/>
      <c r="B390" s="29" t="s">
        <v>334</v>
      </c>
      <c r="C390" s="31">
        <v>0</v>
      </c>
      <c r="D390" s="31">
        <f t="shared" si="42"/>
        <v>0</v>
      </c>
      <c r="E390" s="31">
        <f t="shared" si="42"/>
        <v>0</v>
      </c>
      <c r="H390" s="42">
        <f t="shared" si="41"/>
        <v>0</v>
      </c>
    </row>
    <row r="391" spans="1:8" outlineLevel="2">
      <c r="A391" s="6">
        <v>2201</v>
      </c>
      <c r="B391" s="4" t="s">
        <v>335</v>
      </c>
      <c r="C391" s="5">
        <v>0</v>
      </c>
      <c r="D391" s="5">
        <f t="shared" si="42"/>
        <v>0</v>
      </c>
      <c r="E391" s="5">
        <f t="shared" si="42"/>
        <v>0</v>
      </c>
      <c r="H391" s="42">
        <f t="shared" si="41"/>
        <v>0</v>
      </c>
    </row>
    <row r="392" spans="1:8" outlineLevel="2" collapsed="1">
      <c r="A392" s="6">
        <v>2201</v>
      </c>
      <c r="B392" s="4" t="s">
        <v>336</v>
      </c>
      <c r="C392" s="5">
        <f>SUM(C393:C394)</f>
        <v>6000</v>
      </c>
      <c r="D392" s="5">
        <f>SUM(D393:D394)</f>
        <v>6000</v>
      </c>
      <c r="E392" s="5">
        <f>SUM(E393:E394)</f>
        <v>6000</v>
      </c>
      <c r="H392" s="42">
        <f t="shared" si="41"/>
        <v>6000</v>
      </c>
    </row>
    <row r="393" spans="1:8" outlineLevel="3">
      <c r="A393" s="30"/>
      <c r="B393" s="29" t="s">
        <v>337</v>
      </c>
      <c r="C393" s="31">
        <v>1500</v>
      </c>
      <c r="D393" s="31">
        <f>C393</f>
        <v>1500</v>
      </c>
      <c r="E393" s="31">
        <f>D393</f>
        <v>1500</v>
      </c>
      <c r="H393" s="42">
        <f t="shared" si="41"/>
        <v>1500</v>
      </c>
    </row>
    <row r="394" spans="1:8" outlineLevel="3">
      <c r="A394" s="30"/>
      <c r="B394" s="29" t="s">
        <v>338</v>
      </c>
      <c r="C394" s="31">
        <v>4500</v>
      </c>
      <c r="D394" s="31">
        <f>C394</f>
        <v>4500</v>
      </c>
      <c r="E394" s="31">
        <f>D394</f>
        <v>4500</v>
      </c>
      <c r="H394" s="42">
        <f t="shared" si="41"/>
        <v>4500</v>
      </c>
    </row>
    <row r="395" spans="1:8" outlineLevel="2">
      <c r="A395" s="6">
        <v>2201</v>
      </c>
      <c r="B395" s="4" t="s">
        <v>139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2">
        <f t="shared" si="41"/>
        <v>0</v>
      </c>
    </row>
    <row r="396" spans="1:8" outlineLevel="3">
      <c r="A396" s="30"/>
      <c r="B396" s="29" t="s">
        <v>339</v>
      </c>
      <c r="C396" s="31"/>
      <c r="D396" s="31">
        <f t="shared" ref="D396:E398" si="43">C396</f>
        <v>0</v>
      </c>
      <c r="E396" s="31">
        <f t="shared" si="43"/>
        <v>0</v>
      </c>
      <c r="H396" s="42">
        <f t="shared" si="41"/>
        <v>0</v>
      </c>
    </row>
    <row r="397" spans="1:8" outlineLevel="3">
      <c r="A397" s="30"/>
      <c r="B397" s="29" t="s">
        <v>340</v>
      </c>
      <c r="C397" s="31">
        <v>0</v>
      </c>
      <c r="D397" s="31">
        <f t="shared" si="43"/>
        <v>0</v>
      </c>
      <c r="E397" s="31">
        <f t="shared" si="43"/>
        <v>0</v>
      </c>
      <c r="H397" s="42">
        <f t="shared" si="41"/>
        <v>0</v>
      </c>
    </row>
    <row r="398" spans="1:8" outlineLevel="2">
      <c r="A398" s="6">
        <v>2201</v>
      </c>
      <c r="B398" s="4" t="s">
        <v>341</v>
      </c>
      <c r="C398" s="5">
        <v>0</v>
      </c>
      <c r="D398" s="5">
        <f t="shared" si="43"/>
        <v>0</v>
      </c>
      <c r="E398" s="5">
        <f t="shared" si="43"/>
        <v>0</v>
      </c>
      <c r="H398" s="42">
        <f t="shared" si="41"/>
        <v>0</v>
      </c>
    </row>
    <row r="399" spans="1:8" outlineLevel="2" collapsed="1">
      <c r="A399" s="6">
        <v>2201</v>
      </c>
      <c r="B399" s="4" t="s">
        <v>140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2">
        <f t="shared" si="41"/>
        <v>0</v>
      </c>
    </row>
    <row r="400" spans="1:8" outlineLevel="3">
      <c r="A400" s="30"/>
      <c r="B400" s="29" t="s">
        <v>342</v>
      </c>
      <c r="C400" s="31">
        <v>0</v>
      </c>
      <c r="D400" s="31">
        <f>C400</f>
        <v>0</v>
      </c>
      <c r="E400" s="31">
        <f>D400</f>
        <v>0</v>
      </c>
      <c r="H400" s="42">
        <f t="shared" si="41"/>
        <v>0</v>
      </c>
    </row>
    <row r="401" spans="1:8" outlineLevel="3">
      <c r="A401" s="30"/>
      <c r="B401" s="29" t="s">
        <v>343</v>
      </c>
      <c r="C401" s="31"/>
      <c r="D401" s="31">
        <f t="shared" ref="D401:E403" si="44">C401</f>
        <v>0</v>
      </c>
      <c r="E401" s="31">
        <f t="shared" si="44"/>
        <v>0</v>
      </c>
      <c r="H401" s="42">
        <f t="shared" si="41"/>
        <v>0</v>
      </c>
    </row>
    <row r="402" spans="1:8" outlineLevel="3">
      <c r="A402" s="30"/>
      <c r="B402" s="29" t="s">
        <v>344</v>
      </c>
      <c r="C402" s="31">
        <v>0</v>
      </c>
      <c r="D402" s="31">
        <f t="shared" si="44"/>
        <v>0</v>
      </c>
      <c r="E402" s="31">
        <f t="shared" si="44"/>
        <v>0</v>
      </c>
      <c r="H402" s="42">
        <f t="shared" si="41"/>
        <v>0</v>
      </c>
    </row>
    <row r="403" spans="1:8" outlineLevel="3">
      <c r="A403" s="30"/>
      <c r="B403" s="29" t="s">
        <v>345</v>
      </c>
      <c r="C403" s="31">
        <v>0</v>
      </c>
      <c r="D403" s="31">
        <f t="shared" si="44"/>
        <v>0</v>
      </c>
      <c r="E403" s="31">
        <f t="shared" si="44"/>
        <v>0</v>
      </c>
      <c r="H403" s="42">
        <f t="shared" si="41"/>
        <v>0</v>
      </c>
    </row>
    <row r="404" spans="1:8" outlineLevel="2">
      <c r="A404" s="6">
        <v>2201</v>
      </c>
      <c r="B404" s="4" t="s">
        <v>346</v>
      </c>
      <c r="C404" s="5">
        <f>SUM(C405:C406)</f>
        <v>150</v>
      </c>
      <c r="D404" s="5">
        <f>SUM(D405:D406)</f>
        <v>150</v>
      </c>
      <c r="E404" s="5">
        <f>SUM(E405:E406)</f>
        <v>150</v>
      </c>
      <c r="H404" s="42">
        <f t="shared" si="41"/>
        <v>150</v>
      </c>
    </row>
    <row r="405" spans="1:8" outlineLevel="3">
      <c r="A405" s="30"/>
      <c r="B405" s="29" t="s">
        <v>347</v>
      </c>
      <c r="C405" s="31">
        <v>0</v>
      </c>
      <c r="D405" s="31">
        <f t="shared" ref="D405:E408" si="45">C405</f>
        <v>0</v>
      </c>
      <c r="E405" s="31">
        <f t="shared" si="45"/>
        <v>0</v>
      </c>
      <c r="H405" s="42">
        <f t="shared" si="41"/>
        <v>0</v>
      </c>
    </row>
    <row r="406" spans="1:8" outlineLevel="3">
      <c r="A406" s="30"/>
      <c r="B406" s="29" t="s">
        <v>348</v>
      </c>
      <c r="C406" s="31">
        <v>150</v>
      </c>
      <c r="D406" s="31">
        <f t="shared" si="45"/>
        <v>150</v>
      </c>
      <c r="E406" s="31">
        <f t="shared" si="45"/>
        <v>150</v>
      </c>
      <c r="H406" s="42">
        <f t="shared" si="41"/>
        <v>150</v>
      </c>
    </row>
    <row r="407" spans="1:8" outlineLevel="2">
      <c r="A407" s="6">
        <v>2201</v>
      </c>
      <c r="B407" s="4" t="s">
        <v>349</v>
      </c>
      <c r="C407" s="5">
        <v>0</v>
      </c>
      <c r="D407" s="5">
        <f t="shared" si="45"/>
        <v>0</v>
      </c>
      <c r="E407" s="5">
        <f t="shared" si="45"/>
        <v>0</v>
      </c>
      <c r="H407" s="42">
        <f t="shared" si="41"/>
        <v>0</v>
      </c>
    </row>
    <row r="408" spans="1:8" outlineLevel="2" collapsed="1">
      <c r="A408" s="6">
        <v>2201</v>
      </c>
      <c r="B408" s="4" t="s">
        <v>350</v>
      </c>
      <c r="C408" s="5">
        <v>0</v>
      </c>
      <c r="D408" s="5">
        <f t="shared" si="45"/>
        <v>0</v>
      </c>
      <c r="E408" s="5">
        <f t="shared" si="45"/>
        <v>0</v>
      </c>
      <c r="H408" s="42">
        <f t="shared" si="41"/>
        <v>0</v>
      </c>
    </row>
    <row r="409" spans="1:8" outlineLevel="2" collapsed="1">
      <c r="A409" s="6">
        <v>2201</v>
      </c>
      <c r="B409" s="4" t="s">
        <v>351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2">
        <f t="shared" si="41"/>
        <v>1500</v>
      </c>
    </row>
    <row r="410" spans="1:8" outlineLevel="3" collapsed="1">
      <c r="A410" s="30"/>
      <c r="B410" s="29" t="s">
        <v>49</v>
      </c>
      <c r="C410" s="31">
        <v>1500</v>
      </c>
      <c r="D410" s="31">
        <f>C410</f>
        <v>1500</v>
      </c>
      <c r="E410" s="31">
        <f>D410</f>
        <v>1500</v>
      </c>
      <c r="H410" s="42">
        <f t="shared" si="41"/>
        <v>1500</v>
      </c>
    </row>
    <row r="411" spans="1:8" outlineLevel="3">
      <c r="A411" s="30"/>
      <c r="B411" s="29" t="s">
        <v>50</v>
      </c>
      <c r="C411" s="31"/>
      <c r="D411" s="31">
        <f>C411</f>
        <v>0</v>
      </c>
      <c r="E411" s="31">
        <f>D411</f>
        <v>0</v>
      </c>
      <c r="H411" s="42">
        <f t="shared" si="41"/>
        <v>0</v>
      </c>
    </row>
    <row r="412" spans="1:8" outlineLevel="2">
      <c r="A412" s="6">
        <v>2201</v>
      </c>
      <c r="B412" s="4" t="s">
        <v>141</v>
      </c>
      <c r="C412" s="5">
        <f>SUM(C413:C414)</f>
        <v>200</v>
      </c>
      <c r="D412" s="5">
        <f>SUM(D413:D414)</f>
        <v>200</v>
      </c>
      <c r="E412" s="5">
        <f>SUM(E413:E414)</f>
        <v>200</v>
      </c>
      <c r="H412" s="42">
        <f t="shared" si="41"/>
        <v>200</v>
      </c>
    </row>
    <row r="413" spans="1:8" outlineLevel="3" collapsed="1">
      <c r="A413" s="30"/>
      <c r="B413" s="29" t="s">
        <v>352</v>
      </c>
      <c r="C413" s="31"/>
      <c r="D413" s="31">
        <f t="shared" ref="D413:E415" si="46">C413</f>
        <v>0</v>
      </c>
      <c r="E413" s="31">
        <f t="shared" si="46"/>
        <v>0</v>
      </c>
      <c r="H413" s="42">
        <f t="shared" si="41"/>
        <v>0</v>
      </c>
    </row>
    <row r="414" spans="1:8" outlineLevel="3">
      <c r="A414" s="30"/>
      <c r="B414" s="29" t="s">
        <v>353</v>
      </c>
      <c r="C414" s="31">
        <v>200</v>
      </c>
      <c r="D414" s="31">
        <f t="shared" si="46"/>
        <v>200</v>
      </c>
      <c r="E414" s="31">
        <f t="shared" si="46"/>
        <v>200</v>
      </c>
      <c r="H414" s="42">
        <f t="shared" si="41"/>
        <v>200</v>
      </c>
    </row>
    <row r="415" spans="1:8" outlineLevel="2">
      <c r="A415" s="6">
        <v>2201</v>
      </c>
      <c r="B415" s="4" t="s">
        <v>142</v>
      </c>
      <c r="C415" s="5">
        <v>1000</v>
      </c>
      <c r="D415" s="5">
        <f t="shared" si="46"/>
        <v>1000</v>
      </c>
      <c r="E415" s="5">
        <f t="shared" si="46"/>
        <v>1000</v>
      </c>
      <c r="H415" s="42">
        <f t="shared" si="41"/>
        <v>1000</v>
      </c>
    </row>
    <row r="416" spans="1:8" outlineLevel="2" collapsed="1">
      <c r="A416" s="6">
        <v>2201</v>
      </c>
      <c r="B416" s="4" t="s">
        <v>356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2">
        <f t="shared" si="41"/>
        <v>0</v>
      </c>
    </row>
    <row r="417" spans="1:8" outlineLevel="3" collapsed="1">
      <c r="A417" s="30"/>
      <c r="B417" s="29" t="s">
        <v>354</v>
      </c>
      <c r="C417" s="31">
        <v>0</v>
      </c>
      <c r="D417" s="31">
        <f t="shared" ref="D417:E421" si="47">C417</f>
        <v>0</v>
      </c>
      <c r="E417" s="31">
        <f t="shared" si="47"/>
        <v>0</v>
      </c>
      <c r="H417" s="42">
        <f t="shared" si="41"/>
        <v>0</v>
      </c>
    </row>
    <row r="418" spans="1:8" outlineLevel="3">
      <c r="A418" s="30"/>
      <c r="B418" s="29" t="s">
        <v>355</v>
      </c>
      <c r="C418" s="31">
        <v>0</v>
      </c>
      <c r="D418" s="31">
        <f t="shared" si="47"/>
        <v>0</v>
      </c>
      <c r="E418" s="31">
        <f t="shared" si="47"/>
        <v>0</v>
      </c>
      <c r="H418" s="42">
        <f t="shared" si="41"/>
        <v>0</v>
      </c>
    </row>
    <row r="419" spans="1:8" outlineLevel="2">
      <c r="A419" s="6">
        <v>2201</v>
      </c>
      <c r="B419" s="4" t="s">
        <v>357</v>
      </c>
      <c r="C419" s="5">
        <v>0</v>
      </c>
      <c r="D419" s="5">
        <f t="shared" si="47"/>
        <v>0</v>
      </c>
      <c r="E419" s="5">
        <f t="shared" si="47"/>
        <v>0</v>
      </c>
      <c r="H419" s="42">
        <f t="shared" si="41"/>
        <v>0</v>
      </c>
    </row>
    <row r="420" spans="1:8" outlineLevel="2">
      <c r="A420" s="6">
        <v>2201</v>
      </c>
      <c r="B420" s="4" t="s">
        <v>358</v>
      </c>
      <c r="C420" s="5">
        <v>0</v>
      </c>
      <c r="D420" s="5">
        <f t="shared" si="47"/>
        <v>0</v>
      </c>
      <c r="E420" s="5">
        <f t="shared" si="47"/>
        <v>0</v>
      </c>
      <c r="H420" s="42">
        <f t="shared" si="41"/>
        <v>0</v>
      </c>
    </row>
    <row r="421" spans="1:8" outlineLevel="2" collapsed="1">
      <c r="A421" s="6">
        <v>2201</v>
      </c>
      <c r="B421" s="4" t="s">
        <v>359</v>
      </c>
      <c r="C421" s="5">
        <v>0</v>
      </c>
      <c r="D421" s="5">
        <f t="shared" si="47"/>
        <v>0</v>
      </c>
      <c r="E421" s="5">
        <f t="shared" si="47"/>
        <v>0</v>
      </c>
      <c r="H421" s="42">
        <f t="shared" si="41"/>
        <v>0</v>
      </c>
    </row>
    <row r="422" spans="1:8" outlineLevel="2" collapsed="1">
      <c r="A422" s="6">
        <v>2201</v>
      </c>
      <c r="B422" s="4" t="s">
        <v>143</v>
      </c>
      <c r="C422" s="5">
        <f>SUM(C423:C428)</f>
        <v>880</v>
      </c>
      <c r="D422" s="5">
        <f>SUM(D423:D428)</f>
        <v>880</v>
      </c>
      <c r="E422" s="5">
        <f>SUM(E423:E428)</f>
        <v>880</v>
      </c>
      <c r="H422" s="42">
        <f t="shared" si="41"/>
        <v>880</v>
      </c>
    </row>
    <row r="423" spans="1:8" outlineLevel="3">
      <c r="A423" s="30"/>
      <c r="B423" s="29" t="s">
        <v>360</v>
      </c>
      <c r="C423" s="31">
        <v>0</v>
      </c>
      <c r="D423" s="31">
        <f>C423</f>
        <v>0</v>
      </c>
      <c r="E423" s="31">
        <f>D423</f>
        <v>0</v>
      </c>
      <c r="H423" s="42">
        <f t="shared" si="41"/>
        <v>0</v>
      </c>
    </row>
    <row r="424" spans="1:8" outlineLevel="3">
      <c r="A424" s="30"/>
      <c r="B424" s="29" t="s">
        <v>361</v>
      </c>
      <c r="C424" s="31"/>
      <c r="D424" s="31">
        <f t="shared" ref="D424:E428" si="48">C424</f>
        <v>0</v>
      </c>
      <c r="E424" s="31">
        <f t="shared" si="48"/>
        <v>0</v>
      </c>
      <c r="H424" s="42">
        <f t="shared" si="41"/>
        <v>0</v>
      </c>
    </row>
    <row r="425" spans="1:8" outlineLevel="3">
      <c r="A425" s="30"/>
      <c r="B425" s="29" t="s">
        <v>362</v>
      </c>
      <c r="C425" s="31"/>
      <c r="D425" s="31">
        <f t="shared" si="48"/>
        <v>0</v>
      </c>
      <c r="E425" s="31">
        <f t="shared" si="48"/>
        <v>0</v>
      </c>
      <c r="H425" s="42">
        <f t="shared" si="41"/>
        <v>0</v>
      </c>
    </row>
    <row r="426" spans="1:8" outlineLevel="3">
      <c r="A426" s="30"/>
      <c r="B426" s="29" t="s">
        <v>363</v>
      </c>
      <c r="C426" s="31"/>
      <c r="D426" s="31">
        <f t="shared" si="48"/>
        <v>0</v>
      </c>
      <c r="E426" s="31">
        <f t="shared" si="48"/>
        <v>0</v>
      </c>
      <c r="H426" s="42">
        <f t="shared" si="41"/>
        <v>0</v>
      </c>
    </row>
    <row r="427" spans="1:8" outlineLevel="3">
      <c r="A427" s="30"/>
      <c r="B427" s="29" t="s">
        <v>364</v>
      </c>
      <c r="C427" s="31">
        <v>180</v>
      </c>
      <c r="D427" s="31">
        <f t="shared" si="48"/>
        <v>180</v>
      </c>
      <c r="E427" s="31">
        <f t="shared" si="48"/>
        <v>180</v>
      </c>
      <c r="H427" s="42">
        <f t="shared" si="41"/>
        <v>180</v>
      </c>
    </row>
    <row r="428" spans="1:8" outlineLevel="3">
      <c r="A428" s="30"/>
      <c r="B428" s="29" t="s">
        <v>365</v>
      </c>
      <c r="C428" s="31">
        <v>700</v>
      </c>
      <c r="D428" s="31">
        <f t="shared" si="48"/>
        <v>700</v>
      </c>
      <c r="E428" s="31">
        <f t="shared" si="48"/>
        <v>700</v>
      </c>
      <c r="H428" s="42">
        <f t="shared" si="41"/>
        <v>700</v>
      </c>
    </row>
    <row r="429" spans="1:8" outlineLevel="2">
      <c r="A429" s="6">
        <v>2201</v>
      </c>
      <c r="B429" s="4" t="s">
        <v>366</v>
      </c>
      <c r="C429" s="5">
        <f>SUM(C430:C442)</f>
        <v>15218</v>
      </c>
      <c r="D429" s="5">
        <f>SUM(D430:D442)</f>
        <v>15218</v>
      </c>
      <c r="E429" s="5">
        <f>SUM(E430:E442)</f>
        <v>15218</v>
      </c>
      <c r="H429" s="42">
        <f t="shared" si="41"/>
        <v>15218</v>
      </c>
    </row>
    <row r="430" spans="1:8" outlineLevel="3">
      <c r="A430" s="30"/>
      <c r="B430" s="29" t="s">
        <v>367</v>
      </c>
      <c r="C430" s="31"/>
      <c r="D430" s="31">
        <f>C430</f>
        <v>0</v>
      </c>
      <c r="E430" s="31">
        <f>D430</f>
        <v>0</v>
      </c>
      <c r="H430" s="42">
        <f t="shared" si="41"/>
        <v>0</v>
      </c>
    </row>
    <row r="431" spans="1:8" outlineLevel="3">
      <c r="A431" s="30"/>
      <c r="B431" s="29" t="s">
        <v>368</v>
      </c>
      <c r="C431" s="31">
        <v>1000</v>
      </c>
      <c r="D431" s="31">
        <f t="shared" ref="D431:E442" si="49">C431</f>
        <v>1000</v>
      </c>
      <c r="E431" s="31">
        <f t="shared" si="49"/>
        <v>1000</v>
      </c>
      <c r="H431" s="42">
        <f t="shared" si="41"/>
        <v>1000</v>
      </c>
    </row>
    <row r="432" spans="1:8" outlineLevel="3">
      <c r="A432" s="30"/>
      <c r="B432" s="29" t="s">
        <v>369</v>
      </c>
      <c r="C432" s="31">
        <v>1390</v>
      </c>
      <c r="D432" s="31">
        <f t="shared" si="49"/>
        <v>1390</v>
      </c>
      <c r="E432" s="31">
        <f t="shared" si="49"/>
        <v>1390</v>
      </c>
      <c r="H432" s="42">
        <f t="shared" si="41"/>
        <v>1390</v>
      </c>
    </row>
    <row r="433" spans="1:8" outlineLevel="3">
      <c r="A433" s="30"/>
      <c r="B433" s="29" t="s">
        <v>370</v>
      </c>
      <c r="C433" s="31"/>
      <c r="D433" s="31">
        <f t="shared" si="49"/>
        <v>0</v>
      </c>
      <c r="E433" s="31">
        <f t="shared" si="49"/>
        <v>0</v>
      </c>
      <c r="H433" s="42">
        <f t="shared" si="41"/>
        <v>0</v>
      </c>
    </row>
    <row r="434" spans="1:8" outlineLevel="3">
      <c r="A434" s="30"/>
      <c r="B434" s="29" t="s">
        <v>371</v>
      </c>
      <c r="C434" s="31"/>
      <c r="D434" s="31">
        <f t="shared" si="49"/>
        <v>0</v>
      </c>
      <c r="E434" s="31">
        <f t="shared" si="49"/>
        <v>0</v>
      </c>
      <c r="H434" s="42">
        <f t="shared" si="41"/>
        <v>0</v>
      </c>
    </row>
    <row r="435" spans="1:8" outlineLevel="3">
      <c r="A435" s="30"/>
      <c r="B435" s="29" t="s">
        <v>372</v>
      </c>
      <c r="C435" s="31"/>
      <c r="D435" s="31">
        <f t="shared" si="49"/>
        <v>0</v>
      </c>
      <c r="E435" s="31">
        <f t="shared" si="49"/>
        <v>0</v>
      </c>
      <c r="H435" s="42">
        <f t="shared" si="41"/>
        <v>0</v>
      </c>
    </row>
    <row r="436" spans="1:8" outlineLevel="3">
      <c r="A436" s="30"/>
      <c r="B436" s="29" t="s">
        <v>373</v>
      </c>
      <c r="C436" s="31"/>
      <c r="D436" s="31">
        <f t="shared" si="49"/>
        <v>0</v>
      </c>
      <c r="E436" s="31">
        <f t="shared" si="49"/>
        <v>0</v>
      </c>
      <c r="H436" s="42">
        <f t="shared" si="41"/>
        <v>0</v>
      </c>
    </row>
    <row r="437" spans="1:8" outlineLevel="3">
      <c r="A437" s="30"/>
      <c r="B437" s="29" t="s">
        <v>374</v>
      </c>
      <c r="C437" s="31"/>
      <c r="D437" s="31">
        <f t="shared" si="49"/>
        <v>0</v>
      </c>
      <c r="E437" s="31">
        <f t="shared" si="49"/>
        <v>0</v>
      </c>
      <c r="H437" s="42">
        <f t="shared" si="41"/>
        <v>0</v>
      </c>
    </row>
    <row r="438" spans="1:8" outlineLevel="3">
      <c r="A438" s="30"/>
      <c r="B438" s="29" t="s">
        <v>375</v>
      </c>
      <c r="C438" s="31"/>
      <c r="D438" s="31">
        <f t="shared" si="49"/>
        <v>0</v>
      </c>
      <c r="E438" s="31">
        <f t="shared" si="49"/>
        <v>0</v>
      </c>
      <c r="H438" s="42">
        <f t="shared" si="41"/>
        <v>0</v>
      </c>
    </row>
    <row r="439" spans="1:8" outlineLevel="3">
      <c r="A439" s="30"/>
      <c r="B439" s="29" t="s">
        <v>376</v>
      </c>
      <c r="C439" s="31"/>
      <c r="D439" s="31">
        <f t="shared" si="49"/>
        <v>0</v>
      </c>
      <c r="E439" s="31">
        <f t="shared" si="49"/>
        <v>0</v>
      </c>
      <c r="H439" s="42">
        <f t="shared" si="41"/>
        <v>0</v>
      </c>
    </row>
    <row r="440" spans="1:8" outlineLevel="3">
      <c r="A440" s="30"/>
      <c r="B440" s="29" t="s">
        <v>377</v>
      </c>
      <c r="C440" s="31"/>
      <c r="D440" s="31">
        <f t="shared" si="49"/>
        <v>0</v>
      </c>
      <c r="E440" s="31">
        <f t="shared" si="49"/>
        <v>0</v>
      </c>
      <c r="H440" s="42">
        <f t="shared" si="41"/>
        <v>0</v>
      </c>
    </row>
    <row r="441" spans="1:8" outlineLevel="3">
      <c r="A441" s="30"/>
      <c r="B441" s="29" t="s">
        <v>378</v>
      </c>
      <c r="C441" s="31">
        <v>2318</v>
      </c>
      <c r="D441" s="31">
        <f t="shared" si="49"/>
        <v>2318</v>
      </c>
      <c r="E441" s="31">
        <f t="shared" si="49"/>
        <v>2318</v>
      </c>
      <c r="H441" s="42">
        <f t="shared" si="41"/>
        <v>2318</v>
      </c>
    </row>
    <row r="442" spans="1:8" outlineLevel="3">
      <c r="A442" s="30"/>
      <c r="B442" s="29" t="s">
        <v>379</v>
      </c>
      <c r="C442" s="31">
        <v>10510</v>
      </c>
      <c r="D442" s="31">
        <f t="shared" si="49"/>
        <v>10510</v>
      </c>
      <c r="E442" s="31">
        <f t="shared" si="49"/>
        <v>10510</v>
      </c>
      <c r="H442" s="42">
        <f t="shared" si="41"/>
        <v>10510</v>
      </c>
    </row>
    <row r="443" spans="1:8" ht="15" customHeight="1" outlineLevel="2">
      <c r="A443" s="6">
        <v>2201</v>
      </c>
      <c r="B443" s="4" t="s">
        <v>380</v>
      </c>
      <c r="C443" s="5">
        <v>0</v>
      </c>
      <c r="D443" s="5">
        <f>C443</f>
        <v>0</v>
      </c>
      <c r="E443" s="5">
        <f>D443</f>
        <v>0</v>
      </c>
      <c r="H443" s="42">
        <f t="shared" si="41"/>
        <v>0</v>
      </c>
    </row>
    <row r="444" spans="1:8" outlineLevel="1">
      <c r="A444" s="161" t="s">
        <v>381</v>
      </c>
      <c r="B444" s="162"/>
      <c r="C444" s="33">
        <f>C445+C454+C455+C459+C462+C463+C468+C474+C477+C480+C481+C450</f>
        <v>3367.6</v>
      </c>
      <c r="D444" s="33">
        <f>D445+D454+D455+D459+D462+D463+D468+D474+D477+D480+D481+D450</f>
        <v>3367.6</v>
      </c>
      <c r="E444" s="33">
        <f>E445+E454+E455+E459+E462+E463+E468+E474+E477+E480+E481+E450</f>
        <v>3367.6</v>
      </c>
      <c r="H444" s="42">
        <f t="shared" si="41"/>
        <v>3367.6</v>
      </c>
    </row>
    <row r="445" spans="1:8" ht="15" customHeight="1" outlineLevel="2">
      <c r="A445" s="6">
        <v>2202</v>
      </c>
      <c r="B445" s="4" t="s">
        <v>382</v>
      </c>
      <c r="C445" s="5">
        <f>SUM(C446:C449)</f>
        <v>1000</v>
      </c>
      <c r="D445" s="5">
        <f>SUM(D446:D449)</f>
        <v>1000</v>
      </c>
      <c r="E445" s="5">
        <f>SUM(E446:E449)</f>
        <v>1000</v>
      </c>
      <c r="H445" s="42">
        <f t="shared" si="41"/>
        <v>1000</v>
      </c>
    </row>
    <row r="446" spans="1:8" ht="15" customHeight="1" outlineLevel="3">
      <c r="A446" s="29"/>
      <c r="B446" s="29" t="s">
        <v>383</v>
      </c>
      <c r="C446" s="31">
        <v>1000</v>
      </c>
      <c r="D446" s="31">
        <f>C446</f>
        <v>1000</v>
      </c>
      <c r="E446" s="31">
        <f>D446</f>
        <v>1000</v>
      </c>
      <c r="H446" s="42">
        <f t="shared" si="41"/>
        <v>1000</v>
      </c>
    </row>
    <row r="447" spans="1:8" ht="15" customHeight="1" outlineLevel="3">
      <c r="A447" s="29"/>
      <c r="B447" s="29" t="s">
        <v>384</v>
      </c>
      <c r="C447" s="31">
        <v>0</v>
      </c>
      <c r="D447" s="31">
        <f t="shared" ref="D447:E449" si="50">C447</f>
        <v>0</v>
      </c>
      <c r="E447" s="31">
        <f t="shared" si="50"/>
        <v>0</v>
      </c>
      <c r="H447" s="42">
        <f t="shared" si="41"/>
        <v>0</v>
      </c>
    </row>
    <row r="448" spans="1:8" ht="15" customHeight="1" outlineLevel="3">
      <c r="A448" s="29"/>
      <c r="B448" s="29" t="s">
        <v>385</v>
      </c>
      <c r="C448" s="31">
        <v>0</v>
      </c>
      <c r="D448" s="31">
        <f t="shared" si="50"/>
        <v>0</v>
      </c>
      <c r="E448" s="31">
        <f t="shared" si="50"/>
        <v>0</v>
      </c>
      <c r="H448" s="42">
        <f t="shared" si="41"/>
        <v>0</v>
      </c>
    </row>
    <row r="449" spans="1:8" ht="15" customHeight="1" outlineLevel="3">
      <c r="A449" s="29"/>
      <c r="B449" s="29" t="s">
        <v>386</v>
      </c>
      <c r="C449" s="31">
        <v>0</v>
      </c>
      <c r="D449" s="31">
        <f t="shared" si="50"/>
        <v>0</v>
      </c>
      <c r="E449" s="31">
        <f t="shared" si="50"/>
        <v>0</v>
      </c>
      <c r="H449" s="42">
        <f t="shared" si="41"/>
        <v>0</v>
      </c>
    </row>
    <row r="450" spans="1:8" ht="15" customHeight="1" outlineLevel="2">
      <c r="A450" s="6">
        <v>2202</v>
      </c>
      <c r="B450" s="4" t="s">
        <v>387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1">C450</f>
        <v>0</v>
      </c>
    </row>
    <row r="451" spans="1:8" ht="15" customHeight="1" outlineLevel="3">
      <c r="A451" s="29"/>
      <c r="B451" s="29" t="s">
        <v>388</v>
      </c>
      <c r="C451" s="31">
        <v>0</v>
      </c>
      <c r="D451" s="31">
        <f>C451</f>
        <v>0</v>
      </c>
      <c r="E451" s="31">
        <f>D451</f>
        <v>0</v>
      </c>
      <c r="H451" s="42">
        <f t="shared" si="51"/>
        <v>0</v>
      </c>
    </row>
    <row r="452" spans="1:8" ht="15" customHeight="1" outlineLevel="3">
      <c r="A452" s="29"/>
      <c r="B452" s="29" t="s">
        <v>389</v>
      </c>
      <c r="C452" s="31">
        <v>0</v>
      </c>
      <c r="D452" s="31">
        <f t="shared" ref="D452:E453" si="52">C452</f>
        <v>0</v>
      </c>
      <c r="E452" s="31">
        <f t="shared" si="52"/>
        <v>0</v>
      </c>
      <c r="H452" s="42">
        <f t="shared" si="51"/>
        <v>0</v>
      </c>
    </row>
    <row r="453" spans="1:8" ht="15" customHeight="1" outlineLevel="3">
      <c r="A453" s="29"/>
      <c r="B453" s="29" t="s">
        <v>390</v>
      </c>
      <c r="C453" s="31">
        <v>0</v>
      </c>
      <c r="D453" s="31">
        <f t="shared" si="52"/>
        <v>0</v>
      </c>
      <c r="E453" s="31">
        <f t="shared" si="52"/>
        <v>0</v>
      </c>
      <c r="H453" s="42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867.6</v>
      </c>
      <c r="D454" s="5">
        <f>C454</f>
        <v>867.6</v>
      </c>
      <c r="E454" s="5">
        <f>D454</f>
        <v>867.6</v>
      </c>
      <c r="H454" s="42">
        <f t="shared" si="51"/>
        <v>867.6</v>
      </c>
    </row>
    <row r="455" spans="1:8" outlineLevel="2">
      <c r="A455" s="6">
        <v>2202</v>
      </c>
      <c r="B455" s="4" t="s">
        <v>144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2">
        <f t="shared" si="51"/>
        <v>0</v>
      </c>
    </row>
    <row r="456" spans="1:8" ht="15" customHeight="1" outlineLevel="3">
      <c r="A456" s="29"/>
      <c r="B456" s="29" t="s">
        <v>391</v>
      </c>
      <c r="C456" s="31"/>
      <c r="D456" s="31">
        <f>C456</f>
        <v>0</v>
      </c>
      <c r="E456" s="31">
        <f>D456</f>
        <v>0</v>
      </c>
      <c r="H456" s="42">
        <f t="shared" si="51"/>
        <v>0</v>
      </c>
    </row>
    <row r="457" spans="1:8" ht="15" customHeight="1" outlineLevel="3">
      <c r="A457" s="29"/>
      <c r="B457" s="29" t="s">
        <v>392</v>
      </c>
      <c r="C457" s="31"/>
      <c r="D457" s="31">
        <f t="shared" ref="D457:E458" si="53">C457</f>
        <v>0</v>
      </c>
      <c r="E457" s="31">
        <f t="shared" si="53"/>
        <v>0</v>
      </c>
      <c r="H457" s="42">
        <f t="shared" si="51"/>
        <v>0</v>
      </c>
    </row>
    <row r="458" spans="1:8" ht="15" customHeight="1" outlineLevel="3">
      <c r="A458" s="29"/>
      <c r="B458" s="29" t="s">
        <v>385</v>
      </c>
      <c r="C458" s="31">
        <v>0</v>
      </c>
      <c r="D458" s="31">
        <f t="shared" si="53"/>
        <v>0</v>
      </c>
      <c r="E458" s="31">
        <f t="shared" si="53"/>
        <v>0</v>
      </c>
      <c r="H458" s="42">
        <f t="shared" si="51"/>
        <v>0</v>
      </c>
    </row>
    <row r="459" spans="1:8" outlineLevel="2">
      <c r="A459" s="6">
        <v>2202</v>
      </c>
      <c r="B459" s="4" t="s">
        <v>145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2">
        <f t="shared" si="51"/>
        <v>0</v>
      </c>
    </row>
    <row r="460" spans="1:8" ht="15" customHeight="1" outlineLevel="3">
      <c r="A460" s="29"/>
      <c r="B460" s="29" t="s">
        <v>393</v>
      </c>
      <c r="C460" s="31">
        <v>0</v>
      </c>
      <c r="D460" s="31">
        <f t="shared" ref="D460:E462" si="54">C460</f>
        <v>0</v>
      </c>
      <c r="E460" s="31">
        <f t="shared" si="54"/>
        <v>0</v>
      </c>
      <c r="H460" s="42">
        <f t="shared" si="51"/>
        <v>0</v>
      </c>
    </row>
    <row r="461" spans="1:8" ht="15" customHeight="1" outlineLevel="3">
      <c r="A461" s="29"/>
      <c r="B461" s="29" t="s">
        <v>394</v>
      </c>
      <c r="C461" s="31"/>
      <c r="D461" s="31">
        <f t="shared" si="54"/>
        <v>0</v>
      </c>
      <c r="E461" s="31">
        <f t="shared" si="54"/>
        <v>0</v>
      </c>
      <c r="H461" s="42">
        <f t="shared" si="51"/>
        <v>0</v>
      </c>
    </row>
    <row r="462" spans="1:8" outlineLevel="2">
      <c r="A462" s="6">
        <v>2202</v>
      </c>
      <c r="B462" s="4" t="s">
        <v>395</v>
      </c>
      <c r="C462" s="5">
        <v>0</v>
      </c>
      <c r="D462" s="5">
        <f t="shared" si="54"/>
        <v>0</v>
      </c>
      <c r="E462" s="5">
        <f t="shared" si="54"/>
        <v>0</v>
      </c>
      <c r="H462" s="42">
        <f t="shared" si="51"/>
        <v>0</v>
      </c>
    </row>
    <row r="463" spans="1:8" outlineLevel="2" collapsed="1">
      <c r="A463" s="6">
        <v>2202</v>
      </c>
      <c r="B463" s="4" t="s">
        <v>396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1"/>
        <v>0</v>
      </c>
    </row>
    <row r="464" spans="1:8" ht="15" customHeight="1" outlineLevel="3">
      <c r="A464" s="29"/>
      <c r="B464" s="29" t="s">
        <v>397</v>
      </c>
      <c r="C464" s="31">
        <v>0</v>
      </c>
      <c r="D464" s="31">
        <f>C464</f>
        <v>0</v>
      </c>
      <c r="E464" s="31">
        <f>D464</f>
        <v>0</v>
      </c>
      <c r="H464" s="42">
        <f t="shared" si="51"/>
        <v>0</v>
      </c>
    </row>
    <row r="465" spans="1:8" ht="15" customHeight="1" outlineLevel="3">
      <c r="A465" s="29"/>
      <c r="B465" s="29" t="s">
        <v>398</v>
      </c>
      <c r="C465" s="31">
        <v>0</v>
      </c>
      <c r="D465" s="31">
        <f t="shared" ref="D465:E467" si="55">C465</f>
        <v>0</v>
      </c>
      <c r="E465" s="31">
        <f t="shared" si="55"/>
        <v>0</v>
      </c>
      <c r="H465" s="42">
        <f t="shared" si="51"/>
        <v>0</v>
      </c>
    </row>
    <row r="466" spans="1:8" ht="15" customHeight="1" outlineLevel="3">
      <c r="A466" s="29"/>
      <c r="B466" s="29" t="s">
        <v>399</v>
      </c>
      <c r="C466" s="31">
        <v>0</v>
      </c>
      <c r="D466" s="31">
        <f t="shared" si="55"/>
        <v>0</v>
      </c>
      <c r="E466" s="31">
        <f t="shared" si="55"/>
        <v>0</v>
      </c>
      <c r="H466" s="42">
        <f t="shared" si="51"/>
        <v>0</v>
      </c>
    </row>
    <row r="467" spans="1:8" ht="15" customHeight="1" outlineLevel="3">
      <c r="A467" s="29"/>
      <c r="B467" s="29" t="s">
        <v>400</v>
      </c>
      <c r="C467" s="31">
        <v>0</v>
      </c>
      <c r="D467" s="31">
        <f t="shared" si="55"/>
        <v>0</v>
      </c>
      <c r="E467" s="31">
        <f t="shared" si="55"/>
        <v>0</v>
      </c>
      <c r="H467" s="42">
        <f t="shared" si="51"/>
        <v>0</v>
      </c>
    </row>
    <row r="468" spans="1:8" outlineLevel="2">
      <c r="A468" s="6">
        <v>2202</v>
      </c>
      <c r="B468" s="4" t="s">
        <v>401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1"/>
        <v>0</v>
      </c>
    </row>
    <row r="469" spans="1:8" ht="15" customHeight="1" outlineLevel="3">
      <c r="A469" s="29"/>
      <c r="B469" s="29" t="s">
        <v>402</v>
      </c>
      <c r="C469" s="31">
        <v>0</v>
      </c>
      <c r="D469" s="31">
        <f>C469</f>
        <v>0</v>
      </c>
      <c r="E469" s="31">
        <f>D469</f>
        <v>0</v>
      </c>
      <c r="H469" s="42">
        <f t="shared" si="51"/>
        <v>0</v>
      </c>
    </row>
    <row r="470" spans="1:8" ht="15" customHeight="1" outlineLevel="3">
      <c r="A470" s="29"/>
      <c r="B470" s="29" t="s">
        <v>403</v>
      </c>
      <c r="C470" s="31">
        <v>0</v>
      </c>
      <c r="D470" s="31">
        <f t="shared" ref="D470:E473" si="56">C470</f>
        <v>0</v>
      </c>
      <c r="E470" s="31">
        <f t="shared" si="56"/>
        <v>0</v>
      </c>
      <c r="H470" s="42">
        <f t="shared" si="51"/>
        <v>0</v>
      </c>
    </row>
    <row r="471" spans="1:8" ht="15" customHeight="1" outlineLevel="3">
      <c r="A471" s="29"/>
      <c r="B471" s="29" t="s">
        <v>404</v>
      </c>
      <c r="C471" s="31">
        <v>0</v>
      </c>
      <c r="D471" s="31">
        <f t="shared" si="56"/>
        <v>0</v>
      </c>
      <c r="E471" s="31">
        <f t="shared" si="56"/>
        <v>0</v>
      </c>
      <c r="H471" s="42">
        <f t="shared" si="51"/>
        <v>0</v>
      </c>
    </row>
    <row r="472" spans="1:8" ht="15" customHeight="1" outlineLevel="3">
      <c r="A472" s="29"/>
      <c r="B472" s="29" t="s">
        <v>405</v>
      </c>
      <c r="C472" s="31">
        <v>0</v>
      </c>
      <c r="D472" s="31">
        <f t="shared" si="56"/>
        <v>0</v>
      </c>
      <c r="E472" s="31">
        <f t="shared" si="56"/>
        <v>0</v>
      </c>
      <c r="H472" s="42">
        <f t="shared" si="51"/>
        <v>0</v>
      </c>
    </row>
    <row r="473" spans="1:8" ht="15" customHeight="1" outlineLevel="3">
      <c r="A473" s="29"/>
      <c r="B473" s="29" t="s">
        <v>406</v>
      </c>
      <c r="C473" s="31">
        <v>0</v>
      </c>
      <c r="D473" s="31">
        <f t="shared" si="56"/>
        <v>0</v>
      </c>
      <c r="E473" s="31">
        <f t="shared" si="56"/>
        <v>0</v>
      </c>
      <c r="H473" s="42">
        <f t="shared" si="51"/>
        <v>0</v>
      </c>
    </row>
    <row r="474" spans="1:8" outlineLevel="2">
      <c r="A474" s="6">
        <v>2202</v>
      </c>
      <c r="B474" s="4" t="s">
        <v>146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2">
        <f t="shared" si="51"/>
        <v>0</v>
      </c>
    </row>
    <row r="475" spans="1:8" ht="15" customHeight="1" outlineLevel="3">
      <c r="A475" s="29"/>
      <c r="B475" s="29" t="s">
        <v>407</v>
      </c>
      <c r="C475" s="31"/>
      <c r="D475" s="31">
        <f>C475</f>
        <v>0</v>
      </c>
      <c r="E475" s="31">
        <f>D475</f>
        <v>0</v>
      </c>
      <c r="H475" s="42">
        <f t="shared" si="51"/>
        <v>0</v>
      </c>
    </row>
    <row r="476" spans="1:8" ht="15" customHeight="1" outlineLevel="3">
      <c r="A476" s="29"/>
      <c r="B476" s="29" t="s">
        <v>408</v>
      </c>
      <c r="C476" s="31">
        <v>0</v>
      </c>
      <c r="D476" s="31">
        <f>C476</f>
        <v>0</v>
      </c>
      <c r="E476" s="31">
        <f>D476</f>
        <v>0</v>
      </c>
      <c r="H476" s="42">
        <f t="shared" si="51"/>
        <v>0</v>
      </c>
    </row>
    <row r="477" spans="1:8" outlineLevel="2">
      <c r="A477" s="6">
        <v>2202</v>
      </c>
      <c r="B477" s="4" t="s">
        <v>409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1"/>
        <v>0</v>
      </c>
    </row>
    <row r="478" spans="1:8" ht="15" customHeight="1" outlineLevel="3">
      <c r="A478" s="29"/>
      <c r="B478" s="29" t="s">
        <v>407</v>
      </c>
      <c r="C478" s="31">
        <v>0</v>
      </c>
      <c r="D478" s="31">
        <f t="shared" ref="D478:E481" si="57">C478</f>
        <v>0</v>
      </c>
      <c r="E478" s="31">
        <f t="shared" si="57"/>
        <v>0</v>
      </c>
      <c r="H478" s="42">
        <f t="shared" si="51"/>
        <v>0</v>
      </c>
    </row>
    <row r="479" spans="1:8" ht="15" customHeight="1" outlineLevel="3">
      <c r="A479" s="29"/>
      <c r="B479" s="29" t="s">
        <v>408</v>
      </c>
      <c r="C479" s="31">
        <v>0</v>
      </c>
      <c r="D479" s="31">
        <f t="shared" si="57"/>
        <v>0</v>
      </c>
      <c r="E479" s="31">
        <f t="shared" si="57"/>
        <v>0</v>
      </c>
      <c r="H479" s="42">
        <f t="shared" si="51"/>
        <v>0</v>
      </c>
    </row>
    <row r="480" spans="1:8" outlineLevel="2">
      <c r="A480" s="6">
        <v>2202</v>
      </c>
      <c r="B480" s="4" t="s">
        <v>410</v>
      </c>
      <c r="C480" s="5">
        <v>1500</v>
      </c>
      <c r="D480" s="5">
        <f t="shared" si="57"/>
        <v>1500</v>
      </c>
      <c r="E480" s="5">
        <f t="shared" si="57"/>
        <v>1500</v>
      </c>
      <c r="H480" s="42">
        <f t="shared" si="51"/>
        <v>1500</v>
      </c>
    </row>
    <row r="481" spans="1:10" outlineLevel="2" collapsed="1">
      <c r="A481" s="6">
        <v>2202</v>
      </c>
      <c r="B481" s="4" t="s">
        <v>411</v>
      </c>
      <c r="C481" s="5">
        <v>0</v>
      </c>
      <c r="D481" s="5">
        <f t="shared" si="57"/>
        <v>0</v>
      </c>
      <c r="E481" s="5">
        <f t="shared" si="57"/>
        <v>0</v>
      </c>
      <c r="H481" s="42">
        <f t="shared" si="51"/>
        <v>0</v>
      </c>
    </row>
    <row r="482" spans="1:10" outlineLevel="1">
      <c r="A482" s="161" t="s">
        <v>412</v>
      </c>
      <c r="B482" s="162"/>
      <c r="C482" s="33">
        <v>0</v>
      </c>
      <c r="D482" s="33">
        <v>0</v>
      </c>
      <c r="E482" s="33">
        <v>0</v>
      </c>
      <c r="H482" s="42">
        <f t="shared" si="51"/>
        <v>0</v>
      </c>
    </row>
    <row r="483" spans="1:10">
      <c r="A483" s="171" t="s">
        <v>413</v>
      </c>
      <c r="B483" s="172"/>
      <c r="C483" s="36">
        <f>C484+C504+C509+C522+C528+C538</f>
        <v>23322</v>
      </c>
      <c r="D483" s="36">
        <f>D484+D504+D509+D522+D528+D538</f>
        <v>23222</v>
      </c>
      <c r="E483" s="36">
        <f>E484+E504+E509+E522+E528+E538</f>
        <v>23222</v>
      </c>
      <c r="G483" s="40" t="s">
        <v>616</v>
      </c>
      <c r="H483" s="42">
        <f t="shared" si="51"/>
        <v>23322</v>
      </c>
      <c r="I483" s="43"/>
      <c r="J483" s="41" t="b">
        <f>AND(H483=I483)</f>
        <v>0</v>
      </c>
    </row>
    <row r="484" spans="1:10" outlineLevel="1">
      <c r="A484" s="161" t="s">
        <v>414</v>
      </c>
      <c r="B484" s="162"/>
      <c r="C484" s="33">
        <f>C485+C486+C490+C493+C494+C497+C502</f>
        <v>7037</v>
      </c>
      <c r="D484" s="33">
        <f>D485+D486+D490+D491+D494+D497+D500+D501+D502+D503</f>
        <v>7037</v>
      </c>
      <c r="E484" s="33">
        <f>E485+E486+E490+E491+E494+E497+E500+E501+E502+E503</f>
        <v>7037</v>
      </c>
      <c r="H484" s="42">
        <f t="shared" si="51"/>
        <v>7037</v>
      </c>
    </row>
    <row r="485" spans="1:10" outlineLevel="2">
      <c r="A485" s="6">
        <v>3302</v>
      </c>
      <c r="B485" s="4" t="s">
        <v>415</v>
      </c>
      <c r="C485" s="5">
        <v>1000</v>
      </c>
      <c r="D485" s="5">
        <f>C485</f>
        <v>1000</v>
      </c>
      <c r="E485" s="5">
        <f>D485</f>
        <v>1000</v>
      </c>
      <c r="H485" s="42">
        <f t="shared" si="51"/>
        <v>1000</v>
      </c>
    </row>
    <row r="486" spans="1:10" outlineLevel="2">
      <c r="A486" s="6">
        <v>3302</v>
      </c>
      <c r="B486" s="4" t="s">
        <v>416</v>
      </c>
      <c r="C486" s="5">
        <f>SUM(C487:C489)</f>
        <v>1500</v>
      </c>
      <c r="D486" s="5">
        <f>SUM(D487:D489)</f>
        <v>1500</v>
      </c>
      <c r="E486" s="5">
        <f>SUM(E487:E489)</f>
        <v>1500</v>
      </c>
      <c r="H486" s="42">
        <f t="shared" si="51"/>
        <v>1500</v>
      </c>
    </row>
    <row r="487" spans="1:10" ht="15" customHeight="1" outlineLevel="3">
      <c r="A487" s="29"/>
      <c r="B487" s="29" t="s">
        <v>417</v>
      </c>
      <c r="C487" s="31">
        <v>0</v>
      </c>
      <c r="D487" s="31">
        <f>C487</f>
        <v>0</v>
      </c>
      <c r="E487" s="31">
        <f>D487</f>
        <v>0</v>
      </c>
      <c r="H487" s="42">
        <f t="shared" si="51"/>
        <v>0</v>
      </c>
    </row>
    <row r="488" spans="1:10" ht="15" customHeight="1" outlineLevel="3">
      <c r="A488" s="29"/>
      <c r="B488" s="29" t="s">
        <v>418</v>
      </c>
      <c r="C488" s="31">
        <v>1500</v>
      </c>
      <c r="D488" s="31">
        <f t="shared" ref="D488:E489" si="58">C488</f>
        <v>1500</v>
      </c>
      <c r="E488" s="31">
        <f t="shared" si="58"/>
        <v>1500</v>
      </c>
      <c r="H488" s="42">
        <f t="shared" si="51"/>
        <v>1500</v>
      </c>
    </row>
    <row r="489" spans="1:10" ht="15" customHeight="1" outlineLevel="3">
      <c r="A489" s="29"/>
      <c r="B489" s="29" t="s">
        <v>419</v>
      </c>
      <c r="C489" s="31">
        <v>0</v>
      </c>
      <c r="D489" s="31">
        <f t="shared" si="58"/>
        <v>0</v>
      </c>
      <c r="E489" s="31">
        <f t="shared" si="58"/>
        <v>0</v>
      </c>
      <c r="H489" s="42">
        <f t="shared" si="51"/>
        <v>0</v>
      </c>
    </row>
    <row r="490" spans="1:10" outlineLevel="2">
      <c r="A490" s="6">
        <v>3302</v>
      </c>
      <c r="B490" s="4" t="s">
        <v>420</v>
      </c>
      <c r="C490" s="5">
        <v>382.12</v>
      </c>
      <c r="D490" s="5">
        <f>C490</f>
        <v>382.12</v>
      </c>
      <c r="E490" s="5">
        <f>D490</f>
        <v>382.12</v>
      </c>
      <c r="H490" s="42">
        <f t="shared" si="51"/>
        <v>382.12</v>
      </c>
    </row>
    <row r="491" spans="1:10" outlineLevel="2">
      <c r="A491" s="6">
        <v>3302</v>
      </c>
      <c r="B491" s="4" t="s">
        <v>421</v>
      </c>
      <c r="C491" s="5">
        <f>C493</f>
        <v>500</v>
      </c>
      <c r="D491" s="5">
        <f>SUM(D492:D493)</f>
        <v>500</v>
      </c>
      <c r="E491" s="5">
        <f>SUM(E492:E493)</f>
        <v>500</v>
      </c>
      <c r="H491" s="42">
        <f t="shared" si="51"/>
        <v>500</v>
      </c>
    </row>
    <row r="492" spans="1:10" ht="15" customHeight="1" outlineLevel="3">
      <c r="A492" s="29"/>
      <c r="B492" s="29" t="s">
        <v>422</v>
      </c>
      <c r="C492" s="31">
        <v>0</v>
      </c>
      <c r="D492" s="31">
        <f>C492</f>
        <v>0</v>
      </c>
      <c r="E492" s="31">
        <f>D492</f>
        <v>0</v>
      </c>
      <c r="H492" s="42">
        <f t="shared" si="51"/>
        <v>0</v>
      </c>
    </row>
    <row r="493" spans="1:10" ht="15" customHeight="1" outlineLevel="3">
      <c r="A493" s="29"/>
      <c r="B493" s="29" t="s">
        <v>423</v>
      </c>
      <c r="C493" s="31">
        <v>500</v>
      </c>
      <c r="D493" s="31">
        <f>C493</f>
        <v>500</v>
      </c>
      <c r="E493" s="31">
        <f>D493</f>
        <v>500</v>
      </c>
      <c r="H493" s="42">
        <f t="shared" si="51"/>
        <v>500</v>
      </c>
    </row>
    <row r="494" spans="1:10" outlineLevel="2">
      <c r="A494" s="6">
        <v>3302</v>
      </c>
      <c r="B494" s="4" t="s">
        <v>424</v>
      </c>
      <c r="C494" s="5">
        <f>SUM(C495:C496)</f>
        <v>700</v>
      </c>
      <c r="D494" s="5">
        <f>SUM(D495:D496)</f>
        <v>700</v>
      </c>
      <c r="E494" s="5">
        <f>SUM(E495:E496)</f>
        <v>700</v>
      </c>
      <c r="H494" s="42">
        <f t="shared" si="51"/>
        <v>700</v>
      </c>
    </row>
    <row r="495" spans="1:10" ht="15" customHeight="1" outlineLevel="3">
      <c r="A495" s="29"/>
      <c r="B495" s="29" t="s">
        <v>425</v>
      </c>
      <c r="C495" s="31">
        <v>700</v>
      </c>
      <c r="D495" s="31">
        <f>C495</f>
        <v>700</v>
      </c>
      <c r="E495" s="31">
        <f>D495</f>
        <v>700</v>
      </c>
      <c r="H495" s="42">
        <f t="shared" si="51"/>
        <v>700</v>
      </c>
    </row>
    <row r="496" spans="1:10" ht="15" customHeight="1" outlineLevel="3">
      <c r="A496" s="29"/>
      <c r="B496" s="29" t="s">
        <v>426</v>
      </c>
      <c r="C496" s="31">
        <v>0</v>
      </c>
      <c r="D496" s="31">
        <f>C496</f>
        <v>0</v>
      </c>
      <c r="E496" s="31">
        <f>D496</f>
        <v>0</v>
      </c>
      <c r="H496" s="42">
        <f t="shared" si="51"/>
        <v>0</v>
      </c>
    </row>
    <row r="497" spans="1:12" outlineLevel="2">
      <c r="A497" s="6">
        <v>3302</v>
      </c>
      <c r="B497" s="4" t="s">
        <v>427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2">
        <f t="shared" si="51"/>
        <v>2000</v>
      </c>
    </row>
    <row r="498" spans="1:12" ht="15" customHeight="1" outlineLevel="3">
      <c r="A498" s="29"/>
      <c r="B498" s="29" t="s">
        <v>428</v>
      </c>
      <c r="C498" s="31">
        <v>1000</v>
      </c>
      <c r="D498" s="31">
        <f t="shared" ref="D498:E503" si="59">C498</f>
        <v>1000</v>
      </c>
      <c r="E498" s="31">
        <f t="shared" si="59"/>
        <v>1000</v>
      </c>
      <c r="H498" s="42">
        <f t="shared" si="51"/>
        <v>1000</v>
      </c>
    </row>
    <row r="499" spans="1:12" ht="15" customHeight="1" outlineLevel="3">
      <c r="A499" s="29"/>
      <c r="B499" s="29" t="s">
        <v>429</v>
      </c>
      <c r="C499" s="31">
        <v>1000</v>
      </c>
      <c r="D499" s="31">
        <f t="shared" si="59"/>
        <v>1000</v>
      </c>
      <c r="E499" s="31">
        <f t="shared" si="59"/>
        <v>1000</v>
      </c>
      <c r="H499" s="42">
        <f t="shared" si="51"/>
        <v>1000</v>
      </c>
    </row>
    <row r="500" spans="1:12" outlineLevel="2">
      <c r="A500" s="6">
        <v>3302</v>
      </c>
      <c r="B500" s="4" t="s">
        <v>430</v>
      </c>
      <c r="C500" s="5"/>
      <c r="D500" s="5">
        <f t="shared" si="59"/>
        <v>0</v>
      </c>
      <c r="E500" s="5">
        <f t="shared" si="59"/>
        <v>0</v>
      </c>
      <c r="H500" s="42">
        <f t="shared" si="51"/>
        <v>0</v>
      </c>
    </row>
    <row r="501" spans="1:12" outlineLevel="2">
      <c r="A501" s="6">
        <v>3302</v>
      </c>
      <c r="B501" s="4" t="s">
        <v>431</v>
      </c>
      <c r="C501" s="5"/>
      <c r="D501" s="5">
        <f t="shared" si="59"/>
        <v>0</v>
      </c>
      <c r="E501" s="5">
        <f t="shared" si="59"/>
        <v>0</v>
      </c>
      <c r="H501" s="42">
        <f t="shared" si="51"/>
        <v>0</v>
      </c>
    </row>
    <row r="502" spans="1:12" outlineLevel="2">
      <c r="A502" s="6">
        <v>3302</v>
      </c>
      <c r="B502" s="4" t="s">
        <v>432</v>
      </c>
      <c r="C502" s="5">
        <v>954.88</v>
      </c>
      <c r="D502" s="5">
        <f t="shared" si="59"/>
        <v>954.88</v>
      </c>
      <c r="E502" s="5">
        <f t="shared" si="59"/>
        <v>954.88</v>
      </c>
      <c r="H502" s="42">
        <f t="shared" si="51"/>
        <v>954.88</v>
      </c>
    </row>
    <row r="503" spans="1:12" outlineLevel="2">
      <c r="A503" s="6">
        <v>3302</v>
      </c>
      <c r="B503" s="4" t="s">
        <v>433</v>
      </c>
      <c r="C503" s="5">
        <v>0</v>
      </c>
      <c r="D503" s="5">
        <f t="shared" si="59"/>
        <v>0</v>
      </c>
      <c r="E503" s="5">
        <f t="shared" si="59"/>
        <v>0</v>
      </c>
      <c r="H503" s="42">
        <f t="shared" si="51"/>
        <v>0</v>
      </c>
    </row>
    <row r="504" spans="1:12" outlineLevel="1">
      <c r="A504" s="161" t="s">
        <v>434</v>
      </c>
      <c r="B504" s="162"/>
      <c r="C504" s="33">
        <f>SUM(C505:C508)</f>
        <v>1500</v>
      </c>
      <c r="D504" s="33">
        <f>SUM(D505:D508)</f>
        <v>1500</v>
      </c>
      <c r="E504" s="33">
        <f>SUM(E505:E508)</f>
        <v>1500</v>
      </c>
      <c r="H504" s="42">
        <f t="shared" si="51"/>
        <v>1500</v>
      </c>
    </row>
    <row r="505" spans="1:12" outlineLevel="2" collapsed="1">
      <c r="A505" s="6">
        <v>3303</v>
      </c>
      <c r="B505" s="4" t="s">
        <v>435</v>
      </c>
      <c r="C505" s="5">
        <v>1500</v>
      </c>
      <c r="D505" s="5">
        <f>C505</f>
        <v>1500</v>
      </c>
      <c r="E505" s="5">
        <f>D505</f>
        <v>1500</v>
      </c>
      <c r="H505" s="42">
        <f t="shared" si="51"/>
        <v>1500</v>
      </c>
    </row>
    <row r="506" spans="1:12" outlineLevel="2">
      <c r="A506" s="6">
        <v>3303</v>
      </c>
      <c r="B506" s="4" t="s">
        <v>436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2">
        <f t="shared" si="51"/>
        <v>0</v>
      </c>
    </row>
    <row r="507" spans="1:12" outlineLevel="2">
      <c r="A507" s="6">
        <v>3303</v>
      </c>
      <c r="B507" s="4" t="s">
        <v>437</v>
      </c>
      <c r="C507" s="5">
        <v>0</v>
      </c>
      <c r="D507" s="5">
        <f t="shared" si="60"/>
        <v>0</v>
      </c>
      <c r="E507" s="5">
        <f t="shared" si="60"/>
        <v>0</v>
      </c>
      <c r="H507" s="42">
        <f t="shared" si="51"/>
        <v>0</v>
      </c>
    </row>
    <row r="508" spans="1:12" outlineLevel="2">
      <c r="A508" s="6">
        <v>3303</v>
      </c>
      <c r="B508" s="4" t="s">
        <v>433</v>
      </c>
      <c r="C508" s="5">
        <v>0</v>
      </c>
      <c r="D508" s="5">
        <f t="shared" si="60"/>
        <v>0</v>
      </c>
      <c r="E508" s="5">
        <f t="shared" si="60"/>
        <v>0</v>
      </c>
      <c r="H508" s="42">
        <f t="shared" si="51"/>
        <v>0</v>
      </c>
    </row>
    <row r="509" spans="1:12" outlineLevel="1">
      <c r="A509" s="161" t="s">
        <v>438</v>
      </c>
      <c r="B509" s="162"/>
      <c r="C509" s="33">
        <f>C510+C511+C512+C513+C517+C518+C519+C520+C521</f>
        <v>14000</v>
      </c>
      <c r="D509" s="33">
        <f>D510+D511+D512+D513+D517+D518+D519+D520+D521</f>
        <v>14000</v>
      </c>
      <c r="E509" s="33">
        <f>E510+E511+E512+E513+E517+E518+E519+E520+E521</f>
        <v>14000</v>
      </c>
      <c r="F509" s="52"/>
      <c r="H509" s="42">
        <f t="shared" si="51"/>
        <v>14000</v>
      </c>
      <c r="L509" s="52"/>
    </row>
    <row r="510" spans="1:12" outlineLevel="2" collapsed="1">
      <c r="A510" s="6">
        <v>3305</v>
      </c>
      <c r="B510" s="4" t="s">
        <v>439</v>
      </c>
      <c r="C510" s="5">
        <v>0</v>
      </c>
      <c r="D510" s="5">
        <f>C510</f>
        <v>0</v>
      </c>
      <c r="E510" s="5">
        <f>D510</f>
        <v>0</v>
      </c>
      <c r="H510" s="42">
        <f t="shared" si="51"/>
        <v>0</v>
      </c>
    </row>
    <row r="511" spans="1:12" outlineLevel="2">
      <c r="A511" s="6">
        <v>3305</v>
      </c>
      <c r="B511" s="4" t="s">
        <v>440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2">
        <f t="shared" si="51"/>
        <v>0</v>
      </c>
    </row>
    <row r="512" spans="1:12" outlineLevel="2">
      <c r="A512" s="6">
        <v>3305</v>
      </c>
      <c r="B512" s="4" t="s">
        <v>441</v>
      </c>
      <c r="C512" s="5">
        <v>0</v>
      </c>
      <c r="D512" s="5">
        <f t="shared" si="61"/>
        <v>0</v>
      </c>
      <c r="E512" s="5">
        <f t="shared" si="61"/>
        <v>0</v>
      </c>
      <c r="H512" s="42">
        <f t="shared" si="51"/>
        <v>0</v>
      </c>
    </row>
    <row r="513" spans="1:8" outlineLevel="2">
      <c r="A513" s="6">
        <v>3305</v>
      </c>
      <c r="B513" s="4" t="s">
        <v>442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2">
        <f t="shared" si="51"/>
        <v>2000</v>
      </c>
    </row>
    <row r="514" spans="1:8" ht="15" customHeight="1" outlineLevel="3">
      <c r="A514" s="30"/>
      <c r="B514" s="29" t="s">
        <v>443</v>
      </c>
      <c r="C514" s="31">
        <v>1000</v>
      </c>
      <c r="D514" s="31">
        <f t="shared" ref="D514:E521" si="62">C514</f>
        <v>1000</v>
      </c>
      <c r="E514" s="31">
        <f t="shared" si="62"/>
        <v>1000</v>
      </c>
      <c r="H514" s="42">
        <f t="shared" ref="H514:H577" si="63">C514</f>
        <v>1000</v>
      </c>
    </row>
    <row r="515" spans="1:8" ht="15" customHeight="1" outlineLevel="3">
      <c r="A515" s="30"/>
      <c r="B515" s="29" t="s">
        <v>444</v>
      </c>
      <c r="C515" s="31">
        <v>1000</v>
      </c>
      <c r="D515" s="31">
        <f t="shared" si="62"/>
        <v>1000</v>
      </c>
      <c r="E515" s="31">
        <f t="shared" si="62"/>
        <v>1000</v>
      </c>
      <c r="H515" s="42">
        <f t="shared" si="63"/>
        <v>1000</v>
      </c>
    </row>
    <row r="516" spans="1:8" ht="15" customHeight="1" outlineLevel="3">
      <c r="A516" s="30"/>
      <c r="B516" s="29" t="s">
        <v>445</v>
      </c>
      <c r="C516" s="31">
        <v>0</v>
      </c>
      <c r="D516" s="31">
        <f t="shared" si="62"/>
        <v>0</v>
      </c>
      <c r="E516" s="31">
        <f t="shared" si="62"/>
        <v>0</v>
      </c>
      <c r="H516" s="42">
        <f t="shared" si="63"/>
        <v>0</v>
      </c>
    </row>
    <row r="517" spans="1:8" outlineLevel="2">
      <c r="A517" s="6">
        <v>3305</v>
      </c>
      <c r="B517" s="4" t="s">
        <v>446</v>
      </c>
      <c r="C517" s="5">
        <v>0</v>
      </c>
      <c r="D517" s="5">
        <f t="shared" si="62"/>
        <v>0</v>
      </c>
      <c r="E517" s="5">
        <f t="shared" si="62"/>
        <v>0</v>
      </c>
      <c r="H517" s="42">
        <f t="shared" si="63"/>
        <v>0</v>
      </c>
    </row>
    <row r="518" spans="1:8" outlineLevel="2">
      <c r="A518" s="6">
        <v>3305</v>
      </c>
      <c r="B518" s="4" t="s">
        <v>447</v>
      </c>
      <c r="C518" s="5">
        <v>0</v>
      </c>
      <c r="D518" s="5">
        <f t="shared" si="62"/>
        <v>0</v>
      </c>
      <c r="E518" s="5">
        <f t="shared" si="62"/>
        <v>0</v>
      </c>
      <c r="H518" s="42">
        <f t="shared" si="63"/>
        <v>0</v>
      </c>
    </row>
    <row r="519" spans="1:8" outlineLevel="2">
      <c r="A519" s="6">
        <v>3305</v>
      </c>
      <c r="B519" s="4" t="s">
        <v>448</v>
      </c>
      <c r="C519" s="5">
        <v>0</v>
      </c>
      <c r="D519" s="5">
        <f t="shared" si="62"/>
        <v>0</v>
      </c>
      <c r="E519" s="5">
        <f t="shared" si="62"/>
        <v>0</v>
      </c>
      <c r="H519" s="42">
        <f t="shared" si="63"/>
        <v>0</v>
      </c>
    </row>
    <row r="520" spans="1:8" outlineLevel="2">
      <c r="A520" s="6">
        <v>3305</v>
      </c>
      <c r="B520" s="4" t="s">
        <v>449</v>
      </c>
      <c r="C520" s="5">
        <v>12000</v>
      </c>
      <c r="D520" s="5">
        <f t="shared" si="62"/>
        <v>12000</v>
      </c>
      <c r="E520" s="5">
        <f t="shared" si="62"/>
        <v>12000</v>
      </c>
      <c r="H520" s="42">
        <f t="shared" si="63"/>
        <v>12000</v>
      </c>
    </row>
    <row r="521" spans="1:8" outlineLevel="2">
      <c r="A521" s="6">
        <v>3305</v>
      </c>
      <c r="B521" s="4" t="s">
        <v>433</v>
      </c>
      <c r="C521" s="5">
        <v>0</v>
      </c>
      <c r="D521" s="5">
        <f t="shared" si="62"/>
        <v>0</v>
      </c>
      <c r="E521" s="5">
        <f t="shared" si="62"/>
        <v>0</v>
      </c>
      <c r="H521" s="42">
        <f t="shared" si="63"/>
        <v>0</v>
      </c>
    </row>
    <row r="522" spans="1:8" outlineLevel="1">
      <c r="A522" s="161" t="s">
        <v>450</v>
      </c>
      <c r="B522" s="162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3"/>
        <v>0</v>
      </c>
    </row>
    <row r="523" spans="1:8" outlineLevel="2" collapsed="1">
      <c r="A523" s="6">
        <v>3306</v>
      </c>
      <c r="B523" s="4" t="s">
        <v>451</v>
      </c>
      <c r="C523" s="5">
        <v>0</v>
      </c>
      <c r="D523" s="5">
        <f>C523</f>
        <v>0</v>
      </c>
      <c r="E523" s="5">
        <f>D523</f>
        <v>0</v>
      </c>
      <c r="H523" s="42">
        <f t="shared" si="63"/>
        <v>0</v>
      </c>
    </row>
    <row r="524" spans="1:8" outlineLevel="2">
      <c r="A524" s="6">
        <v>3306</v>
      </c>
      <c r="B524" s="4" t="s">
        <v>452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2">
        <f t="shared" si="63"/>
        <v>0</v>
      </c>
    </row>
    <row r="525" spans="1:8" outlineLevel="2">
      <c r="A525" s="6">
        <v>3306</v>
      </c>
      <c r="B525" s="4" t="s">
        <v>453</v>
      </c>
      <c r="C525" s="5">
        <v>0</v>
      </c>
      <c r="D525" s="5">
        <f t="shared" si="64"/>
        <v>0</v>
      </c>
      <c r="E525" s="5">
        <f t="shared" si="64"/>
        <v>0</v>
      </c>
      <c r="H525" s="42">
        <f t="shared" si="63"/>
        <v>0</v>
      </c>
    </row>
    <row r="526" spans="1:8" outlineLevel="2">
      <c r="A526" s="6">
        <v>3306</v>
      </c>
      <c r="B526" s="4" t="s">
        <v>454</v>
      </c>
      <c r="C526" s="5">
        <v>0</v>
      </c>
      <c r="D526" s="5">
        <f t="shared" si="64"/>
        <v>0</v>
      </c>
      <c r="E526" s="5">
        <f t="shared" si="64"/>
        <v>0</v>
      </c>
      <c r="H526" s="42">
        <f t="shared" si="63"/>
        <v>0</v>
      </c>
    </row>
    <row r="527" spans="1:8" outlineLevel="2">
      <c r="A527" s="6">
        <v>3306</v>
      </c>
      <c r="B527" s="4" t="s">
        <v>455</v>
      </c>
      <c r="C527" s="5">
        <v>0</v>
      </c>
      <c r="D527" s="5">
        <f t="shared" si="64"/>
        <v>0</v>
      </c>
      <c r="E527" s="5">
        <f t="shared" si="64"/>
        <v>0</v>
      </c>
      <c r="H527" s="42">
        <f t="shared" si="63"/>
        <v>0</v>
      </c>
    </row>
    <row r="528" spans="1:8" outlineLevel="1">
      <c r="A528" s="161" t="s">
        <v>456</v>
      </c>
      <c r="B528" s="162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3"/>
        <v>0</v>
      </c>
    </row>
    <row r="529" spans="1:8" outlineLevel="2" collapsed="1">
      <c r="A529" s="6">
        <v>3307</v>
      </c>
      <c r="B529" s="4" t="s">
        <v>457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3"/>
        <v>0</v>
      </c>
    </row>
    <row r="530" spans="1:8" ht="15" customHeight="1" outlineLevel="3">
      <c r="A530" s="30"/>
      <c r="B530" s="29" t="s">
        <v>458</v>
      </c>
      <c r="C530" s="31">
        <v>0</v>
      </c>
      <c r="D530" s="31">
        <f>C530</f>
        <v>0</v>
      </c>
      <c r="E530" s="31">
        <f>D530</f>
        <v>0</v>
      </c>
      <c r="H530" s="42">
        <f t="shared" si="63"/>
        <v>0</v>
      </c>
    </row>
    <row r="531" spans="1:8" outlineLevel="2">
      <c r="A531" s="6">
        <v>3307</v>
      </c>
      <c r="B531" s="4" t="s">
        <v>442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3"/>
        <v>0</v>
      </c>
    </row>
    <row r="532" spans="1:8" ht="15" customHeight="1" outlineLevel="3">
      <c r="A532" s="30"/>
      <c r="B532" s="29" t="s">
        <v>459</v>
      </c>
      <c r="C532" s="31">
        <v>0</v>
      </c>
      <c r="D532" s="31">
        <f>C532</f>
        <v>0</v>
      </c>
      <c r="E532" s="31">
        <f>D532</f>
        <v>0</v>
      </c>
      <c r="H532" s="42">
        <f t="shared" si="63"/>
        <v>0</v>
      </c>
    </row>
    <row r="533" spans="1:8" ht="15" customHeight="1" outlineLevel="3">
      <c r="A533" s="30"/>
      <c r="B533" s="29" t="s">
        <v>460</v>
      </c>
      <c r="C533" s="31">
        <v>0</v>
      </c>
      <c r="D533" s="31">
        <f t="shared" ref="D533:E536" si="65">C533</f>
        <v>0</v>
      </c>
      <c r="E533" s="31">
        <f t="shared" si="65"/>
        <v>0</v>
      </c>
      <c r="H533" s="42">
        <f t="shared" si="63"/>
        <v>0</v>
      </c>
    </row>
    <row r="534" spans="1:8" ht="15" customHeight="1" outlineLevel="3">
      <c r="A534" s="30"/>
      <c r="B534" s="29" t="s">
        <v>461</v>
      </c>
      <c r="C534" s="31">
        <v>0</v>
      </c>
      <c r="D534" s="31">
        <f t="shared" si="65"/>
        <v>0</v>
      </c>
      <c r="E534" s="31">
        <f t="shared" si="65"/>
        <v>0</v>
      </c>
      <c r="H534" s="42">
        <f t="shared" si="63"/>
        <v>0</v>
      </c>
    </row>
    <row r="535" spans="1:8" ht="15" customHeight="1" outlineLevel="3">
      <c r="A535" s="30"/>
      <c r="B535" s="29" t="s">
        <v>462</v>
      </c>
      <c r="C535" s="31">
        <v>0</v>
      </c>
      <c r="D535" s="31">
        <f t="shared" si="65"/>
        <v>0</v>
      </c>
      <c r="E535" s="31">
        <f t="shared" si="65"/>
        <v>0</v>
      </c>
      <c r="H535" s="42">
        <f t="shared" si="63"/>
        <v>0</v>
      </c>
    </row>
    <row r="536" spans="1:8" ht="15" customHeight="1" outlineLevel="3">
      <c r="A536" s="30"/>
      <c r="B536" s="29" t="s">
        <v>463</v>
      </c>
      <c r="C536" s="31">
        <v>0</v>
      </c>
      <c r="D536" s="31">
        <f t="shared" si="65"/>
        <v>0</v>
      </c>
      <c r="E536" s="31">
        <f t="shared" si="65"/>
        <v>0</v>
      </c>
      <c r="H536" s="42">
        <f t="shared" si="63"/>
        <v>0</v>
      </c>
    </row>
    <row r="537" spans="1:8" outlineLevel="2">
      <c r="A537" s="6">
        <v>3307</v>
      </c>
      <c r="B537" s="4" t="s">
        <v>464</v>
      </c>
      <c r="C537" s="5">
        <v>0</v>
      </c>
      <c r="D537" s="5">
        <f>C537</f>
        <v>0</v>
      </c>
      <c r="E537" s="5">
        <f>D537</f>
        <v>0</v>
      </c>
      <c r="H537" s="42">
        <f t="shared" si="63"/>
        <v>0</v>
      </c>
    </row>
    <row r="538" spans="1:8" outlineLevel="1">
      <c r="A538" s="161" t="s">
        <v>465</v>
      </c>
      <c r="B538" s="162"/>
      <c r="C538" s="33">
        <f>SUM(C539:C544)</f>
        <v>785</v>
      </c>
      <c r="D538" s="33">
        <f>SUM(D539:D544)</f>
        <v>685</v>
      </c>
      <c r="E538" s="33">
        <f>SUM(E539:E544)</f>
        <v>685</v>
      </c>
      <c r="H538" s="42">
        <f t="shared" si="63"/>
        <v>785</v>
      </c>
    </row>
    <row r="539" spans="1:8" outlineLevel="2" collapsed="1">
      <c r="A539" s="6">
        <v>3310</v>
      </c>
      <c r="B539" s="4" t="s">
        <v>467</v>
      </c>
      <c r="C539" s="5">
        <v>0</v>
      </c>
      <c r="D539" s="5">
        <f>C539</f>
        <v>0</v>
      </c>
      <c r="E539" s="5">
        <f>D539</f>
        <v>0</v>
      </c>
      <c r="H539" s="42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685</v>
      </c>
      <c r="D540" s="5">
        <f t="shared" ref="D540:E543" si="66">C540</f>
        <v>685</v>
      </c>
      <c r="E540" s="5">
        <f t="shared" si="66"/>
        <v>685</v>
      </c>
      <c r="H540" s="42">
        <f t="shared" si="63"/>
        <v>685</v>
      </c>
    </row>
    <row r="541" spans="1:8" outlineLevel="2" collapsed="1">
      <c r="A541" s="6">
        <v>3310</v>
      </c>
      <c r="B541" s="4" t="s">
        <v>468</v>
      </c>
      <c r="C541" s="5">
        <v>0</v>
      </c>
      <c r="D541" s="5">
        <f t="shared" si="66"/>
        <v>0</v>
      </c>
      <c r="E541" s="5">
        <f t="shared" si="66"/>
        <v>0</v>
      </c>
      <c r="H541" s="42">
        <f t="shared" si="63"/>
        <v>0</v>
      </c>
    </row>
    <row r="542" spans="1:8" outlineLevel="2" collapsed="1">
      <c r="A542" s="6">
        <v>3310</v>
      </c>
      <c r="B542" s="4" t="s">
        <v>469</v>
      </c>
      <c r="C542" s="5">
        <v>0</v>
      </c>
      <c r="D542" s="5">
        <f t="shared" si="66"/>
        <v>0</v>
      </c>
      <c r="E542" s="5">
        <f t="shared" si="66"/>
        <v>0</v>
      </c>
      <c r="H542" s="42">
        <f t="shared" si="63"/>
        <v>0</v>
      </c>
    </row>
    <row r="543" spans="1:8" outlineLevel="2" collapsed="1">
      <c r="A543" s="6">
        <v>3310</v>
      </c>
      <c r="B543" s="4" t="s">
        <v>466</v>
      </c>
      <c r="C543" s="5">
        <v>0</v>
      </c>
      <c r="D543" s="5">
        <f t="shared" si="66"/>
        <v>0</v>
      </c>
      <c r="E543" s="5">
        <f t="shared" si="66"/>
        <v>0</v>
      </c>
      <c r="H543" s="42">
        <f t="shared" si="63"/>
        <v>0</v>
      </c>
    </row>
    <row r="544" spans="1:8" outlineLevel="2" collapsed="1">
      <c r="A544" s="6">
        <v>3310</v>
      </c>
      <c r="B544" s="4" t="s">
        <v>470</v>
      </c>
      <c r="C544" s="5">
        <v>100</v>
      </c>
      <c r="D544" s="5">
        <f>SUM(D545:D546)</f>
        <v>0</v>
      </c>
      <c r="E544" s="5">
        <f>SUM(E545:E546)</f>
        <v>0</v>
      </c>
      <c r="H544" s="42">
        <f t="shared" si="63"/>
        <v>100</v>
      </c>
    </row>
    <row r="545" spans="1:10" ht="15" customHeight="1" outlineLevel="2">
      <c r="A545" s="30"/>
      <c r="B545" s="29" t="s">
        <v>471</v>
      </c>
      <c r="C545" s="31">
        <v>0</v>
      </c>
      <c r="D545" s="31">
        <f>C545</f>
        <v>0</v>
      </c>
      <c r="E545" s="31">
        <f>D545</f>
        <v>0</v>
      </c>
      <c r="H545" s="42">
        <f t="shared" si="63"/>
        <v>0</v>
      </c>
    </row>
    <row r="546" spans="1:10" ht="15" customHeight="1" outlineLevel="2">
      <c r="A546" s="30"/>
      <c r="B546" s="29" t="s">
        <v>472</v>
      </c>
      <c r="C546" s="31">
        <v>0</v>
      </c>
      <c r="D546" s="31">
        <f>C546</f>
        <v>0</v>
      </c>
      <c r="E546" s="31">
        <f>D546</f>
        <v>0</v>
      </c>
      <c r="H546" s="42">
        <f t="shared" si="63"/>
        <v>0</v>
      </c>
    </row>
    <row r="547" spans="1:10">
      <c r="A547" s="169" t="s">
        <v>473</v>
      </c>
      <c r="B547" s="170"/>
      <c r="C547" s="36">
        <f>C548+C549</f>
        <v>0</v>
      </c>
      <c r="D547" s="36">
        <f>D548+D549</f>
        <v>0</v>
      </c>
      <c r="E547" s="36">
        <f>E548+E549</f>
        <v>0</v>
      </c>
      <c r="G547" s="40" t="s">
        <v>617</v>
      </c>
      <c r="H547" s="42">
        <f t="shared" si="63"/>
        <v>0</v>
      </c>
      <c r="I547" s="43"/>
      <c r="J547" s="41" t="b">
        <f>AND(H547=I547)</f>
        <v>1</v>
      </c>
    </row>
    <row r="548" spans="1:10" outlineLevel="1">
      <c r="A548" s="161" t="s">
        <v>474</v>
      </c>
      <c r="B548" s="162"/>
      <c r="C548" s="33"/>
      <c r="D548" s="33">
        <f>C548</f>
        <v>0</v>
      </c>
      <c r="E548" s="33">
        <f>D548</f>
        <v>0</v>
      </c>
      <c r="H548" s="42">
        <f t="shared" si="63"/>
        <v>0</v>
      </c>
    </row>
    <row r="549" spans="1:10" outlineLevel="1">
      <c r="A549" s="161" t="s">
        <v>475</v>
      </c>
      <c r="B549" s="162"/>
      <c r="C549" s="33">
        <v>0</v>
      </c>
      <c r="D549" s="33">
        <f>C549</f>
        <v>0</v>
      </c>
      <c r="E549" s="33">
        <f>D549</f>
        <v>0</v>
      </c>
      <c r="H549" s="42">
        <f t="shared" si="63"/>
        <v>0</v>
      </c>
    </row>
    <row r="550" spans="1:10">
      <c r="A550" s="167" t="s">
        <v>479</v>
      </c>
      <c r="B550" s="168"/>
      <c r="C550" s="37">
        <f>C551</f>
        <v>72045.119999999995</v>
      </c>
      <c r="D550" s="37">
        <f>D551</f>
        <v>72045.119999999995</v>
      </c>
      <c r="E550" s="37">
        <f>E551</f>
        <v>72045.119999999995</v>
      </c>
      <c r="G550" s="40" t="s">
        <v>59</v>
      </c>
      <c r="H550" s="42">
        <f t="shared" si="63"/>
        <v>72045.119999999995</v>
      </c>
      <c r="I550" s="43"/>
      <c r="J550" s="41" t="b">
        <f>AND(H550=I550)</f>
        <v>0</v>
      </c>
    </row>
    <row r="551" spans="1:10">
      <c r="A551" s="163" t="s">
        <v>480</v>
      </c>
      <c r="B551" s="164"/>
      <c r="C551" s="34">
        <f>C552+C556</f>
        <v>72045.119999999995</v>
      </c>
      <c r="D551" s="34">
        <f>D552+D556</f>
        <v>72045.119999999995</v>
      </c>
      <c r="E551" s="34">
        <f>E552+E556</f>
        <v>72045.119999999995</v>
      </c>
      <c r="G551" s="40" t="s">
        <v>618</v>
      </c>
      <c r="H551" s="42">
        <f t="shared" si="63"/>
        <v>72045.119999999995</v>
      </c>
      <c r="I551" s="43"/>
      <c r="J551" s="41" t="b">
        <f>AND(H551=I551)</f>
        <v>0</v>
      </c>
    </row>
    <row r="552" spans="1:10" outlineLevel="1">
      <c r="A552" s="161" t="s">
        <v>481</v>
      </c>
      <c r="B552" s="162"/>
      <c r="C552" s="33">
        <f>SUM(C553:C555)</f>
        <v>72045.119999999995</v>
      </c>
      <c r="D552" s="33">
        <f>SUM(D553:D555)</f>
        <v>72045.119999999995</v>
      </c>
      <c r="E552" s="33">
        <f>SUM(E553:E555)</f>
        <v>72045.119999999995</v>
      </c>
      <c r="H552" s="42">
        <f t="shared" si="63"/>
        <v>72045.119999999995</v>
      </c>
    </row>
    <row r="553" spans="1:10" outlineLevel="2" collapsed="1">
      <c r="A553" s="6">
        <v>5500</v>
      </c>
      <c r="B553" s="4" t="s">
        <v>482</v>
      </c>
      <c r="C553" s="5">
        <v>72045.119999999995</v>
      </c>
      <c r="D553" s="5">
        <f t="shared" ref="D553:E555" si="67">C553</f>
        <v>72045.119999999995</v>
      </c>
      <c r="E553" s="5">
        <f t="shared" si="67"/>
        <v>72045.119999999995</v>
      </c>
      <c r="H553" s="42">
        <f t="shared" si="63"/>
        <v>72045.119999999995</v>
      </c>
    </row>
    <row r="554" spans="1:10" outlineLevel="2" collapsed="1">
      <c r="A554" s="6">
        <v>5500</v>
      </c>
      <c r="B554" s="4" t="s">
        <v>483</v>
      </c>
      <c r="C554" s="5">
        <v>0</v>
      </c>
      <c r="D554" s="5">
        <f t="shared" si="67"/>
        <v>0</v>
      </c>
      <c r="E554" s="5">
        <f t="shared" si="67"/>
        <v>0</v>
      </c>
      <c r="H554" s="42">
        <f t="shared" si="63"/>
        <v>0</v>
      </c>
    </row>
    <row r="555" spans="1:10" outlineLevel="2" collapsed="1">
      <c r="A555" s="6">
        <v>5500</v>
      </c>
      <c r="B555" s="4" t="s">
        <v>484</v>
      </c>
      <c r="C555" s="5">
        <v>0</v>
      </c>
      <c r="D555" s="5">
        <f t="shared" si="67"/>
        <v>0</v>
      </c>
      <c r="E555" s="5">
        <f t="shared" si="67"/>
        <v>0</v>
      </c>
      <c r="H555" s="42">
        <f t="shared" si="63"/>
        <v>0</v>
      </c>
    </row>
    <row r="556" spans="1:10" outlineLevel="1">
      <c r="A556" s="161" t="s">
        <v>485</v>
      </c>
      <c r="B556" s="162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3"/>
        <v>0</v>
      </c>
    </row>
    <row r="557" spans="1:10" outlineLevel="2" collapsed="1">
      <c r="A557" s="6">
        <v>5501</v>
      </c>
      <c r="B557" s="4" t="s">
        <v>486</v>
      </c>
      <c r="C557" s="5">
        <v>0</v>
      </c>
      <c r="D557" s="5">
        <f>C557</f>
        <v>0</v>
      </c>
      <c r="E557" s="5">
        <f>D557</f>
        <v>0</v>
      </c>
      <c r="H557" s="42">
        <f t="shared" si="63"/>
        <v>0</v>
      </c>
    </row>
    <row r="558" spans="1:10" ht="15" customHeight="1" outlineLevel="2" collapsed="1">
      <c r="A558" s="6">
        <v>5501</v>
      </c>
      <c r="B558" s="4" t="s">
        <v>487</v>
      </c>
      <c r="C558" s="5">
        <v>0</v>
      </c>
      <c r="D558" s="5">
        <f>C558</f>
        <v>0</v>
      </c>
      <c r="E558" s="5">
        <f>D558</f>
        <v>0</v>
      </c>
      <c r="H558" s="42">
        <f t="shared" si="63"/>
        <v>0</v>
      </c>
    </row>
    <row r="559" spans="1:10">
      <c r="A559" s="165" t="s">
        <v>62</v>
      </c>
      <c r="B559" s="166"/>
      <c r="C559" s="38">
        <f>C560+C716+C725</f>
        <v>84902.88</v>
      </c>
      <c r="D559" s="38">
        <f>D560+D716+D725</f>
        <v>84902.88</v>
      </c>
      <c r="E559" s="38">
        <f>E560+E716+E725</f>
        <v>84902.88</v>
      </c>
      <c r="G559" s="40" t="s">
        <v>62</v>
      </c>
      <c r="H559" s="42">
        <f t="shared" si="63"/>
        <v>84902.88</v>
      </c>
      <c r="I559" s="43"/>
      <c r="J559" s="41" t="b">
        <f>AND(H559=I559)</f>
        <v>0</v>
      </c>
    </row>
    <row r="560" spans="1:10">
      <c r="A560" s="167" t="s">
        <v>488</v>
      </c>
      <c r="B560" s="168"/>
      <c r="C560" s="37">
        <f>C561+C638+C642+C645</f>
        <v>22904</v>
      </c>
      <c r="D560" s="37">
        <f>D561+D638+D642+D645</f>
        <v>22904</v>
      </c>
      <c r="E560" s="37">
        <f>E561+E638+E642+E645</f>
        <v>22904</v>
      </c>
      <c r="G560" s="40" t="s">
        <v>61</v>
      </c>
      <c r="H560" s="42">
        <f t="shared" si="63"/>
        <v>22904</v>
      </c>
      <c r="I560" s="43"/>
      <c r="J560" s="41" t="b">
        <f>AND(H560=I560)</f>
        <v>0</v>
      </c>
    </row>
    <row r="561" spans="1:10">
      <c r="A561" s="163" t="s">
        <v>489</v>
      </c>
      <c r="B561" s="164"/>
      <c r="C561" s="39">
        <f>C562+C567+C568+C569+C576+C577+C581+C584+C585+C586+C587+C592+C595+C599+C603+C610+C616+C628</f>
        <v>22904</v>
      </c>
      <c r="D561" s="39">
        <f>D562+D567+D568+D569+D576+D577+D581+D584+D585+D586+D587+D592+D595+D599+D603+D610+D616+D628</f>
        <v>22904</v>
      </c>
      <c r="E561" s="39">
        <f>E562+E567+E568+E569+E576+E577+E581+E584+E585+E586+E587+E592+E595+E599+E603+E610+E616+E628</f>
        <v>22904</v>
      </c>
      <c r="G561" s="40" t="s">
        <v>619</v>
      </c>
      <c r="H561" s="42">
        <f t="shared" si="63"/>
        <v>22904</v>
      </c>
      <c r="I561" s="43"/>
      <c r="J561" s="41" t="b">
        <f>AND(H561=I561)</f>
        <v>0</v>
      </c>
    </row>
    <row r="562" spans="1:10" outlineLevel="1">
      <c r="A562" s="161" t="s">
        <v>490</v>
      </c>
      <c r="B562" s="162"/>
      <c r="C562" s="33">
        <f>SUM(C563:C566)</f>
        <v>22904</v>
      </c>
      <c r="D562" s="33">
        <f>SUM(D563:D566)</f>
        <v>22904</v>
      </c>
      <c r="E562" s="33">
        <f>SUM(E563:E566)</f>
        <v>22904</v>
      </c>
      <c r="H562" s="42">
        <f t="shared" si="63"/>
        <v>22904</v>
      </c>
    </row>
    <row r="563" spans="1:10" outlineLevel="2">
      <c r="A563" s="7">
        <v>6600</v>
      </c>
      <c r="B563" s="4" t="s">
        <v>492</v>
      </c>
      <c r="C563" s="5">
        <v>22904</v>
      </c>
      <c r="D563" s="5">
        <f>C563</f>
        <v>22904</v>
      </c>
      <c r="E563" s="5">
        <f>D563</f>
        <v>22904</v>
      </c>
      <c r="H563" s="42">
        <f t="shared" si="63"/>
        <v>22904</v>
      </c>
    </row>
    <row r="564" spans="1:10" outlineLevel="2">
      <c r="A564" s="7">
        <v>6600</v>
      </c>
      <c r="B564" s="4" t="s">
        <v>493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2">
        <f t="shared" si="63"/>
        <v>0</v>
      </c>
    </row>
    <row r="565" spans="1:10" outlineLevel="2">
      <c r="A565" s="7">
        <v>6600</v>
      </c>
      <c r="B565" s="4" t="s">
        <v>494</v>
      </c>
      <c r="C565" s="5">
        <v>0</v>
      </c>
      <c r="D565" s="5">
        <f t="shared" si="68"/>
        <v>0</v>
      </c>
      <c r="E565" s="5">
        <f t="shared" si="68"/>
        <v>0</v>
      </c>
      <c r="H565" s="42">
        <f t="shared" si="63"/>
        <v>0</v>
      </c>
    </row>
    <row r="566" spans="1:10" outlineLevel="2">
      <c r="A566" s="6">
        <v>6600</v>
      </c>
      <c r="B566" s="4" t="s">
        <v>495</v>
      </c>
      <c r="C566" s="5">
        <v>0</v>
      </c>
      <c r="D566" s="5">
        <f t="shared" si="68"/>
        <v>0</v>
      </c>
      <c r="E566" s="5">
        <f t="shared" si="68"/>
        <v>0</v>
      </c>
      <c r="H566" s="42">
        <f t="shared" si="63"/>
        <v>0</v>
      </c>
    </row>
    <row r="567" spans="1:10" outlineLevel="1">
      <c r="A567" s="161" t="s">
        <v>491</v>
      </c>
      <c r="B567" s="162"/>
      <c r="C567" s="32">
        <v>0</v>
      </c>
      <c r="D567" s="32">
        <f>C567</f>
        <v>0</v>
      </c>
      <c r="E567" s="32">
        <f>D567</f>
        <v>0</v>
      </c>
      <c r="H567" s="42">
        <f t="shared" si="63"/>
        <v>0</v>
      </c>
    </row>
    <row r="568" spans="1:10" outlineLevel="1">
      <c r="A568" s="161" t="s">
        <v>496</v>
      </c>
      <c r="B568" s="162"/>
      <c r="C568" s="33">
        <v>0</v>
      </c>
      <c r="D568" s="33">
        <f>C568</f>
        <v>0</v>
      </c>
      <c r="E568" s="33">
        <f>D568</f>
        <v>0</v>
      </c>
      <c r="H568" s="42">
        <f t="shared" si="63"/>
        <v>0</v>
      </c>
    </row>
    <row r="569" spans="1:10" outlineLevel="1">
      <c r="A569" s="161" t="s">
        <v>497</v>
      </c>
      <c r="B569" s="162"/>
      <c r="C569" s="33">
        <f>SUM(C570:C575)</f>
        <v>0</v>
      </c>
      <c r="D569" s="33">
        <f>SUM(D570:D575)</f>
        <v>0</v>
      </c>
      <c r="E569" s="33">
        <f>SUM(E570:E575)</f>
        <v>0</v>
      </c>
      <c r="H569" s="42">
        <f t="shared" si="63"/>
        <v>0</v>
      </c>
    </row>
    <row r="570" spans="1:10" outlineLevel="2">
      <c r="A570" s="7">
        <v>6603</v>
      </c>
      <c r="B570" s="4" t="s">
        <v>498</v>
      </c>
      <c r="C570" s="5">
        <v>0</v>
      </c>
      <c r="D570" s="5">
        <f>C570</f>
        <v>0</v>
      </c>
      <c r="E570" s="5">
        <f>D570</f>
        <v>0</v>
      </c>
      <c r="H570" s="42">
        <f t="shared" si="63"/>
        <v>0</v>
      </c>
    </row>
    <row r="571" spans="1:10" outlineLevel="2">
      <c r="A571" s="7">
        <v>6603</v>
      </c>
      <c r="B571" s="4" t="s">
        <v>499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2">
        <f t="shared" si="63"/>
        <v>0</v>
      </c>
    </row>
    <row r="572" spans="1:10" outlineLevel="2">
      <c r="A572" s="7">
        <v>6603</v>
      </c>
      <c r="B572" s="4" t="s">
        <v>500</v>
      </c>
      <c r="C572" s="5">
        <v>0</v>
      </c>
      <c r="D572" s="5">
        <f t="shared" si="69"/>
        <v>0</v>
      </c>
      <c r="E572" s="5">
        <f t="shared" si="69"/>
        <v>0</v>
      </c>
      <c r="H572" s="42">
        <f t="shared" si="63"/>
        <v>0</v>
      </c>
    </row>
    <row r="573" spans="1:10" outlineLevel="2">
      <c r="A573" s="7">
        <v>6603</v>
      </c>
      <c r="B573" s="4" t="s">
        <v>501</v>
      </c>
      <c r="C573" s="5">
        <v>0</v>
      </c>
      <c r="D573" s="5">
        <f t="shared" si="69"/>
        <v>0</v>
      </c>
      <c r="E573" s="5">
        <f t="shared" si="69"/>
        <v>0</v>
      </c>
      <c r="H573" s="42">
        <f t="shared" si="63"/>
        <v>0</v>
      </c>
    </row>
    <row r="574" spans="1:10" outlineLevel="2">
      <c r="A574" s="7">
        <v>6603</v>
      </c>
      <c r="B574" s="4" t="s">
        <v>502</v>
      </c>
      <c r="C574" s="5">
        <v>0</v>
      </c>
      <c r="D574" s="5">
        <f t="shared" si="69"/>
        <v>0</v>
      </c>
      <c r="E574" s="5">
        <f t="shared" si="69"/>
        <v>0</v>
      </c>
      <c r="H574" s="42">
        <f t="shared" si="63"/>
        <v>0</v>
      </c>
    </row>
    <row r="575" spans="1:10" outlineLevel="2">
      <c r="A575" s="7">
        <v>6603</v>
      </c>
      <c r="B575" s="4" t="s">
        <v>503</v>
      </c>
      <c r="C575" s="5">
        <v>0</v>
      </c>
      <c r="D575" s="5">
        <f t="shared" si="69"/>
        <v>0</v>
      </c>
      <c r="E575" s="5">
        <f t="shared" si="69"/>
        <v>0</v>
      </c>
      <c r="H575" s="42">
        <f t="shared" si="63"/>
        <v>0</v>
      </c>
    </row>
    <row r="576" spans="1:10" outlineLevel="1">
      <c r="A576" s="161" t="s">
        <v>504</v>
      </c>
      <c r="B576" s="162"/>
      <c r="C576" s="33">
        <v>0</v>
      </c>
      <c r="D576" s="33">
        <f>C576</f>
        <v>0</v>
      </c>
      <c r="E576" s="33">
        <f>D576</f>
        <v>0</v>
      </c>
      <c r="H576" s="42">
        <f t="shared" si="63"/>
        <v>0</v>
      </c>
    </row>
    <row r="577" spans="1:8" outlineLevel="1">
      <c r="A577" s="161" t="s">
        <v>505</v>
      </c>
      <c r="B577" s="162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3"/>
        <v>0</v>
      </c>
    </row>
    <row r="578" spans="1:8" outlineLevel="2">
      <c r="A578" s="7">
        <v>6605</v>
      </c>
      <c r="B578" s="4" t="s">
        <v>506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2">
        <f t="shared" ref="H578:H641" si="71">C578</f>
        <v>0</v>
      </c>
    </row>
    <row r="579" spans="1:8" outlineLevel="2">
      <c r="A579" s="7">
        <v>6605</v>
      </c>
      <c r="B579" s="4" t="s">
        <v>507</v>
      </c>
      <c r="C579" s="5">
        <v>0</v>
      </c>
      <c r="D579" s="5">
        <f t="shared" si="70"/>
        <v>0</v>
      </c>
      <c r="E579" s="5">
        <f t="shared" si="70"/>
        <v>0</v>
      </c>
      <c r="H579" s="42">
        <f t="shared" si="71"/>
        <v>0</v>
      </c>
    </row>
    <row r="580" spans="1:8" outlineLevel="2">
      <c r="A580" s="7">
        <v>6605</v>
      </c>
      <c r="B580" s="4" t="s">
        <v>508</v>
      </c>
      <c r="C580" s="5">
        <v>0</v>
      </c>
      <c r="D580" s="5">
        <f t="shared" si="70"/>
        <v>0</v>
      </c>
      <c r="E580" s="5">
        <f t="shared" si="70"/>
        <v>0</v>
      </c>
      <c r="H580" s="42">
        <f t="shared" si="71"/>
        <v>0</v>
      </c>
    </row>
    <row r="581" spans="1:8" outlineLevel="1">
      <c r="A581" s="161" t="s">
        <v>509</v>
      </c>
      <c r="B581" s="162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1"/>
        <v>0</v>
      </c>
    </row>
    <row r="582" spans="1:8" outlineLevel="2">
      <c r="A582" s="7">
        <v>6606</v>
      </c>
      <c r="B582" s="4" t="s">
        <v>510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2">
        <f t="shared" si="71"/>
        <v>0</v>
      </c>
    </row>
    <row r="583" spans="1:8" outlineLevel="2">
      <c r="A583" s="7">
        <v>6606</v>
      </c>
      <c r="B583" s="4" t="s">
        <v>511</v>
      </c>
      <c r="C583" s="5">
        <v>0</v>
      </c>
      <c r="D583" s="5">
        <f t="shared" si="72"/>
        <v>0</v>
      </c>
      <c r="E583" s="5">
        <f t="shared" si="72"/>
        <v>0</v>
      </c>
      <c r="H583" s="42">
        <f t="shared" si="71"/>
        <v>0</v>
      </c>
    </row>
    <row r="584" spans="1:8" outlineLevel="1">
      <c r="A584" s="161" t="s">
        <v>512</v>
      </c>
      <c r="B584" s="162"/>
      <c r="C584" s="33">
        <v>0</v>
      </c>
      <c r="D584" s="33">
        <f t="shared" si="72"/>
        <v>0</v>
      </c>
      <c r="E584" s="33">
        <f t="shared" si="72"/>
        <v>0</v>
      </c>
      <c r="H584" s="42">
        <f t="shared" si="71"/>
        <v>0</v>
      </c>
    </row>
    <row r="585" spans="1:8" outlineLevel="1" collapsed="1">
      <c r="A585" s="161" t="s">
        <v>513</v>
      </c>
      <c r="B585" s="162"/>
      <c r="C585" s="33">
        <v>0</v>
      </c>
      <c r="D585" s="33">
        <f t="shared" si="72"/>
        <v>0</v>
      </c>
      <c r="E585" s="33">
        <f t="shared" si="72"/>
        <v>0</v>
      </c>
      <c r="H585" s="42">
        <f t="shared" si="71"/>
        <v>0</v>
      </c>
    </row>
    <row r="586" spans="1:8" outlineLevel="1" collapsed="1">
      <c r="A586" s="161" t="s">
        <v>514</v>
      </c>
      <c r="B586" s="162"/>
      <c r="C586" s="33">
        <v>0</v>
      </c>
      <c r="D586" s="33">
        <f t="shared" si="72"/>
        <v>0</v>
      </c>
      <c r="E586" s="33">
        <f t="shared" si="72"/>
        <v>0</v>
      </c>
      <c r="H586" s="42">
        <f t="shared" si="71"/>
        <v>0</v>
      </c>
    </row>
    <row r="587" spans="1:8" outlineLevel="1">
      <c r="A587" s="161" t="s">
        <v>515</v>
      </c>
      <c r="B587" s="162"/>
      <c r="C587" s="33">
        <f>SUM(C588:C591)</f>
        <v>0</v>
      </c>
      <c r="D587" s="33">
        <f>SUM(D588:D591)</f>
        <v>0</v>
      </c>
      <c r="E587" s="33">
        <f>SUM(E588:E591)</f>
        <v>0</v>
      </c>
      <c r="H587" s="42">
        <f t="shared" si="71"/>
        <v>0</v>
      </c>
    </row>
    <row r="588" spans="1:8" outlineLevel="2">
      <c r="A588" s="7">
        <v>6610</v>
      </c>
      <c r="B588" s="4" t="s">
        <v>516</v>
      </c>
      <c r="C588" s="5">
        <v>0</v>
      </c>
      <c r="D588" s="5">
        <f>C588</f>
        <v>0</v>
      </c>
      <c r="E588" s="5">
        <f>D588</f>
        <v>0</v>
      </c>
      <c r="H588" s="42">
        <f t="shared" si="71"/>
        <v>0</v>
      </c>
    </row>
    <row r="589" spans="1:8" outlineLevel="2">
      <c r="A589" s="7">
        <v>6610</v>
      </c>
      <c r="B589" s="4" t="s">
        <v>517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2">
        <f t="shared" si="71"/>
        <v>0</v>
      </c>
    </row>
    <row r="590" spans="1:8" outlineLevel="2">
      <c r="A590" s="7">
        <v>6610</v>
      </c>
      <c r="B590" s="4" t="s">
        <v>518</v>
      </c>
      <c r="C590" s="5">
        <v>0</v>
      </c>
      <c r="D590" s="5">
        <f t="shared" si="73"/>
        <v>0</v>
      </c>
      <c r="E590" s="5">
        <f t="shared" si="73"/>
        <v>0</v>
      </c>
      <c r="H590" s="42">
        <f t="shared" si="71"/>
        <v>0</v>
      </c>
    </row>
    <row r="591" spans="1:8" outlineLevel="2">
      <c r="A591" s="7">
        <v>6610</v>
      </c>
      <c r="B591" s="4" t="s">
        <v>519</v>
      </c>
      <c r="C591" s="5">
        <v>0</v>
      </c>
      <c r="D591" s="5">
        <f t="shared" si="73"/>
        <v>0</v>
      </c>
      <c r="E591" s="5">
        <f t="shared" si="73"/>
        <v>0</v>
      </c>
      <c r="H591" s="42">
        <f t="shared" si="71"/>
        <v>0</v>
      </c>
    </row>
    <row r="592" spans="1:8" outlineLevel="1">
      <c r="A592" s="161" t="s">
        <v>522</v>
      </c>
      <c r="B592" s="162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1"/>
        <v>0</v>
      </c>
    </row>
    <row r="593" spans="1:8" outlineLevel="2">
      <c r="A593" s="7">
        <v>6611</v>
      </c>
      <c r="B593" s="4" t="s">
        <v>520</v>
      </c>
      <c r="C593" s="5">
        <v>0</v>
      </c>
      <c r="D593" s="5">
        <f>C593</f>
        <v>0</v>
      </c>
      <c r="E593" s="5">
        <f>D593</f>
        <v>0</v>
      </c>
      <c r="H593" s="42">
        <f t="shared" si="71"/>
        <v>0</v>
      </c>
    </row>
    <row r="594" spans="1:8" outlineLevel="2">
      <c r="A594" s="7">
        <v>6611</v>
      </c>
      <c r="B594" s="4" t="s">
        <v>521</v>
      </c>
      <c r="C594" s="5">
        <v>0</v>
      </c>
      <c r="D594" s="5">
        <f>C594</f>
        <v>0</v>
      </c>
      <c r="E594" s="5">
        <f>D594</f>
        <v>0</v>
      </c>
      <c r="H594" s="42">
        <f t="shared" si="71"/>
        <v>0</v>
      </c>
    </row>
    <row r="595" spans="1:8" outlineLevel="1">
      <c r="A595" s="161" t="s">
        <v>526</v>
      </c>
      <c r="B595" s="162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1"/>
        <v>0</v>
      </c>
    </row>
    <row r="596" spans="1:8" outlineLevel="2">
      <c r="A596" s="7">
        <v>6612</v>
      </c>
      <c r="B596" s="4" t="s">
        <v>523</v>
      </c>
      <c r="C596" s="5">
        <v>0</v>
      </c>
      <c r="D596" s="5">
        <f>C596</f>
        <v>0</v>
      </c>
      <c r="E596" s="5">
        <f>D596</f>
        <v>0</v>
      </c>
      <c r="H596" s="42">
        <f t="shared" si="71"/>
        <v>0</v>
      </c>
    </row>
    <row r="597" spans="1:8" outlineLevel="2">
      <c r="A597" s="7">
        <v>6612</v>
      </c>
      <c r="B597" s="4" t="s">
        <v>524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2">
        <f t="shared" si="71"/>
        <v>0</v>
      </c>
    </row>
    <row r="598" spans="1:8" outlineLevel="2">
      <c r="A598" s="7">
        <v>6612</v>
      </c>
      <c r="B598" s="4" t="s">
        <v>525</v>
      </c>
      <c r="C598" s="5">
        <v>0</v>
      </c>
      <c r="D598" s="5">
        <f t="shared" si="74"/>
        <v>0</v>
      </c>
      <c r="E598" s="5">
        <f t="shared" si="74"/>
        <v>0</v>
      </c>
      <c r="H598" s="42">
        <f t="shared" si="71"/>
        <v>0</v>
      </c>
    </row>
    <row r="599" spans="1:8" outlineLevel="1">
      <c r="A599" s="161" t="s">
        <v>527</v>
      </c>
      <c r="B599" s="162"/>
      <c r="C599" s="33">
        <f>SUM(C600:C602)</f>
        <v>0</v>
      </c>
      <c r="D599" s="33">
        <f>SUM(D600:D602)</f>
        <v>0</v>
      </c>
      <c r="E599" s="33">
        <f>SUM(E600:E602)</f>
        <v>0</v>
      </c>
      <c r="H599" s="42">
        <f t="shared" si="71"/>
        <v>0</v>
      </c>
    </row>
    <row r="600" spans="1:8" outlineLevel="2">
      <c r="A600" s="7">
        <v>6613</v>
      </c>
      <c r="B600" s="4" t="s">
        <v>528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2">
        <f t="shared" si="71"/>
        <v>0</v>
      </c>
    </row>
    <row r="601" spans="1:8" outlineLevel="2">
      <c r="A601" s="7">
        <v>6613</v>
      </c>
      <c r="B601" s="4" t="s">
        <v>529</v>
      </c>
      <c r="C601" s="5">
        <v>0</v>
      </c>
      <c r="D601" s="5">
        <f t="shared" si="75"/>
        <v>0</v>
      </c>
      <c r="E601" s="5">
        <f t="shared" si="75"/>
        <v>0</v>
      </c>
      <c r="H601" s="42">
        <f t="shared" si="71"/>
        <v>0</v>
      </c>
    </row>
    <row r="602" spans="1:8" outlineLevel="2">
      <c r="A602" s="7">
        <v>6613</v>
      </c>
      <c r="B602" s="4" t="s">
        <v>525</v>
      </c>
      <c r="C602" s="5">
        <v>0</v>
      </c>
      <c r="D602" s="5">
        <f t="shared" si="75"/>
        <v>0</v>
      </c>
      <c r="E602" s="5">
        <f t="shared" si="75"/>
        <v>0</v>
      </c>
      <c r="H602" s="42">
        <f t="shared" si="71"/>
        <v>0</v>
      </c>
    </row>
    <row r="603" spans="1:8" outlineLevel="1">
      <c r="A603" s="161" t="s">
        <v>530</v>
      </c>
      <c r="B603" s="162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1"/>
        <v>0</v>
      </c>
    </row>
    <row r="604" spans="1:8" outlineLevel="2">
      <c r="A604" s="7">
        <v>6614</v>
      </c>
      <c r="B604" s="4" t="s">
        <v>531</v>
      </c>
      <c r="C604" s="5">
        <v>0</v>
      </c>
      <c r="D604" s="5">
        <f>C604</f>
        <v>0</v>
      </c>
      <c r="E604" s="5">
        <f>D604</f>
        <v>0</v>
      </c>
      <c r="H604" s="42">
        <f t="shared" si="71"/>
        <v>0</v>
      </c>
    </row>
    <row r="605" spans="1:8" outlineLevel="2">
      <c r="A605" s="7">
        <v>6614</v>
      </c>
      <c r="B605" s="4" t="s">
        <v>532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2">
        <f t="shared" si="71"/>
        <v>0</v>
      </c>
    </row>
    <row r="606" spans="1:8" outlineLevel="2">
      <c r="A606" s="7">
        <v>6614</v>
      </c>
      <c r="B606" s="4" t="s">
        <v>533</v>
      </c>
      <c r="C606" s="5">
        <v>0</v>
      </c>
      <c r="D606" s="5">
        <f t="shared" si="76"/>
        <v>0</v>
      </c>
      <c r="E606" s="5">
        <f t="shared" si="76"/>
        <v>0</v>
      </c>
      <c r="H606" s="42">
        <f t="shared" si="71"/>
        <v>0</v>
      </c>
    </row>
    <row r="607" spans="1:8" outlineLevel="2">
      <c r="A607" s="7">
        <v>6614</v>
      </c>
      <c r="B607" s="4" t="s">
        <v>534</v>
      </c>
      <c r="C607" s="5">
        <v>0</v>
      </c>
      <c r="D607" s="5">
        <f t="shared" si="76"/>
        <v>0</v>
      </c>
      <c r="E607" s="5">
        <f t="shared" si="76"/>
        <v>0</v>
      </c>
      <c r="H607" s="42">
        <f t="shared" si="71"/>
        <v>0</v>
      </c>
    </row>
    <row r="608" spans="1:8" outlineLevel="2">
      <c r="A608" s="7">
        <v>6614</v>
      </c>
      <c r="B608" s="4" t="s">
        <v>535</v>
      </c>
      <c r="C608" s="5">
        <v>0</v>
      </c>
      <c r="D608" s="5">
        <f t="shared" si="76"/>
        <v>0</v>
      </c>
      <c r="E608" s="5">
        <f t="shared" si="76"/>
        <v>0</v>
      </c>
      <c r="H608" s="42">
        <f t="shared" si="71"/>
        <v>0</v>
      </c>
    </row>
    <row r="609" spans="1:8" outlineLevel="2">
      <c r="A609" s="7">
        <v>6614</v>
      </c>
      <c r="B609" s="4" t="s">
        <v>536</v>
      </c>
      <c r="C609" s="5">
        <v>0</v>
      </c>
      <c r="D609" s="5">
        <f t="shared" si="76"/>
        <v>0</v>
      </c>
      <c r="E609" s="5">
        <f t="shared" si="76"/>
        <v>0</v>
      </c>
      <c r="H609" s="42">
        <f t="shared" si="71"/>
        <v>0</v>
      </c>
    </row>
    <row r="610" spans="1:8" outlineLevel="1">
      <c r="A610" s="161" t="s">
        <v>537</v>
      </c>
      <c r="B610" s="162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1"/>
        <v>0</v>
      </c>
    </row>
    <row r="611" spans="1:8" outlineLevel="2">
      <c r="A611" s="7">
        <v>6615</v>
      </c>
      <c r="B611" s="4" t="s">
        <v>538</v>
      </c>
      <c r="C611" s="5">
        <v>0</v>
      </c>
      <c r="D611" s="5">
        <f>C611</f>
        <v>0</v>
      </c>
      <c r="E611" s="5">
        <f>D611</f>
        <v>0</v>
      </c>
      <c r="H611" s="42">
        <f t="shared" si="71"/>
        <v>0</v>
      </c>
    </row>
    <row r="612" spans="1:8" outlineLevel="2">
      <c r="A612" s="7">
        <v>6615</v>
      </c>
      <c r="B612" s="4" t="s">
        <v>539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2">
        <f t="shared" si="71"/>
        <v>0</v>
      </c>
    </row>
    <row r="613" spans="1:8" outlineLevel="2">
      <c r="A613" s="7">
        <v>6615</v>
      </c>
      <c r="B613" s="4" t="s">
        <v>540</v>
      </c>
      <c r="C613" s="5">
        <v>0</v>
      </c>
      <c r="D613" s="5">
        <f t="shared" si="77"/>
        <v>0</v>
      </c>
      <c r="E613" s="5">
        <f t="shared" si="77"/>
        <v>0</v>
      </c>
      <c r="H613" s="42">
        <f t="shared" si="71"/>
        <v>0</v>
      </c>
    </row>
    <row r="614" spans="1:8" outlineLevel="2">
      <c r="A614" s="7">
        <v>6615</v>
      </c>
      <c r="B614" s="4" t="s">
        <v>541</v>
      </c>
      <c r="C614" s="5">
        <v>0</v>
      </c>
      <c r="D614" s="5">
        <f t="shared" si="77"/>
        <v>0</v>
      </c>
      <c r="E614" s="5">
        <f t="shared" si="77"/>
        <v>0</v>
      </c>
      <c r="H614" s="42">
        <f t="shared" si="71"/>
        <v>0</v>
      </c>
    </row>
    <row r="615" spans="1:8" outlineLevel="2">
      <c r="A615" s="7">
        <v>6615</v>
      </c>
      <c r="B615" s="4" t="s">
        <v>542</v>
      </c>
      <c r="C615" s="5">
        <v>0</v>
      </c>
      <c r="D615" s="5">
        <f t="shared" si="77"/>
        <v>0</v>
      </c>
      <c r="E615" s="5">
        <f t="shared" si="77"/>
        <v>0</v>
      </c>
      <c r="H615" s="42">
        <f t="shared" si="71"/>
        <v>0</v>
      </c>
    </row>
    <row r="616" spans="1:8" outlineLevel="1">
      <c r="A616" s="161" t="s">
        <v>543</v>
      </c>
      <c r="B616" s="162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1"/>
        <v>0</v>
      </c>
    </row>
    <row r="617" spans="1:8" outlineLevel="2">
      <c r="A617" s="7">
        <v>6616</v>
      </c>
      <c r="B617" s="4" t="s">
        <v>544</v>
      </c>
      <c r="C617" s="5">
        <v>0</v>
      </c>
      <c r="D617" s="5">
        <f>C617</f>
        <v>0</v>
      </c>
      <c r="E617" s="5">
        <f>D617</f>
        <v>0</v>
      </c>
      <c r="H617" s="42">
        <f t="shared" si="71"/>
        <v>0</v>
      </c>
    </row>
    <row r="618" spans="1:8" outlineLevel="2">
      <c r="A618" s="7">
        <v>6616</v>
      </c>
      <c r="B618" s="4" t="s">
        <v>545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2">
        <f t="shared" si="71"/>
        <v>0</v>
      </c>
    </row>
    <row r="619" spans="1:8" outlineLevel="2">
      <c r="A619" s="7">
        <v>6616</v>
      </c>
      <c r="B619" s="4" t="s">
        <v>546</v>
      </c>
      <c r="C619" s="5">
        <v>0</v>
      </c>
      <c r="D619" s="5">
        <f t="shared" si="78"/>
        <v>0</v>
      </c>
      <c r="E619" s="5">
        <f t="shared" si="78"/>
        <v>0</v>
      </c>
      <c r="H619" s="42">
        <f t="shared" si="71"/>
        <v>0</v>
      </c>
    </row>
    <row r="620" spans="1:8" outlineLevel="2">
      <c r="A620" s="7">
        <v>6616</v>
      </c>
      <c r="B620" s="4" t="s">
        <v>547</v>
      </c>
      <c r="C620" s="5">
        <v>0</v>
      </c>
      <c r="D620" s="5">
        <f t="shared" si="78"/>
        <v>0</v>
      </c>
      <c r="E620" s="5">
        <f t="shared" si="78"/>
        <v>0</v>
      </c>
      <c r="H620" s="42">
        <f t="shared" si="71"/>
        <v>0</v>
      </c>
    </row>
    <row r="621" spans="1:8" outlineLevel="2">
      <c r="A621" s="7">
        <v>6616</v>
      </c>
      <c r="B621" s="4" t="s">
        <v>548</v>
      </c>
      <c r="C621" s="5">
        <v>0</v>
      </c>
      <c r="D621" s="5">
        <f t="shared" si="78"/>
        <v>0</v>
      </c>
      <c r="E621" s="5">
        <f t="shared" si="78"/>
        <v>0</v>
      </c>
      <c r="H621" s="42">
        <f t="shared" si="71"/>
        <v>0</v>
      </c>
    </row>
    <row r="622" spans="1:8" outlineLevel="2">
      <c r="A622" s="7">
        <v>6616</v>
      </c>
      <c r="B622" s="4" t="s">
        <v>549</v>
      </c>
      <c r="C622" s="5">
        <v>0</v>
      </c>
      <c r="D622" s="5">
        <f t="shared" si="78"/>
        <v>0</v>
      </c>
      <c r="E622" s="5">
        <f t="shared" si="78"/>
        <v>0</v>
      </c>
      <c r="H622" s="42">
        <f t="shared" si="71"/>
        <v>0</v>
      </c>
    </row>
    <row r="623" spans="1:8" outlineLevel="2">
      <c r="A623" s="7">
        <v>6616</v>
      </c>
      <c r="B623" s="4" t="s">
        <v>550</v>
      </c>
      <c r="C623" s="5">
        <v>0</v>
      </c>
      <c r="D623" s="5">
        <f t="shared" si="78"/>
        <v>0</v>
      </c>
      <c r="E623" s="5">
        <f t="shared" si="78"/>
        <v>0</v>
      </c>
      <c r="H623" s="42">
        <f t="shared" si="71"/>
        <v>0</v>
      </c>
    </row>
    <row r="624" spans="1:8" outlineLevel="2">
      <c r="A624" s="7">
        <v>6616</v>
      </c>
      <c r="B624" s="4" t="s">
        <v>551</v>
      </c>
      <c r="C624" s="5">
        <v>0</v>
      </c>
      <c r="D624" s="5">
        <f t="shared" si="78"/>
        <v>0</v>
      </c>
      <c r="E624" s="5">
        <f t="shared" si="78"/>
        <v>0</v>
      </c>
      <c r="H624" s="42">
        <f t="shared" si="71"/>
        <v>0</v>
      </c>
    </row>
    <row r="625" spans="1:10" outlineLevel="2">
      <c r="A625" s="7">
        <v>6616</v>
      </c>
      <c r="B625" s="4" t="s">
        <v>552</v>
      </c>
      <c r="C625" s="5">
        <v>0</v>
      </c>
      <c r="D625" s="5">
        <f t="shared" si="78"/>
        <v>0</v>
      </c>
      <c r="E625" s="5">
        <f t="shared" si="78"/>
        <v>0</v>
      </c>
      <c r="H625" s="42">
        <f t="shared" si="71"/>
        <v>0</v>
      </c>
    </row>
    <row r="626" spans="1:10" outlineLevel="2">
      <c r="A626" s="7">
        <v>6616</v>
      </c>
      <c r="B626" s="4" t="s">
        <v>553</v>
      </c>
      <c r="C626" s="5">
        <v>0</v>
      </c>
      <c r="D626" s="5">
        <f t="shared" si="78"/>
        <v>0</v>
      </c>
      <c r="E626" s="5">
        <f t="shared" si="78"/>
        <v>0</v>
      </c>
      <c r="H626" s="42">
        <f t="shared" si="71"/>
        <v>0</v>
      </c>
    </row>
    <row r="627" spans="1:10" outlineLevel="2">
      <c r="A627" s="7">
        <v>6616</v>
      </c>
      <c r="B627" s="4" t="s">
        <v>554</v>
      </c>
      <c r="C627" s="5">
        <v>0</v>
      </c>
      <c r="D627" s="5">
        <f t="shared" si="78"/>
        <v>0</v>
      </c>
      <c r="E627" s="5">
        <f t="shared" si="78"/>
        <v>0</v>
      </c>
      <c r="H627" s="42">
        <f t="shared" si="71"/>
        <v>0</v>
      </c>
    </row>
    <row r="628" spans="1:10" outlineLevel="1">
      <c r="A628" s="161" t="s">
        <v>555</v>
      </c>
      <c r="B628" s="162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1"/>
        <v>0</v>
      </c>
    </row>
    <row r="629" spans="1:10" outlineLevel="2">
      <c r="A629" s="7">
        <v>6617</v>
      </c>
      <c r="B629" s="4" t="s">
        <v>556</v>
      </c>
      <c r="C629" s="5">
        <v>0</v>
      </c>
      <c r="D629" s="5">
        <f>C629</f>
        <v>0</v>
      </c>
      <c r="E629" s="5">
        <f>D629</f>
        <v>0</v>
      </c>
      <c r="H629" s="42">
        <f t="shared" si="71"/>
        <v>0</v>
      </c>
    </row>
    <row r="630" spans="1:10" outlineLevel="2">
      <c r="A630" s="7">
        <v>6617</v>
      </c>
      <c r="B630" s="4" t="s">
        <v>557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2">
        <f t="shared" si="71"/>
        <v>0</v>
      </c>
    </row>
    <row r="631" spans="1:10" outlineLevel="2">
      <c r="A631" s="7">
        <v>6617</v>
      </c>
      <c r="B631" s="4" t="s">
        <v>558</v>
      </c>
      <c r="C631" s="5">
        <v>0</v>
      </c>
      <c r="D631" s="5">
        <f t="shared" si="79"/>
        <v>0</v>
      </c>
      <c r="E631" s="5">
        <f t="shared" si="79"/>
        <v>0</v>
      </c>
      <c r="H631" s="42">
        <f t="shared" si="71"/>
        <v>0</v>
      </c>
    </row>
    <row r="632" spans="1:10" outlineLevel="2">
      <c r="A632" s="7">
        <v>6617</v>
      </c>
      <c r="B632" s="4" t="s">
        <v>559</v>
      </c>
      <c r="C632" s="5">
        <v>0</v>
      </c>
      <c r="D632" s="5">
        <f t="shared" si="79"/>
        <v>0</v>
      </c>
      <c r="E632" s="5">
        <f t="shared" si="79"/>
        <v>0</v>
      </c>
      <c r="H632" s="42">
        <f t="shared" si="71"/>
        <v>0</v>
      </c>
    </row>
    <row r="633" spans="1:10" outlineLevel="2">
      <c r="A633" s="7">
        <v>6617</v>
      </c>
      <c r="B633" s="4" t="s">
        <v>560</v>
      </c>
      <c r="C633" s="5">
        <v>0</v>
      </c>
      <c r="D633" s="5">
        <f t="shared" si="79"/>
        <v>0</v>
      </c>
      <c r="E633" s="5">
        <f t="shared" si="79"/>
        <v>0</v>
      </c>
      <c r="H633" s="42">
        <f t="shared" si="71"/>
        <v>0</v>
      </c>
    </row>
    <row r="634" spans="1:10" outlineLevel="2">
      <c r="A634" s="7">
        <v>6617</v>
      </c>
      <c r="B634" s="4" t="s">
        <v>561</v>
      </c>
      <c r="C634" s="5">
        <v>0</v>
      </c>
      <c r="D634" s="5">
        <f t="shared" si="79"/>
        <v>0</v>
      </c>
      <c r="E634" s="5">
        <f t="shared" si="79"/>
        <v>0</v>
      </c>
      <c r="H634" s="42">
        <f t="shared" si="71"/>
        <v>0</v>
      </c>
    </row>
    <row r="635" spans="1:10" outlineLevel="2">
      <c r="A635" s="7">
        <v>6617</v>
      </c>
      <c r="B635" s="4" t="s">
        <v>562</v>
      </c>
      <c r="C635" s="5">
        <v>0</v>
      </c>
      <c r="D635" s="5">
        <f t="shared" si="79"/>
        <v>0</v>
      </c>
      <c r="E635" s="5">
        <f t="shared" si="79"/>
        <v>0</v>
      </c>
      <c r="H635" s="42">
        <f t="shared" si="71"/>
        <v>0</v>
      </c>
    </row>
    <row r="636" spans="1:10" outlineLevel="2">
      <c r="A636" s="7">
        <v>6617</v>
      </c>
      <c r="B636" s="4" t="s">
        <v>563</v>
      </c>
      <c r="C636" s="5">
        <v>0</v>
      </c>
      <c r="D636" s="5">
        <f t="shared" si="79"/>
        <v>0</v>
      </c>
      <c r="E636" s="5">
        <f t="shared" si="79"/>
        <v>0</v>
      </c>
      <c r="H636" s="42">
        <f t="shared" si="71"/>
        <v>0</v>
      </c>
    </row>
    <row r="637" spans="1:10" outlineLevel="2">
      <c r="A637" s="7">
        <v>6617</v>
      </c>
      <c r="B637" s="4" t="s">
        <v>564</v>
      </c>
      <c r="C637" s="5">
        <v>0</v>
      </c>
      <c r="D637" s="5">
        <f t="shared" si="79"/>
        <v>0</v>
      </c>
      <c r="E637" s="5">
        <f t="shared" si="79"/>
        <v>0</v>
      </c>
      <c r="H637" s="42">
        <f t="shared" si="71"/>
        <v>0</v>
      </c>
    </row>
    <row r="638" spans="1:10">
      <c r="A638" s="163" t="s">
        <v>565</v>
      </c>
      <c r="B638" s="164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620</v>
      </c>
      <c r="H638" s="42">
        <f t="shared" si="71"/>
        <v>0</v>
      </c>
      <c r="I638" s="43"/>
      <c r="J638" s="41" t="b">
        <f>AND(H638=I638)</f>
        <v>1</v>
      </c>
    </row>
    <row r="639" spans="1:10" outlineLevel="1">
      <c r="A639" s="161" t="s">
        <v>566</v>
      </c>
      <c r="B639" s="162"/>
      <c r="C639" s="33">
        <v>0</v>
      </c>
      <c r="D639" s="33">
        <f t="shared" ref="D639:E641" si="80">C639</f>
        <v>0</v>
      </c>
      <c r="E639" s="33">
        <f t="shared" si="80"/>
        <v>0</v>
      </c>
      <c r="H639" s="42">
        <f t="shared" si="71"/>
        <v>0</v>
      </c>
    </row>
    <row r="640" spans="1:10" outlineLevel="1">
      <c r="A640" s="161" t="s">
        <v>567</v>
      </c>
      <c r="B640" s="162"/>
      <c r="C640" s="33">
        <v>0</v>
      </c>
      <c r="D640" s="33">
        <f t="shared" si="80"/>
        <v>0</v>
      </c>
      <c r="E640" s="33">
        <f t="shared" si="80"/>
        <v>0</v>
      </c>
      <c r="H640" s="42">
        <f t="shared" si="71"/>
        <v>0</v>
      </c>
    </row>
    <row r="641" spans="1:10" outlineLevel="1">
      <c r="A641" s="161" t="s">
        <v>568</v>
      </c>
      <c r="B641" s="162"/>
      <c r="C641" s="33">
        <v>0</v>
      </c>
      <c r="D641" s="33">
        <f t="shared" si="80"/>
        <v>0</v>
      </c>
      <c r="E641" s="33">
        <f t="shared" si="80"/>
        <v>0</v>
      </c>
      <c r="H641" s="42">
        <f t="shared" si="71"/>
        <v>0</v>
      </c>
    </row>
    <row r="642" spans="1:10">
      <c r="A642" s="163" t="s">
        <v>569</v>
      </c>
      <c r="B642" s="164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621</v>
      </c>
      <c r="H642" s="42">
        <f t="shared" ref="H642:H705" si="81">C642</f>
        <v>0</v>
      </c>
      <c r="I642" s="43"/>
      <c r="J642" s="41" t="b">
        <f>AND(H642=I642)</f>
        <v>1</v>
      </c>
    </row>
    <row r="643" spans="1:10" outlineLevel="1">
      <c r="A643" s="161" t="s">
        <v>570</v>
      </c>
      <c r="B643" s="162"/>
      <c r="C643" s="33">
        <v>0</v>
      </c>
      <c r="D643" s="33">
        <f>C643</f>
        <v>0</v>
      </c>
      <c r="E643" s="33">
        <f>D643</f>
        <v>0</v>
      </c>
      <c r="H643" s="42">
        <f t="shared" si="81"/>
        <v>0</v>
      </c>
    </row>
    <row r="644" spans="1:10" outlineLevel="1">
      <c r="A644" s="161" t="s">
        <v>571</v>
      </c>
      <c r="B644" s="162"/>
      <c r="C644" s="33">
        <v>0</v>
      </c>
      <c r="D644" s="33">
        <f>C644</f>
        <v>0</v>
      </c>
      <c r="E644" s="33">
        <f>D644</f>
        <v>0</v>
      </c>
      <c r="H644" s="42">
        <f t="shared" si="81"/>
        <v>0</v>
      </c>
    </row>
    <row r="645" spans="1:10">
      <c r="A645" s="163" t="s">
        <v>572</v>
      </c>
      <c r="B645" s="164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622</v>
      </c>
      <c r="H645" s="42">
        <f t="shared" si="81"/>
        <v>0</v>
      </c>
      <c r="I645" s="43"/>
      <c r="J645" s="41" t="b">
        <f>AND(H645=I645)</f>
        <v>1</v>
      </c>
    </row>
    <row r="646" spans="1:10" outlineLevel="1">
      <c r="A646" s="161" t="s">
        <v>573</v>
      </c>
      <c r="B646" s="162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1"/>
        <v>0</v>
      </c>
    </row>
    <row r="647" spans="1:10" outlineLevel="2">
      <c r="A647" s="7">
        <v>9600</v>
      </c>
      <c r="B647" s="4" t="s">
        <v>492</v>
      </c>
      <c r="C647" s="5">
        <v>0</v>
      </c>
      <c r="D647" s="5">
        <f>C647</f>
        <v>0</v>
      </c>
      <c r="E647" s="5">
        <f>D647</f>
        <v>0</v>
      </c>
      <c r="H647" s="42">
        <f t="shared" si="81"/>
        <v>0</v>
      </c>
    </row>
    <row r="648" spans="1:10" outlineLevel="2">
      <c r="A648" s="7">
        <v>9600</v>
      </c>
      <c r="B648" s="4" t="s">
        <v>493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2">
        <f t="shared" si="81"/>
        <v>0</v>
      </c>
    </row>
    <row r="649" spans="1:10" outlineLevel="2">
      <c r="A649" s="7">
        <v>9600</v>
      </c>
      <c r="B649" s="4" t="s">
        <v>494</v>
      </c>
      <c r="C649" s="5">
        <v>0</v>
      </c>
      <c r="D649" s="5">
        <f t="shared" si="82"/>
        <v>0</v>
      </c>
      <c r="E649" s="5">
        <f t="shared" si="82"/>
        <v>0</v>
      </c>
      <c r="H649" s="42">
        <f t="shared" si="81"/>
        <v>0</v>
      </c>
    </row>
    <row r="650" spans="1:10" outlineLevel="2">
      <c r="A650" s="7">
        <v>9600</v>
      </c>
      <c r="B650" s="4" t="s">
        <v>495</v>
      </c>
      <c r="C650" s="5">
        <v>0</v>
      </c>
      <c r="D650" s="5">
        <f t="shared" si="82"/>
        <v>0</v>
      </c>
      <c r="E650" s="5">
        <f t="shared" si="82"/>
        <v>0</v>
      </c>
      <c r="H650" s="42">
        <f t="shared" si="81"/>
        <v>0</v>
      </c>
    </row>
    <row r="651" spans="1:10" outlineLevel="1">
      <c r="A651" s="161" t="s">
        <v>574</v>
      </c>
      <c r="B651" s="162"/>
      <c r="C651" s="32">
        <v>0</v>
      </c>
      <c r="D651" s="32">
        <f>C651</f>
        <v>0</v>
      </c>
      <c r="E651" s="32">
        <f>D651</f>
        <v>0</v>
      </c>
      <c r="H651" s="42">
        <f t="shared" si="81"/>
        <v>0</v>
      </c>
    </row>
    <row r="652" spans="1:10" outlineLevel="1">
      <c r="A652" s="161" t="s">
        <v>575</v>
      </c>
      <c r="B652" s="162"/>
      <c r="C652" s="33">
        <v>0</v>
      </c>
      <c r="D652" s="33">
        <f>C652</f>
        <v>0</v>
      </c>
      <c r="E652" s="33">
        <f>D652</f>
        <v>0</v>
      </c>
      <c r="H652" s="42">
        <f t="shared" si="81"/>
        <v>0</v>
      </c>
    </row>
    <row r="653" spans="1:10" outlineLevel="1">
      <c r="A653" s="161" t="s">
        <v>576</v>
      </c>
      <c r="B653" s="162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1"/>
        <v>0</v>
      </c>
    </row>
    <row r="654" spans="1:10" outlineLevel="2">
      <c r="A654" s="7">
        <v>9603</v>
      </c>
      <c r="B654" s="4" t="s">
        <v>498</v>
      </c>
      <c r="C654" s="5">
        <v>0</v>
      </c>
      <c r="D654" s="5">
        <f>C654</f>
        <v>0</v>
      </c>
      <c r="E654" s="5">
        <f>D654</f>
        <v>0</v>
      </c>
      <c r="H654" s="42">
        <f t="shared" si="81"/>
        <v>0</v>
      </c>
    </row>
    <row r="655" spans="1:10" outlineLevel="2">
      <c r="A655" s="7">
        <v>9603</v>
      </c>
      <c r="B655" s="4" t="s">
        <v>499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2">
        <f t="shared" si="81"/>
        <v>0</v>
      </c>
    </row>
    <row r="656" spans="1:10" outlineLevel="2">
      <c r="A656" s="7">
        <v>9603</v>
      </c>
      <c r="B656" s="4" t="s">
        <v>500</v>
      </c>
      <c r="C656" s="5">
        <v>0</v>
      </c>
      <c r="D656" s="5">
        <f t="shared" si="83"/>
        <v>0</v>
      </c>
      <c r="E656" s="5">
        <f t="shared" si="83"/>
        <v>0</v>
      </c>
      <c r="H656" s="42">
        <f t="shared" si="81"/>
        <v>0</v>
      </c>
    </row>
    <row r="657" spans="1:8" outlineLevel="2">
      <c r="A657" s="7">
        <v>9603</v>
      </c>
      <c r="B657" s="4" t="s">
        <v>501</v>
      </c>
      <c r="C657" s="5">
        <v>0</v>
      </c>
      <c r="D657" s="5">
        <f t="shared" si="83"/>
        <v>0</v>
      </c>
      <c r="E657" s="5">
        <f t="shared" si="83"/>
        <v>0</v>
      </c>
      <c r="H657" s="42">
        <f t="shared" si="81"/>
        <v>0</v>
      </c>
    </row>
    <row r="658" spans="1:8" outlineLevel="2">
      <c r="A658" s="7">
        <v>9603</v>
      </c>
      <c r="B658" s="4" t="s">
        <v>502</v>
      </c>
      <c r="C658" s="5">
        <v>0</v>
      </c>
      <c r="D658" s="5">
        <f t="shared" si="83"/>
        <v>0</v>
      </c>
      <c r="E658" s="5">
        <f t="shared" si="83"/>
        <v>0</v>
      </c>
      <c r="H658" s="42">
        <f t="shared" si="81"/>
        <v>0</v>
      </c>
    </row>
    <row r="659" spans="1:8" outlineLevel="2">
      <c r="A659" s="7">
        <v>9603</v>
      </c>
      <c r="B659" s="4" t="s">
        <v>503</v>
      </c>
      <c r="C659" s="5">
        <v>0</v>
      </c>
      <c r="D659" s="5">
        <f t="shared" si="83"/>
        <v>0</v>
      </c>
      <c r="E659" s="5">
        <f t="shared" si="83"/>
        <v>0</v>
      </c>
      <c r="H659" s="42">
        <f t="shared" si="81"/>
        <v>0</v>
      </c>
    </row>
    <row r="660" spans="1:8" outlineLevel="1">
      <c r="A660" s="161" t="s">
        <v>577</v>
      </c>
      <c r="B660" s="162"/>
      <c r="C660" s="33">
        <v>0</v>
      </c>
      <c r="D660" s="33">
        <f>C660</f>
        <v>0</v>
      </c>
      <c r="E660" s="33">
        <f>D660</f>
        <v>0</v>
      </c>
      <c r="H660" s="42">
        <f t="shared" si="81"/>
        <v>0</v>
      </c>
    </row>
    <row r="661" spans="1:8" outlineLevel="1">
      <c r="A661" s="161" t="s">
        <v>578</v>
      </c>
      <c r="B661" s="162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1"/>
        <v>0</v>
      </c>
    </row>
    <row r="662" spans="1:8" outlineLevel="2">
      <c r="A662" s="7">
        <v>9605</v>
      </c>
      <c r="B662" s="4" t="s">
        <v>506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2">
        <f t="shared" si="81"/>
        <v>0</v>
      </c>
    </row>
    <row r="663" spans="1:8" outlineLevel="2">
      <c r="A663" s="7">
        <v>9605</v>
      </c>
      <c r="B663" s="4" t="s">
        <v>507</v>
      </c>
      <c r="C663" s="5">
        <v>0</v>
      </c>
      <c r="D663" s="5">
        <f t="shared" si="84"/>
        <v>0</v>
      </c>
      <c r="E663" s="5">
        <f t="shared" si="84"/>
        <v>0</v>
      </c>
      <c r="H663" s="42">
        <f t="shared" si="81"/>
        <v>0</v>
      </c>
    </row>
    <row r="664" spans="1:8" outlineLevel="2">
      <c r="A664" s="7">
        <v>9605</v>
      </c>
      <c r="B664" s="4" t="s">
        <v>508</v>
      </c>
      <c r="C664" s="5">
        <v>0</v>
      </c>
      <c r="D664" s="5">
        <f t="shared" si="84"/>
        <v>0</v>
      </c>
      <c r="E664" s="5">
        <f t="shared" si="84"/>
        <v>0</v>
      </c>
      <c r="H664" s="42">
        <f t="shared" si="81"/>
        <v>0</v>
      </c>
    </row>
    <row r="665" spans="1:8" outlineLevel="1">
      <c r="A665" s="161" t="s">
        <v>579</v>
      </c>
      <c r="B665" s="162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1"/>
        <v>0</v>
      </c>
    </row>
    <row r="666" spans="1:8" outlineLevel="2">
      <c r="A666" s="7">
        <v>9606</v>
      </c>
      <c r="B666" s="4" t="s">
        <v>510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2">
        <f t="shared" si="81"/>
        <v>0</v>
      </c>
    </row>
    <row r="667" spans="1:8" outlineLevel="2">
      <c r="A667" s="7">
        <v>9606</v>
      </c>
      <c r="B667" s="4" t="s">
        <v>511</v>
      </c>
      <c r="C667" s="5">
        <v>0</v>
      </c>
      <c r="D667" s="5">
        <f t="shared" si="85"/>
        <v>0</v>
      </c>
      <c r="E667" s="5">
        <f t="shared" si="85"/>
        <v>0</v>
      </c>
      <c r="H667" s="42">
        <f t="shared" si="81"/>
        <v>0</v>
      </c>
    </row>
    <row r="668" spans="1:8" outlineLevel="1">
      <c r="A668" s="161" t="s">
        <v>580</v>
      </c>
      <c r="B668" s="162"/>
      <c r="C668" s="33">
        <v>0</v>
      </c>
      <c r="D668" s="33">
        <f t="shared" si="85"/>
        <v>0</v>
      </c>
      <c r="E668" s="33">
        <f t="shared" si="85"/>
        <v>0</v>
      </c>
      <c r="H668" s="42">
        <f t="shared" si="81"/>
        <v>0</v>
      </c>
    </row>
    <row r="669" spans="1:8" outlineLevel="1" collapsed="1">
      <c r="A669" s="161" t="s">
        <v>581</v>
      </c>
      <c r="B669" s="162"/>
      <c r="C669" s="33">
        <v>0</v>
      </c>
      <c r="D669" s="33">
        <f t="shared" si="85"/>
        <v>0</v>
      </c>
      <c r="E669" s="33">
        <f t="shared" si="85"/>
        <v>0</v>
      </c>
      <c r="H669" s="42">
        <f t="shared" si="81"/>
        <v>0</v>
      </c>
    </row>
    <row r="670" spans="1:8" outlineLevel="1" collapsed="1">
      <c r="A670" s="161" t="s">
        <v>582</v>
      </c>
      <c r="B670" s="162"/>
      <c r="C670" s="33">
        <v>0</v>
      </c>
      <c r="D670" s="33">
        <f t="shared" si="85"/>
        <v>0</v>
      </c>
      <c r="E670" s="33">
        <f t="shared" si="85"/>
        <v>0</v>
      </c>
      <c r="H670" s="42">
        <f t="shared" si="81"/>
        <v>0</v>
      </c>
    </row>
    <row r="671" spans="1:8" outlineLevel="1">
      <c r="A671" s="161" t="s">
        <v>583</v>
      </c>
      <c r="B671" s="162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1"/>
        <v>0</v>
      </c>
    </row>
    <row r="672" spans="1:8" outlineLevel="2">
      <c r="A672" s="7">
        <v>9610</v>
      </c>
      <c r="B672" s="4" t="s">
        <v>516</v>
      </c>
      <c r="C672" s="5">
        <v>0</v>
      </c>
      <c r="D672" s="5">
        <f>C672</f>
        <v>0</v>
      </c>
      <c r="E672" s="5">
        <f>D672</f>
        <v>0</v>
      </c>
      <c r="H672" s="42">
        <f t="shared" si="81"/>
        <v>0</v>
      </c>
    </row>
    <row r="673" spans="1:8" outlineLevel="2">
      <c r="A673" s="7">
        <v>9610</v>
      </c>
      <c r="B673" s="4" t="s">
        <v>517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2">
        <f t="shared" si="81"/>
        <v>0</v>
      </c>
    </row>
    <row r="674" spans="1:8" outlineLevel="2">
      <c r="A674" s="7">
        <v>9610</v>
      </c>
      <c r="B674" s="4" t="s">
        <v>518</v>
      </c>
      <c r="C674" s="5">
        <v>0</v>
      </c>
      <c r="D674" s="5">
        <f t="shared" si="86"/>
        <v>0</v>
      </c>
      <c r="E674" s="5">
        <f t="shared" si="86"/>
        <v>0</v>
      </c>
      <c r="H674" s="42">
        <f t="shared" si="81"/>
        <v>0</v>
      </c>
    </row>
    <row r="675" spans="1:8" outlineLevel="2">
      <c r="A675" s="7">
        <v>9610</v>
      </c>
      <c r="B675" s="4" t="s">
        <v>519</v>
      </c>
      <c r="C675" s="5">
        <v>0</v>
      </c>
      <c r="D675" s="5">
        <f t="shared" si="86"/>
        <v>0</v>
      </c>
      <c r="E675" s="5">
        <f t="shared" si="86"/>
        <v>0</v>
      </c>
      <c r="H675" s="42">
        <f t="shared" si="81"/>
        <v>0</v>
      </c>
    </row>
    <row r="676" spans="1:8" outlineLevel="1">
      <c r="A676" s="161" t="s">
        <v>584</v>
      </c>
      <c r="B676" s="162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1"/>
        <v>0</v>
      </c>
    </row>
    <row r="677" spans="1:8" outlineLevel="2">
      <c r="A677" s="7">
        <v>9611</v>
      </c>
      <c r="B677" s="4" t="s">
        <v>520</v>
      </c>
      <c r="C677" s="5">
        <v>0</v>
      </c>
      <c r="D677" s="5">
        <f>C677</f>
        <v>0</v>
      </c>
      <c r="E677" s="5">
        <f>D677</f>
        <v>0</v>
      </c>
      <c r="H677" s="42">
        <f t="shared" si="81"/>
        <v>0</v>
      </c>
    </row>
    <row r="678" spans="1:8" outlineLevel="2">
      <c r="A678" s="7">
        <v>9611</v>
      </c>
      <c r="B678" s="4" t="s">
        <v>521</v>
      </c>
      <c r="C678" s="5">
        <v>0</v>
      </c>
      <c r="D678" s="5">
        <f>C678</f>
        <v>0</v>
      </c>
      <c r="E678" s="5">
        <f>D678</f>
        <v>0</v>
      </c>
      <c r="H678" s="42">
        <f t="shared" si="81"/>
        <v>0</v>
      </c>
    </row>
    <row r="679" spans="1:8" outlineLevel="1">
      <c r="A679" s="161" t="s">
        <v>585</v>
      </c>
      <c r="B679" s="162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1"/>
        <v>0</v>
      </c>
    </row>
    <row r="680" spans="1:8" outlineLevel="2">
      <c r="A680" s="7">
        <v>9612</v>
      </c>
      <c r="B680" s="4" t="s">
        <v>523</v>
      </c>
      <c r="C680" s="5">
        <v>0</v>
      </c>
      <c r="D680" s="5">
        <f>C680</f>
        <v>0</v>
      </c>
      <c r="E680" s="5">
        <f>D680</f>
        <v>0</v>
      </c>
      <c r="H680" s="42">
        <f t="shared" si="81"/>
        <v>0</v>
      </c>
    </row>
    <row r="681" spans="1:8" outlineLevel="2">
      <c r="A681" s="7">
        <v>9612</v>
      </c>
      <c r="B681" s="4" t="s">
        <v>524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2">
        <f t="shared" si="81"/>
        <v>0</v>
      </c>
    </row>
    <row r="682" spans="1:8" outlineLevel="2">
      <c r="A682" s="7">
        <v>9612</v>
      </c>
      <c r="B682" s="4" t="s">
        <v>525</v>
      </c>
      <c r="C682" s="5">
        <v>0</v>
      </c>
      <c r="D682" s="5">
        <f t="shared" si="87"/>
        <v>0</v>
      </c>
      <c r="E682" s="5">
        <f t="shared" si="87"/>
        <v>0</v>
      </c>
      <c r="H682" s="42">
        <f t="shared" si="81"/>
        <v>0</v>
      </c>
    </row>
    <row r="683" spans="1:8" outlineLevel="1">
      <c r="A683" s="161" t="s">
        <v>586</v>
      </c>
      <c r="B683" s="162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1"/>
        <v>0</v>
      </c>
    </row>
    <row r="684" spans="1:8" outlineLevel="2">
      <c r="A684" s="7">
        <v>9613</v>
      </c>
      <c r="B684" s="4" t="s">
        <v>528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2">
        <f t="shared" si="81"/>
        <v>0</v>
      </c>
    </row>
    <row r="685" spans="1:8" outlineLevel="2">
      <c r="A685" s="7">
        <v>9613</v>
      </c>
      <c r="B685" s="4" t="s">
        <v>529</v>
      </c>
      <c r="C685" s="5">
        <v>0</v>
      </c>
      <c r="D685" s="5">
        <f t="shared" si="88"/>
        <v>0</v>
      </c>
      <c r="E685" s="5">
        <f t="shared" si="88"/>
        <v>0</v>
      </c>
      <c r="H685" s="42">
        <f t="shared" si="81"/>
        <v>0</v>
      </c>
    </row>
    <row r="686" spans="1:8" outlineLevel="2">
      <c r="A686" s="7">
        <v>9613</v>
      </c>
      <c r="B686" s="4" t="s">
        <v>525</v>
      </c>
      <c r="C686" s="5">
        <v>0</v>
      </c>
      <c r="D686" s="5">
        <f t="shared" si="88"/>
        <v>0</v>
      </c>
      <c r="E686" s="5">
        <f t="shared" si="88"/>
        <v>0</v>
      </c>
      <c r="H686" s="42">
        <f t="shared" si="81"/>
        <v>0</v>
      </c>
    </row>
    <row r="687" spans="1:8" outlineLevel="1">
      <c r="A687" s="161" t="s">
        <v>587</v>
      </c>
      <c r="B687" s="162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1"/>
        <v>0</v>
      </c>
    </row>
    <row r="688" spans="1:8" outlineLevel="2">
      <c r="A688" s="7">
        <v>9614</v>
      </c>
      <c r="B688" s="4" t="s">
        <v>531</v>
      </c>
      <c r="C688" s="5">
        <v>0</v>
      </c>
      <c r="D688" s="5">
        <f>C688</f>
        <v>0</v>
      </c>
      <c r="E688" s="5">
        <f>D688</f>
        <v>0</v>
      </c>
      <c r="H688" s="42">
        <f t="shared" si="81"/>
        <v>0</v>
      </c>
    </row>
    <row r="689" spans="1:8" outlineLevel="2">
      <c r="A689" s="7">
        <v>9614</v>
      </c>
      <c r="B689" s="4" t="s">
        <v>532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2">
        <f t="shared" si="81"/>
        <v>0</v>
      </c>
    </row>
    <row r="690" spans="1:8" outlineLevel="2">
      <c r="A690" s="7">
        <v>9614</v>
      </c>
      <c r="B690" s="4" t="s">
        <v>533</v>
      </c>
      <c r="C690" s="5">
        <v>0</v>
      </c>
      <c r="D690" s="5">
        <f t="shared" si="89"/>
        <v>0</v>
      </c>
      <c r="E690" s="5">
        <f t="shared" si="89"/>
        <v>0</v>
      </c>
      <c r="H690" s="42">
        <f t="shared" si="81"/>
        <v>0</v>
      </c>
    </row>
    <row r="691" spans="1:8" outlineLevel="2">
      <c r="A691" s="7">
        <v>9614</v>
      </c>
      <c r="B691" s="4" t="s">
        <v>534</v>
      </c>
      <c r="C691" s="5">
        <v>0</v>
      </c>
      <c r="D691" s="5">
        <f t="shared" si="89"/>
        <v>0</v>
      </c>
      <c r="E691" s="5">
        <f t="shared" si="89"/>
        <v>0</v>
      </c>
      <c r="H691" s="42">
        <f t="shared" si="81"/>
        <v>0</v>
      </c>
    </row>
    <row r="692" spans="1:8" outlineLevel="2">
      <c r="A692" s="7">
        <v>9614</v>
      </c>
      <c r="B692" s="4" t="s">
        <v>535</v>
      </c>
      <c r="C692" s="5">
        <v>0</v>
      </c>
      <c r="D692" s="5">
        <f t="shared" si="89"/>
        <v>0</v>
      </c>
      <c r="E692" s="5">
        <f t="shared" si="89"/>
        <v>0</v>
      </c>
      <c r="H692" s="42">
        <f t="shared" si="81"/>
        <v>0</v>
      </c>
    </row>
    <row r="693" spans="1:8" outlineLevel="2">
      <c r="A693" s="7">
        <v>9614</v>
      </c>
      <c r="B693" s="4" t="s">
        <v>536</v>
      </c>
      <c r="C693" s="5">
        <v>0</v>
      </c>
      <c r="D693" s="5">
        <f t="shared" si="89"/>
        <v>0</v>
      </c>
      <c r="E693" s="5">
        <f t="shared" si="89"/>
        <v>0</v>
      </c>
      <c r="H693" s="42">
        <f t="shared" si="81"/>
        <v>0</v>
      </c>
    </row>
    <row r="694" spans="1:8" outlineLevel="1">
      <c r="A694" s="161" t="s">
        <v>588</v>
      </c>
      <c r="B694" s="162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1"/>
        <v>0</v>
      </c>
    </row>
    <row r="695" spans="1:8" outlineLevel="2">
      <c r="A695" s="7">
        <v>9615</v>
      </c>
      <c r="B695" s="4" t="s">
        <v>538</v>
      </c>
      <c r="C695" s="5">
        <v>0</v>
      </c>
      <c r="D695" s="5">
        <f>C695</f>
        <v>0</v>
      </c>
      <c r="E695" s="5">
        <f>D695</f>
        <v>0</v>
      </c>
      <c r="H695" s="42">
        <f t="shared" si="81"/>
        <v>0</v>
      </c>
    </row>
    <row r="696" spans="1:8" outlineLevel="2">
      <c r="A696" s="7">
        <v>9615</v>
      </c>
      <c r="B696" s="4" t="s">
        <v>539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2">
        <f t="shared" si="81"/>
        <v>0</v>
      </c>
    </row>
    <row r="697" spans="1:8" outlineLevel="2">
      <c r="A697" s="7">
        <v>9615</v>
      </c>
      <c r="B697" s="4" t="s">
        <v>540</v>
      </c>
      <c r="C697" s="5">
        <v>0</v>
      </c>
      <c r="D697" s="5">
        <f t="shared" si="90"/>
        <v>0</v>
      </c>
      <c r="E697" s="5">
        <f t="shared" si="90"/>
        <v>0</v>
      </c>
      <c r="H697" s="42">
        <f t="shared" si="81"/>
        <v>0</v>
      </c>
    </row>
    <row r="698" spans="1:8" outlineLevel="2">
      <c r="A698" s="7">
        <v>9615</v>
      </c>
      <c r="B698" s="4" t="s">
        <v>541</v>
      </c>
      <c r="C698" s="5">
        <v>0</v>
      </c>
      <c r="D698" s="5">
        <f t="shared" si="90"/>
        <v>0</v>
      </c>
      <c r="E698" s="5">
        <f t="shared" si="90"/>
        <v>0</v>
      </c>
      <c r="H698" s="42">
        <f t="shared" si="81"/>
        <v>0</v>
      </c>
    </row>
    <row r="699" spans="1:8" outlineLevel="2">
      <c r="A699" s="7">
        <v>9615</v>
      </c>
      <c r="B699" s="4" t="s">
        <v>542</v>
      </c>
      <c r="C699" s="5">
        <v>0</v>
      </c>
      <c r="D699" s="5">
        <f t="shared" si="90"/>
        <v>0</v>
      </c>
      <c r="E699" s="5">
        <f t="shared" si="90"/>
        <v>0</v>
      </c>
      <c r="H699" s="42">
        <f t="shared" si="81"/>
        <v>0</v>
      </c>
    </row>
    <row r="700" spans="1:8" outlineLevel="1">
      <c r="A700" s="161" t="s">
        <v>589</v>
      </c>
      <c r="B700" s="162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1"/>
        <v>0</v>
      </c>
    </row>
    <row r="701" spans="1:8" outlineLevel="2">
      <c r="A701" s="7">
        <v>9616</v>
      </c>
      <c r="B701" s="4" t="s">
        <v>544</v>
      </c>
      <c r="C701" s="5">
        <v>0</v>
      </c>
      <c r="D701" s="5">
        <f>C701</f>
        <v>0</v>
      </c>
      <c r="E701" s="5">
        <f>D701</f>
        <v>0</v>
      </c>
      <c r="H701" s="42">
        <f t="shared" si="81"/>
        <v>0</v>
      </c>
    </row>
    <row r="702" spans="1:8" outlineLevel="2">
      <c r="A702" s="7">
        <v>9616</v>
      </c>
      <c r="B702" s="4" t="s">
        <v>545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2">
        <f t="shared" si="81"/>
        <v>0</v>
      </c>
    </row>
    <row r="703" spans="1:8" outlineLevel="2">
      <c r="A703" s="7">
        <v>9616</v>
      </c>
      <c r="B703" s="4" t="s">
        <v>546</v>
      </c>
      <c r="C703" s="5">
        <v>0</v>
      </c>
      <c r="D703" s="5">
        <f t="shared" si="91"/>
        <v>0</v>
      </c>
      <c r="E703" s="5">
        <f t="shared" si="91"/>
        <v>0</v>
      </c>
      <c r="H703" s="42">
        <f t="shared" si="81"/>
        <v>0</v>
      </c>
    </row>
    <row r="704" spans="1:8" outlineLevel="2">
      <c r="A704" s="7">
        <v>9616</v>
      </c>
      <c r="B704" s="4" t="s">
        <v>547</v>
      </c>
      <c r="C704" s="5">
        <v>0</v>
      </c>
      <c r="D704" s="5">
        <f t="shared" si="91"/>
        <v>0</v>
      </c>
      <c r="E704" s="5">
        <f t="shared" si="91"/>
        <v>0</v>
      </c>
      <c r="H704" s="42">
        <f t="shared" si="81"/>
        <v>0</v>
      </c>
    </row>
    <row r="705" spans="1:10" outlineLevel="2">
      <c r="A705" s="7">
        <v>9616</v>
      </c>
      <c r="B705" s="4" t="s">
        <v>548</v>
      </c>
      <c r="C705" s="5">
        <v>0</v>
      </c>
      <c r="D705" s="5">
        <f t="shared" si="91"/>
        <v>0</v>
      </c>
      <c r="E705" s="5">
        <f t="shared" si="91"/>
        <v>0</v>
      </c>
      <c r="H705" s="42">
        <f t="shared" si="81"/>
        <v>0</v>
      </c>
    </row>
    <row r="706" spans="1:10" outlineLevel="2">
      <c r="A706" s="7">
        <v>9616</v>
      </c>
      <c r="B706" s="4" t="s">
        <v>549</v>
      </c>
      <c r="C706" s="5">
        <v>0</v>
      </c>
      <c r="D706" s="5">
        <f t="shared" si="91"/>
        <v>0</v>
      </c>
      <c r="E706" s="5">
        <f t="shared" si="91"/>
        <v>0</v>
      </c>
      <c r="H706" s="42">
        <f t="shared" ref="H706:H726" si="92">C706</f>
        <v>0</v>
      </c>
    </row>
    <row r="707" spans="1:10" outlineLevel="2">
      <c r="A707" s="7">
        <v>9616</v>
      </c>
      <c r="B707" s="4" t="s">
        <v>550</v>
      </c>
      <c r="C707" s="5">
        <v>0</v>
      </c>
      <c r="D707" s="5">
        <f t="shared" si="91"/>
        <v>0</v>
      </c>
      <c r="E707" s="5">
        <f t="shared" si="91"/>
        <v>0</v>
      </c>
      <c r="H707" s="42">
        <f t="shared" si="92"/>
        <v>0</v>
      </c>
    </row>
    <row r="708" spans="1:10" outlineLevel="2">
      <c r="A708" s="7">
        <v>9616</v>
      </c>
      <c r="B708" s="4" t="s">
        <v>551</v>
      </c>
      <c r="C708" s="5">
        <v>0</v>
      </c>
      <c r="D708" s="5">
        <f t="shared" si="91"/>
        <v>0</v>
      </c>
      <c r="E708" s="5">
        <f t="shared" si="91"/>
        <v>0</v>
      </c>
      <c r="H708" s="42">
        <f t="shared" si="92"/>
        <v>0</v>
      </c>
    </row>
    <row r="709" spans="1:10" outlineLevel="2">
      <c r="A709" s="7">
        <v>9616</v>
      </c>
      <c r="B709" s="4" t="s">
        <v>552</v>
      </c>
      <c r="C709" s="5">
        <v>0</v>
      </c>
      <c r="D709" s="5">
        <f t="shared" si="91"/>
        <v>0</v>
      </c>
      <c r="E709" s="5">
        <f t="shared" si="91"/>
        <v>0</v>
      </c>
      <c r="H709" s="42">
        <f t="shared" si="92"/>
        <v>0</v>
      </c>
    </row>
    <row r="710" spans="1:10" outlineLevel="2">
      <c r="A710" s="7">
        <v>9616</v>
      </c>
      <c r="B710" s="4" t="s">
        <v>553</v>
      </c>
      <c r="C710" s="5">
        <v>0</v>
      </c>
      <c r="D710" s="5">
        <f t="shared" si="91"/>
        <v>0</v>
      </c>
      <c r="E710" s="5">
        <f t="shared" si="91"/>
        <v>0</v>
      </c>
      <c r="H710" s="42">
        <f t="shared" si="92"/>
        <v>0</v>
      </c>
    </row>
    <row r="711" spans="1:10" outlineLevel="2">
      <c r="A711" s="7">
        <v>9616</v>
      </c>
      <c r="B711" s="4" t="s">
        <v>554</v>
      </c>
      <c r="C711" s="5">
        <v>0</v>
      </c>
      <c r="D711" s="5">
        <f t="shared" si="91"/>
        <v>0</v>
      </c>
      <c r="E711" s="5">
        <f t="shared" si="91"/>
        <v>0</v>
      </c>
      <c r="H711" s="42">
        <f t="shared" si="92"/>
        <v>0</v>
      </c>
    </row>
    <row r="712" spans="1:10" outlineLevel="1">
      <c r="A712" s="161" t="s">
        <v>590</v>
      </c>
      <c r="B712" s="162"/>
      <c r="C712" s="32">
        <v>0</v>
      </c>
      <c r="D712" s="32">
        <f>C712</f>
        <v>0</v>
      </c>
      <c r="E712" s="32">
        <f>D712</f>
        <v>0</v>
      </c>
      <c r="H712" s="42">
        <f t="shared" si="92"/>
        <v>0</v>
      </c>
    </row>
    <row r="713" spans="1:10" outlineLevel="1">
      <c r="A713" s="161" t="s">
        <v>591</v>
      </c>
      <c r="B713" s="162"/>
      <c r="C713" s="33">
        <v>0</v>
      </c>
      <c r="D713" s="32">
        <f t="shared" ref="D713:E715" si="93">C713</f>
        <v>0</v>
      </c>
      <c r="E713" s="32">
        <f t="shared" si="93"/>
        <v>0</v>
      </c>
      <c r="H713" s="42">
        <f t="shared" si="92"/>
        <v>0</v>
      </c>
    </row>
    <row r="714" spans="1:10" outlineLevel="1">
      <c r="A714" s="161" t="s">
        <v>592</v>
      </c>
      <c r="B714" s="162"/>
      <c r="C714" s="33">
        <v>0</v>
      </c>
      <c r="D714" s="32">
        <f t="shared" si="93"/>
        <v>0</v>
      </c>
      <c r="E714" s="32">
        <f t="shared" si="93"/>
        <v>0</v>
      </c>
      <c r="H714" s="42">
        <f t="shared" si="92"/>
        <v>0</v>
      </c>
    </row>
    <row r="715" spans="1:10" outlineLevel="1">
      <c r="A715" s="161" t="s">
        <v>593</v>
      </c>
      <c r="B715" s="162"/>
      <c r="C715" s="33">
        <v>0</v>
      </c>
      <c r="D715" s="32">
        <f t="shared" si="93"/>
        <v>0</v>
      </c>
      <c r="E715" s="32">
        <f t="shared" si="93"/>
        <v>0</v>
      </c>
      <c r="H715" s="42">
        <f t="shared" si="92"/>
        <v>0</v>
      </c>
    </row>
    <row r="716" spans="1:10">
      <c r="A716" s="167" t="s">
        <v>594</v>
      </c>
      <c r="B716" s="168"/>
      <c r="C716" s="37">
        <f>C717</f>
        <v>61998.879999999997</v>
      </c>
      <c r="D716" s="37">
        <f>D717</f>
        <v>61998.879999999997</v>
      </c>
      <c r="E716" s="37">
        <f>E717</f>
        <v>61998.879999999997</v>
      </c>
      <c r="G716" s="40" t="s">
        <v>66</v>
      </c>
      <c r="H716" s="42">
        <f t="shared" si="92"/>
        <v>61998.879999999997</v>
      </c>
      <c r="I716" s="43"/>
      <c r="J716" s="41" t="b">
        <f>AND(H716=I716)</f>
        <v>0</v>
      </c>
    </row>
    <row r="717" spans="1:10">
      <c r="A717" s="163" t="s">
        <v>595</v>
      </c>
      <c r="B717" s="164"/>
      <c r="C717" s="34">
        <f>C718+C722</f>
        <v>61998.879999999997</v>
      </c>
      <c r="D717" s="34">
        <f>D718+D722</f>
        <v>61998.879999999997</v>
      </c>
      <c r="E717" s="34">
        <f>E718+E722</f>
        <v>61998.879999999997</v>
      </c>
      <c r="G717" s="40" t="s">
        <v>623</v>
      </c>
      <c r="H717" s="42">
        <f t="shared" si="92"/>
        <v>61998.879999999997</v>
      </c>
      <c r="I717" s="43"/>
      <c r="J717" s="41" t="b">
        <f>AND(H717=I717)</f>
        <v>0</v>
      </c>
    </row>
    <row r="718" spans="1:10" outlineLevel="1" collapsed="1">
      <c r="A718" s="173" t="s">
        <v>743</v>
      </c>
      <c r="B718" s="174"/>
      <c r="C718" s="32">
        <f>SUM(C719:C721)</f>
        <v>61998.879999999997</v>
      </c>
      <c r="D718" s="32">
        <f>SUM(D719:D721)</f>
        <v>61998.879999999997</v>
      </c>
      <c r="E718" s="32">
        <f>SUM(E719:E721)</f>
        <v>61998.879999999997</v>
      </c>
      <c r="H718" s="42">
        <f t="shared" si="92"/>
        <v>61998.879999999997</v>
      </c>
    </row>
    <row r="719" spans="1:10" ht="15" customHeight="1" outlineLevel="2">
      <c r="A719" s="6">
        <v>10950</v>
      </c>
      <c r="B719" s="4" t="s">
        <v>596</v>
      </c>
      <c r="C719" s="5">
        <v>61998.879999999997</v>
      </c>
      <c r="D719" s="5">
        <f>C719</f>
        <v>61998.879999999997</v>
      </c>
      <c r="E719" s="5">
        <f>D719</f>
        <v>61998.879999999997</v>
      </c>
      <c r="H719" s="42">
        <f t="shared" si="92"/>
        <v>61998.879999999997</v>
      </c>
    </row>
    <row r="720" spans="1:10" ht="15" customHeight="1" outlineLevel="2">
      <c r="A720" s="6">
        <v>10950</v>
      </c>
      <c r="B720" s="4" t="s">
        <v>597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2">
        <f t="shared" si="92"/>
        <v>0</v>
      </c>
    </row>
    <row r="721" spans="1:10" ht="15" customHeight="1" outlineLevel="2">
      <c r="A721" s="6">
        <v>10950</v>
      </c>
      <c r="B721" s="4" t="s">
        <v>598</v>
      </c>
      <c r="C721" s="5">
        <v>0</v>
      </c>
      <c r="D721" s="5">
        <f t="shared" si="94"/>
        <v>0</v>
      </c>
      <c r="E721" s="5">
        <f t="shared" si="94"/>
        <v>0</v>
      </c>
      <c r="H721" s="42">
        <f t="shared" si="92"/>
        <v>0</v>
      </c>
    </row>
    <row r="722" spans="1:10" outlineLevel="1">
      <c r="A722" s="173" t="s">
        <v>744</v>
      </c>
      <c r="B722" s="174"/>
      <c r="C722" s="32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2"/>
        <v>0</v>
      </c>
    </row>
    <row r="723" spans="1:10" ht="15" customHeight="1" outlineLevel="2">
      <c r="A723" s="6">
        <v>10951</v>
      </c>
      <c r="B723" s="4" t="s">
        <v>599</v>
      </c>
      <c r="C723" s="5">
        <v>0</v>
      </c>
      <c r="D723" s="5">
        <f>C723</f>
        <v>0</v>
      </c>
      <c r="E723" s="5">
        <f>D723</f>
        <v>0</v>
      </c>
      <c r="H723" s="42">
        <f t="shared" si="92"/>
        <v>0</v>
      </c>
    </row>
    <row r="724" spans="1:10" ht="15" customHeight="1" outlineLevel="2">
      <c r="A724" s="6">
        <v>10951</v>
      </c>
      <c r="B724" s="4" t="s">
        <v>600</v>
      </c>
      <c r="C724" s="5">
        <v>0</v>
      </c>
      <c r="D724" s="5">
        <f>C724</f>
        <v>0</v>
      </c>
      <c r="E724" s="5">
        <f>D724</f>
        <v>0</v>
      </c>
      <c r="H724" s="42">
        <f t="shared" si="92"/>
        <v>0</v>
      </c>
    </row>
    <row r="725" spans="1:10">
      <c r="A725" s="167" t="s">
        <v>601</v>
      </c>
      <c r="B725" s="168"/>
      <c r="C725" s="37">
        <f>C726</f>
        <v>0</v>
      </c>
      <c r="D725" s="37">
        <f>D726</f>
        <v>0</v>
      </c>
      <c r="E725" s="37">
        <f>E726</f>
        <v>0</v>
      </c>
      <c r="G725" s="40" t="s">
        <v>240</v>
      </c>
      <c r="H725" s="42">
        <f t="shared" si="92"/>
        <v>0</v>
      </c>
      <c r="I725" s="43"/>
      <c r="J725" s="41" t="b">
        <f>AND(H725=I725)</f>
        <v>1</v>
      </c>
    </row>
    <row r="726" spans="1:10">
      <c r="A726" s="163" t="s">
        <v>612</v>
      </c>
      <c r="B726" s="164"/>
      <c r="C726" s="34">
        <f>C727+C730+C733+C739+C741+C743+C750+C755+C760+C765+C767+C771+C777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624</v>
      </c>
      <c r="H726" s="42">
        <f t="shared" si="92"/>
        <v>0</v>
      </c>
      <c r="I726" s="43"/>
      <c r="J726" s="41" t="b">
        <f>AND(H726=I726)</f>
        <v>1</v>
      </c>
    </row>
    <row r="727" spans="1:10" outlineLevel="1">
      <c r="A727" s="173" t="s">
        <v>709</v>
      </c>
      <c r="B727" s="174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745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746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712</v>
      </c>
      <c r="B730" s="174"/>
      <c r="C730" s="32">
        <f t="shared" ref="C730:E731" si="95">C731</f>
        <v>0</v>
      </c>
      <c r="D730" s="32">
        <f t="shared" si="95"/>
        <v>0</v>
      </c>
      <c r="E730" s="32">
        <f t="shared" si="95"/>
        <v>0</v>
      </c>
    </row>
    <row r="731" spans="1:10" outlineLevel="2">
      <c r="A731" s="6">
        <v>2</v>
      </c>
      <c r="B731" s="4" t="s">
        <v>747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30"/>
      <c r="B732" s="29" t="s">
        <v>714</v>
      </c>
      <c r="C732" s="31"/>
      <c r="D732" s="31">
        <f>C732</f>
        <v>0</v>
      </c>
      <c r="E732" s="31">
        <f>D732</f>
        <v>0</v>
      </c>
    </row>
    <row r="733" spans="1:10" outlineLevel="1">
      <c r="A733" s="173" t="s">
        <v>715</v>
      </c>
      <c r="B733" s="174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748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717</v>
      </c>
      <c r="C735" s="31">
        <v>0</v>
      </c>
      <c r="D735" s="31">
        <f t="shared" ref="D735:E738" si="96">C735</f>
        <v>0</v>
      </c>
      <c r="E735" s="31">
        <f t="shared" si="96"/>
        <v>0</v>
      </c>
    </row>
    <row r="736" spans="1:10" outlineLevel="3">
      <c r="A736" s="30"/>
      <c r="B736" s="29" t="s">
        <v>718</v>
      </c>
      <c r="C736" s="31">
        <v>0</v>
      </c>
      <c r="D736" s="31">
        <f t="shared" si="96"/>
        <v>0</v>
      </c>
      <c r="E736" s="31">
        <f t="shared" si="96"/>
        <v>0</v>
      </c>
    </row>
    <row r="737" spans="1:5" outlineLevel="2">
      <c r="A737" s="6">
        <v>3</v>
      </c>
      <c r="B737" s="4" t="s">
        <v>745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746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719</v>
      </c>
      <c r="B739" s="174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746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720</v>
      </c>
      <c r="B741" s="174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745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721</v>
      </c>
      <c r="B743" s="174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748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722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747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723</v>
      </c>
      <c r="C747" s="31"/>
      <c r="D747" s="31">
        <f t="shared" ref="D747:E749" si="97">C747</f>
        <v>0</v>
      </c>
      <c r="E747" s="31">
        <f t="shared" si="97"/>
        <v>0</v>
      </c>
    </row>
    <row r="748" spans="1:5" outlineLevel="2">
      <c r="A748" s="6">
        <v>3</v>
      </c>
      <c r="B748" s="4" t="s">
        <v>745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746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724</v>
      </c>
      <c r="B750" s="174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747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08" customFormat="1" outlineLevel="3">
      <c r="A752" s="109"/>
      <c r="B752" s="110" t="s">
        <v>725</v>
      </c>
      <c r="C752" s="111"/>
      <c r="D752" s="111">
        <f t="shared" ref="D752:E754" si="98">C752</f>
        <v>0</v>
      </c>
      <c r="E752" s="111">
        <f t="shared" si="98"/>
        <v>0</v>
      </c>
    </row>
    <row r="753" spans="1:5" s="108" customFormat="1" outlineLevel="3">
      <c r="A753" s="109"/>
      <c r="B753" s="110" t="s">
        <v>726</v>
      </c>
      <c r="C753" s="111"/>
      <c r="D753" s="111">
        <f t="shared" si="98"/>
        <v>0</v>
      </c>
      <c r="E753" s="111">
        <f t="shared" si="98"/>
        <v>0</v>
      </c>
    </row>
    <row r="754" spans="1:5" outlineLevel="2">
      <c r="A754" s="6">
        <v>3</v>
      </c>
      <c r="B754" s="4" t="s">
        <v>745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727</v>
      </c>
      <c r="B755" s="174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747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728</v>
      </c>
      <c r="C757" s="31"/>
      <c r="D757" s="31">
        <f>C757</f>
        <v>0</v>
      </c>
      <c r="E757" s="31">
        <f>D757</f>
        <v>0</v>
      </c>
    </row>
    <row r="758" spans="1:5" outlineLevel="3">
      <c r="A758" s="30"/>
      <c r="B758" s="29" t="s">
        <v>729</v>
      </c>
      <c r="C758" s="31"/>
      <c r="D758" s="31">
        <f t="shared" ref="D758:E759" si="99">C758</f>
        <v>0</v>
      </c>
      <c r="E758" s="31">
        <f t="shared" si="99"/>
        <v>0</v>
      </c>
    </row>
    <row r="759" spans="1:5" outlineLevel="3">
      <c r="A759" s="30"/>
      <c r="B759" s="29" t="s">
        <v>730</v>
      </c>
      <c r="C759" s="31"/>
      <c r="D759" s="31">
        <f t="shared" si="99"/>
        <v>0</v>
      </c>
      <c r="E759" s="31">
        <f t="shared" si="99"/>
        <v>0</v>
      </c>
    </row>
    <row r="760" spans="1:5" outlineLevel="1">
      <c r="A760" s="173" t="s">
        <v>731</v>
      </c>
      <c r="B760" s="174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747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732</v>
      </c>
      <c r="C762" s="31">
        <v>0</v>
      </c>
      <c r="D762" s="31">
        <f t="shared" ref="D762:E764" si="100">C762</f>
        <v>0</v>
      </c>
      <c r="E762" s="31">
        <f t="shared" si="100"/>
        <v>0</v>
      </c>
    </row>
    <row r="763" spans="1:5" outlineLevel="3">
      <c r="A763" s="30"/>
      <c r="B763" s="29" t="s">
        <v>733</v>
      </c>
      <c r="C763" s="31"/>
      <c r="D763" s="31">
        <f t="shared" si="100"/>
        <v>0</v>
      </c>
      <c r="E763" s="31">
        <f t="shared" si="100"/>
        <v>0</v>
      </c>
    </row>
    <row r="764" spans="1:5" outlineLevel="2">
      <c r="A764" s="6">
        <v>3</v>
      </c>
      <c r="B764" s="4" t="s">
        <v>745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734</v>
      </c>
      <c r="B765" s="174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745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735</v>
      </c>
      <c r="B767" s="174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747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736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737</v>
      </c>
      <c r="C770" s="31"/>
      <c r="D770" s="31">
        <f>C770</f>
        <v>0</v>
      </c>
      <c r="E770" s="31">
        <f>D770</f>
        <v>0</v>
      </c>
    </row>
    <row r="771" spans="1:5" outlineLevel="1">
      <c r="A771" s="173" t="s">
        <v>738</v>
      </c>
      <c r="B771" s="174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747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726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739</v>
      </c>
      <c r="C774" s="31"/>
      <c r="D774" s="31">
        <f t="shared" ref="D774:E776" si="101">C774</f>
        <v>0</v>
      </c>
      <c r="E774" s="31">
        <f t="shared" si="101"/>
        <v>0</v>
      </c>
    </row>
    <row r="775" spans="1:5" outlineLevel="3">
      <c r="A775" s="30"/>
      <c r="B775" s="29" t="s">
        <v>733</v>
      </c>
      <c r="C775" s="31"/>
      <c r="D775" s="31">
        <f t="shared" si="101"/>
        <v>0</v>
      </c>
      <c r="E775" s="31">
        <f t="shared" si="101"/>
        <v>0</v>
      </c>
    </row>
    <row r="776" spans="1:5" outlineLevel="3">
      <c r="A776" s="30"/>
      <c r="B776" s="29" t="s">
        <v>740</v>
      </c>
      <c r="C776" s="31"/>
      <c r="D776" s="31">
        <f t="shared" si="101"/>
        <v>0</v>
      </c>
      <c r="E776" s="31">
        <f t="shared" si="101"/>
        <v>0</v>
      </c>
    </row>
    <row r="777" spans="1:5" outlineLevel="1">
      <c r="A777" s="173" t="s">
        <v>741</v>
      </c>
      <c r="B777" s="174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749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C254" zoomScaleNormal="100" workbookViewId="0">
      <selection activeCell="H259" sqref="H259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18.140625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49" t="s">
        <v>703</v>
      </c>
      <c r="E1" s="149" t="s">
        <v>704</v>
      </c>
      <c r="G1" s="44" t="s">
        <v>31</v>
      </c>
      <c r="H1" s="45">
        <f>C2+C114</f>
        <v>665070</v>
      </c>
      <c r="I1" s="46"/>
      <c r="J1" s="47" t="b">
        <f>AND(H1=I1)</f>
        <v>0</v>
      </c>
    </row>
    <row r="2" spans="1:14">
      <c r="A2" s="151" t="s">
        <v>60</v>
      </c>
      <c r="B2" s="151"/>
      <c r="C2" s="27">
        <f>C3+C67</f>
        <v>665070</v>
      </c>
      <c r="D2" s="27">
        <f>D3+D67</f>
        <v>665070</v>
      </c>
      <c r="E2" s="27">
        <f>E3+E67</f>
        <v>665070</v>
      </c>
      <c r="G2" s="40" t="s">
        <v>60</v>
      </c>
      <c r="H2" s="42">
        <f>C2</f>
        <v>665070</v>
      </c>
      <c r="I2" s="43"/>
      <c r="J2" s="41" t="b">
        <f>AND(H2=I2)</f>
        <v>0</v>
      </c>
    </row>
    <row r="3" spans="1:14">
      <c r="A3" s="152" t="s">
        <v>602</v>
      </c>
      <c r="B3" s="152"/>
      <c r="C3" s="24">
        <f>C4+C11+C38+C61</f>
        <v>395400</v>
      </c>
      <c r="D3" s="24">
        <f>D4+D11+D38+D61</f>
        <v>395400</v>
      </c>
      <c r="E3" s="24">
        <f>E4+E11+E38+E61</f>
        <v>395400</v>
      </c>
      <c r="G3" s="40" t="s">
        <v>57</v>
      </c>
      <c r="H3" s="42">
        <f t="shared" ref="H3:H66" si="0">C3</f>
        <v>395400</v>
      </c>
      <c r="I3" s="43"/>
      <c r="J3" s="41" t="b">
        <f>AND(H3=I3)</f>
        <v>0</v>
      </c>
    </row>
    <row r="4" spans="1:14" ht="15" customHeight="1">
      <c r="A4" s="153" t="s">
        <v>148</v>
      </c>
      <c r="B4" s="154"/>
      <c r="C4" s="22">
        <f>SUM(C5:C10)</f>
        <v>62500</v>
      </c>
      <c r="D4" s="22">
        <f>SUM(D5:D10)</f>
        <v>62500</v>
      </c>
      <c r="E4" s="22">
        <f>SUM(E5:E10)</f>
        <v>62500</v>
      </c>
      <c r="F4" s="18"/>
      <c r="G4" s="40" t="s">
        <v>53</v>
      </c>
      <c r="H4" s="42">
        <f t="shared" si="0"/>
        <v>62500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27000</v>
      </c>
      <c r="D5" s="2">
        <f>C5</f>
        <v>27000</v>
      </c>
      <c r="E5" s="2">
        <f>D5</f>
        <v>27000</v>
      </c>
      <c r="F5" s="18"/>
      <c r="G5" s="18"/>
      <c r="H5" s="42">
        <f t="shared" si="0"/>
        <v>27000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4500</v>
      </c>
      <c r="D6" s="2">
        <f t="shared" ref="D6:E10" si="1">C6</f>
        <v>4500</v>
      </c>
      <c r="E6" s="2">
        <f t="shared" si="1"/>
        <v>4500</v>
      </c>
      <c r="F6" s="18"/>
      <c r="G6" s="18"/>
      <c r="H6" s="42">
        <f t="shared" si="0"/>
        <v>4500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30000</v>
      </c>
      <c r="D7" s="2">
        <f t="shared" si="1"/>
        <v>30000</v>
      </c>
      <c r="E7" s="2">
        <f t="shared" si="1"/>
        <v>30000</v>
      </c>
      <c r="F7" s="18"/>
      <c r="G7" s="18"/>
      <c r="H7" s="42">
        <f t="shared" si="0"/>
        <v>30000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8"/>
      <c r="G8" s="18"/>
      <c r="H8" s="42">
        <f t="shared" si="0"/>
        <v>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147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8"/>
      <c r="G10" s="18"/>
      <c r="H10" s="42">
        <f t="shared" si="0"/>
        <v>1000</v>
      </c>
      <c r="I10" s="18"/>
      <c r="J10" s="18"/>
      <c r="K10" s="18"/>
      <c r="L10" s="18"/>
      <c r="M10" s="18"/>
      <c r="N10" s="18"/>
    </row>
    <row r="11" spans="1:14" ht="15" customHeight="1">
      <c r="A11" s="153" t="s">
        <v>149</v>
      </c>
      <c r="B11" s="154"/>
      <c r="C11" s="22">
        <f>SUM(C12:C37)</f>
        <v>297200</v>
      </c>
      <c r="D11" s="22">
        <f>SUM(D12:D37)</f>
        <v>297200</v>
      </c>
      <c r="E11" s="22">
        <f>SUM(E12:E37)</f>
        <v>297200</v>
      </c>
      <c r="F11" s="18"/>
      <c r="G11" s="40" t="s">
        <v>54</v>
      </c>
      <c r="H11" s="42">
        <f t="shared" si="0"/>
        <v>297200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288000</v>
      </c>
      <c r="D12" s="2">
        <f>C12</f>
        <v>288000</v>
      </c>
      <c r="E12" s="2">
        <f>D12</f>
        <v>288000</v>
      </c>
      <c r="H12" s="42">
        <f t="shared" si="0"/>
        <v>288000</v>
      </c>
    </row>
    <row r="13" spans="1:14" outlineLevel="1">
      <c r="A13" s="3">
        <v>2102</v>
      </c>
      <c r="B13" s="1" t="s">
        <v>150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2">
        <f t="shared" si="0"/>
        <v>0</v>
      </c>
    </row>
    <row r="15" spans="1:14" outlineLevel="1">
      <c r="A15" s="3">
        <v>2201</v>
      </c>
      <c r="B15" s="1" t="s">
        <v>151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152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153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154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155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156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157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158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159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160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161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162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163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164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165</v>
      </c>
      <c r="C29" s="2">
        <v>2200</v>
      </c>
      <c r="D29" s="2">
        <f t="shared" ref="D29:E37" si="3">C29</f>
        <v>2200</v>
      </c>
      <c r="E29" s="2">
        <f t="shared" si="3"/>
        <v>2200</v>
      </c>
      <c r="H29" s="42">
        <f t="shared" si="0"/>
        <v>2200</v>
      </c>
    </row>
    <row r="30" spans="1:8" ht="12.75" customHeight="1" outlineLevel="1">
      <c r="A30" s="3">
        <v>2401</v>
      </c>
      <c r="B30" s="1" t="s">
        <v>166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167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2">
        <f t="shared" si="0"/>
        <v>2000</v>
      </c>
    </row>
    <row r="33" spans="1:10" outlineLevel="1">
      <c r="A33" s="3">
        <v>2403</v>
      </c>
      <c r="B33" s="1" t="s">
        <v>168</v>
      </c>
      <c r="C33" s="2">
        <v>1000</v>
      </c>
      <c r="D33" s="2">
        <f t="shared" si="3"/>
        <v>1000</v>
      </c>
      <c r="E33" s="2">
        <f t="shared" si="3"/>
        <v>1000</v>
      </c>
      <c r="H33" s="42">
        <f t="shared" si="0"/>
        <v>1000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2">
        <f t="shared" si="0"/>
        <v>1000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2">
        <f t="shared" si="0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2">
        <f t="shared" si="0"/>
        <v>1000</v>
      </c>
    </row>
    <row r="37" spans="1:10" outlineLevel="1">
      <c r="A37" s="3">
        <v>2499</v>
      </c>
      <c r="B37" s="1" t="s">
        <v>10</v>
      </c>
      <c r="C37" s="16">
        <v>1000</v>
      </c>
      <c r="D37" s="2">
        <f t="shared" si="3"/>
        <v>1000</v>
      </c>
      <c r="E37" s="2">
        <f t="shared" si="3"/>
        <v>1000</v>
      </c>
      <c r="H37" s="42">
        <f t="shared" si="0"/>
        <v>1000</v>
      </c>
    </row>
    <row r="38" spans="1:10">
      <c r="A38" s="153" t="s">
        <v>169</v>
      </c>
      <c r="B38" s="154"/>
      <c r="C38" s="22">
        <f>SUM(C39:C60)</f>
        <v>35200</v>
      </c>
      <c r="D38" s="22">
        <f>SUM(D39:D60)</f>
        <v>35200</v>
      </c>
      <c r="E38" s="22">
        <f>SUM(E39:E60)</f>
        <v>35200</v>
      </c>
      <c r="G38" s="40" t="s">
        <v>55</v>
      </c>
      <c r="H38" s="42">
        <f t="shared" si="0"/>
        <v>35200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8000</v>
      </c>
      <c r="D39" s="2">
        <f>C39</f>
        <v>8000</v>
      </c>
      <c r="E39" s="2">
        <f>D39</f>
        <v>8000</v>
      </c>
      <c r="H39" s="42">
        <f t="shared" si="0"/>
        <v>8000</v>
      </c>
    </row>
    <row r="40" spans="1:10" outlineLevel="1">
      <c r="A40" s="21">
        <v>3102</v>
      </c>
      <c r="B40" s="21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2">
        <f t="shared" si="0"/>
        <v>4000</v>
      </c>
    </row>
    <row r="41" spans="1:10" outlineLevel="1">
      <c r="A41" s="21">
        <v>3103</v>
      </c>
      <c r="B41" s="21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2">
        <f t="shared" si="0"/>
        <v>6000</v>
      </c>
    </row>
    <row r="42" spans="1:10" outlineLevel="1">
      <c r="A42" s="21">
        <v>3199</v>
      </c>
      <c r="B42" s="21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2">
        <f t="shared" si="0"/>
        <v>100</v>
      </c>
    </row>
    <row r="43" spans="1:10" outlineLevel="1">
      <c r="A43" s="21">
        <v>3201</v>
      </c>
      <c r="B43" s="21" t="s">
        <v>170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2">
        <f t="shared" si="0"/>
        <v>300</v>
      </c>
    </row>
    <row r="45" spans="1:10" outlineLevel="1">
      <c r="A45" s="21">
        <v>3203</v>
      </c>
      <c r="B45" s="21" t="s">
        <v>16</v>
      </c>
      <c r="C45" s="2">
        <v>5500</v>
      </c>
      <c r="D45" s="2">
        <f t="shared" si="4"/>
        <v>5500</v>
      </c>
      <c r="E45" s="2">
        <f t="shared" si="4"/>
        <v>5500</v>
      </c>
      <c r="H45" s="42">
        <f t="shared" si="0"/>
        <v>5500</v>
      </c>
    </row>
    <row r="46" spans="1:10" outlineLevel="1">
      <c r="A46" s="21">
        <v>3204</v>
      </c>
      <c r="B46" s="21" t="s">
        <v>171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172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2">
        <f t="shared" si="0"/>
        <v>2000</v>
      </c>
    </row>
    <row r="49" spans="1:10" outlineLevel="1">
      <c r="A49" s="21">
        <v>3207</v>
      </c>
      <c r="B49" s="21" t="s">
        <v>173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174</v>
      </c>
      <c r="C50" s="2">
        <v>500</v>
      </c>
      <c r="D50" s="2">
        <f t="shared" si="4"/>
        <v>500</v>
      </c>
      <c r="E50" s="2">
        <f t="shared" si="4"/>
        <v>500</v>
      </c>
      <c r="H50" s="42">
        <f t="shared" si="0"/>
        <v>500</v>
      </c>
    </row>
    <row r="51" spans="1:10" outlineLevel="1">
      <c r="A51" s="21">
        <v>3209</v>
      </c>
      <c r="B51" s="21" t="s">
        <v>175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176</v>
      </c>
      <c r="C52" s="2">
        <v>100</v>
      </c>
      <c r="D52" s="2">
        <f t="shared" si="4"/>
        <v>100</v>
      </c>
      <c r="E52" s="2">
        <f t="shared" si="4"/>
        <v>100</v>
      </c>
      <c r="H52" s="42">
        <f t="shared" si="0"/>
        <v>100</v>
      </c>
    </row>
    <row r="53" spans="1:10" outlineLevel="1">
      <c r="A53" s="21">
        <v>3301</v>
      </c>
      <c r="B53" s="21" t="s">
        <v>18</v>
      </c>
      <c r="C53" s="2">
        <v>200</v>
      </c>
      <c r="D53" s="2">
        <f t="shared" si="4"/>
        <v>200</v>
      </c>
      <c r="E53" s="2">
        <f t="shared" si="4"/>
        <v>200</v>
      </c>
      <c r="H53" s="42">
        <f t="shared" si="0"/>
        <v>200</v>
      </c>
    </row>
    <row r="54" spans="1:10" outlineLevel="1">
      <c r="A54" s="21">
        <v>3302</v>
      </c>
      <c r="B54" s="21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2">
        <f t="shared" si="0"/>
        <v>1500</v>
      </c>
    </row>
    <row r="55" spans="1:10" outlineLevel="1">
      <c r="A55" s="21">
        <v>3303</v>
      </c>
      <c r="B55" s="21" t="s">
        <v>177</v>
      </c>
      <c r="C55" s="2">
        <v>5500</v>
      </c>
      <c r="D55" s="2">
        <f t="shared" si="4"/>
        <v>5500</v>
      </c>
      <c r="E55" s="2">
        <f t="shared" si="4"/>
        <v>5500</v>
      </c>
      <c r="H55" s="42">
        <f t="shared" si="0"/>
        <v>5500</v>
      </c>
    </row>
    <row r="56" spans="1:10" outlineLevel="1">
      <c r="A56" s="21">
        <v>3303</v>
      </c>
      <c r="B56" s="21" t="s">
        <v>178</v>
      </c>
      <c r="C56" s="2"/>
      <c r="D56" s="2">
        <f t="shared" ref="D56:E60" si="5">C56</f>
        <v>0</v>
      </c>
      <c r="E56" s="2">
        <f t="shared" si="5"/>
        <v>0</v>
      </c>
      <c r="H56" s="42">
        <f t="shared" si="0"/>
        <v>0</v>
      </c>
    </row>
    <row r="57" spans="1:10" outlineLevel="1">
      <c r="A57" s="21">
        <v>3304</v>
      </c>
      <c r="B57" s="21" t="s">
        <v>179</v>
      </c>
      <c r="C57" s="2">
        <v>500</v>
      </c>
      <c r="D57" s="2">
        <f t="shared" si="5"/>
        <v>500</v>
      </c>
      <c r="E57" s="2">
        <f t="shared" si="5"/>
        <v>500</v>
      </c>
      <c r="H57" s="42">
        <f t="shared" si="0"/>
        <v>500</v>
      </c>
    </row>
    <row r="58" spans="1:10" outlineLevel="1">
      <c r="A58" s="21">
        <v>3305</v>
      </c>
      <c r="B58" s="21" t="s">
        <v>180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181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128</v>
      </c>
      <c r="C60" s="2">
        <v>1000</v>
      </c>
      <c r="D60" s="2">
        <f t="shared" si="5"/>
        <v>1000</v>
      </c>
      <c r="E60" s="2">
        <f t="shared" si="5"/>
        <v>1000</v>
      </c>
      <c r="H60" s="42">
        <f t="shared" si="0"/>
        <v>1000</v>
      </c>
    </row>
    <row r="61" spans="1:10">
      <c r="A61" s="153" t="s">
        <v>182</v>
      </c>
      <c r="B61" s="154"/>
      <c r="C61" s="23">
        <f>SUM(C62:C66)</f>
        <v>500</v>
      </c>
      <c r="D61" s="23">
        <f>SUM(D62:D66)</f>
        <v>500</v>
      </c>
      <c r="E61" s="23">
        <f>SUM(E62:E66)</f>
        <v>500</v>
      </c>
      <c r="G61" s="40" t="s">
        <v>129</v>
      </c>
      <c r="H61" s="42">
        <f t="shared" si="0"/>
        <v>500</v>
      </c>
      <c r="I61" s="43"/>
      <c r="J61" s="41" t="b">
        <f>AND(H61=I61)</f>
        <v>0</v>
      </c>
    </row>
    <row r="62" spans="1:10" outlineLevel="1">
      <c r="A62" s="3">
        <v>4001</v>
      </c>
      <c r="B62" s="1" t="s">
        <v>183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184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130</v>
      </c>
      <c r="C64" s="2">
        <v>100</v>
      </c>
      <c r="D64" s="2">
        <f t="shared" si="6"/>
        <v>100</v>
      </c>
      <c r="E64" s="2">
        <f t="shared" si="6"/>
        <v>100</v>
      </c>
      <c r="H64" s="42">
        <f t="shared" si="0"/>
        <v>100</v>
      </c>
    </row>
    <row r="65" spans="1:10" outlineLevel="1">
      <c r="A65" s="15">
        <v>4004</v>
      </c>
      <c r="B65" s="1" t="s">
        <v>185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186</v>
      </c>
      <c r="C66" s="2">
        <v>400</v>
      </c>
      <c r="D66" s="2">
        <f t="shared" si="6"/>
        <v>400</v>
      </c>
      <c r="E66" s="2">
        <f t="shared" si="6"/>
        <v>400</v>
      </c>
      <c r="H66" s="42">
        <f t="shared" si="0"/>
        <v>400</v>
      </c>
    </row>
    <row r="67" spans="1:10">
      <c r="A67" s="152" t="s">
        <v>603</v>
      </c>
      <c r="B67" s="152"/>
      <c r="C67" s="26">
        <f>C97+C68</f>
        <v>269670</v>
      </c>
      <c r="D67" s="26">
        <f>D97+D68</f>
        <v>269670</v>
      </c>
      <c r="E67" s="26">
        <f>E97+E68</f>
        <v>269670</v>
      </c>
      <c r="G67" s="40" t="s">
        <v>59</v>
      </c>
      <c r="H67" s="42">
        <f t="shared" ref="H67:H130" si="7">C67</f>
        <v>269670</v>
      </c>
      <c r="I67" s="43"/>
      <c r="J67" s="41" t="b">
        <f>AND(H67=I67)</f>
        <v>0</v>
      </c>
    </row>
    <row r="68" spans="1:10">
      <c r="A68" s="153" t="s">
        <v>187</v>
      </c>
      <c r="B68" s="154"/>
      <c r="C68" s="22">
        <f>SUM(C69:C96)</f>
        <v>85000</v>
      </c>
      <c r="D68" s="22">
        <f>SUM(D69:D96)</f>
        <v>85000</v>
      </c>
      <c r="E68" s="22">
        <f>SUM(E69:E96)</f>
        <v>85000</v>
      </c>
      <c r="G68" s="40" t="s">
        <v>56</v>
      </c>
      <c r="H68" s="42">
        <f t="shared" si="7"/>
        <v>85000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188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189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190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191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192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193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194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195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197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24000</v>
      </c>
      <c r="D79" s="2">
        <f t="shared" si="8"/>
        <v>24000</v>
      </c>
      <c r="E79" s="2">
        <f t="shared" si="8"/>
        <v>24000</v>
      </c>
      <c r="H79" s="42">
        <f t="shared" si="7"/>
        <v>24000</v>
      </c>
    </row>
    <row r="80" spans="1:10" ht="15" customHeight="1" outlineLevel="1">
      <c r="A80" s="3">
        <v>5202</v>
      </c>
      <c r="B80" s="2" t="s">
        <v>196</v>
      </c>
      <c r="C80" s="2">
        <v>10000</v>
      </c>
      <c r="D80" s="2">
        <f t="shared" si="8"/>
        <v>10000</v>
      </c>
      <c r="E80" s="2">
        <f t="shared" si="8"/>
        <v>10000</v>
      </c>
      <c r="H80" s="42">
        <f t="shared" si="7"/>
        <v>10000</v>
      </c>
    </row>
    <row r="81" spans="1:8" ht="15" customHeight="1" outlineLevel="1">
      <c r="A81" s="3">
        <v>5203</v>
      </c>
      <c r="B81" s="2" t="s">
        <v>21</v>
      </c>
      <c r="C81" s="2">
        <v>16000</v>
      </c>
      <c r="D81" s="2">
        <f t="shared" si="8"/>
        <v>16000</v>
      </c>
      <c r="E81" s="2">
        <f t="shared" si="8"/>
        <v>16000</v>
      </c>
      <c r="H81" s="42">
        <f t="shared" si="7"/>
        <v>16000</v>
      </c>
    </row>
    <row r="82" spans="1:8" ht="15" customHeight="1" outlineLevel="1">
      <c r="A82" s="3">
        <v>5204</v>
      </c>
      <c r="B82" s="2" t="s">
        <v>198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199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200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201</v>
      </c>
      <c r="C85" s="2"/>
      <c r="D85" s="2">
        <f t="shared" si="8"/>
        <v>0</v>
      </c>
      <c r="E85" s="2">
        <f t="shared" si="8"/>
        <v>0</v>
      </c>
      <c r="H85" s="42">
        <f t="shared" si="7"/>
        <v>0</v>
      </c>
    </row>
    <row r="86" spans="1:8" ht="15" customHeight="1" outlineLevel="1">
      <c r="A86" s="3">
        <v>5206</v>
      </c>
      <c r="B86" s="2" t="s">
        <v>202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203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204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131</v>
      </c>
      <c r="C89" s="2"/>
      <c r="D89" s="2">
        <f t="shared" si="9"/>
        <v>0</v>
      </c>
      <c r="E89" s="2">
        <f t="shared" si="9"/>
        <v>0</v>
      </c>
      <c r="H89" s="42">
        <f t="shared" si="7"/>
        <v>0</v>
      </c>
    </row>
    <row r="90" spans="1:8" ht="15" customHeight="1" outlineLevel="1">
      <c r="A90" s="3">
        <v>5210</v>
      </c>
      <c r="B90" s="2" t="s">
        <v>132</v>
      </c>
      <c r="C90" s="2"/>
      <c r="D90" s="2">
        <f t="shared" si="9"/>
        <v>0</v>
      </c>
      <c r="E90" s="2">
        <f t="shared" si="9"/>
        <v>0</v>
      </c>
      <c r="H90" s="42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2">
        <f t="shared" si="7"/>
        <v>0</v>
      </c>
    </row>
    <row r="92" spans="1:8" ht="15" customHeight="1" outlineLevel="1">
      <c r="A92" s="3">
        <v>5212</v>
      </c>
      <c r="B92" s="2" t="s">
        <v>205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206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133</v>
      </c>
      <c r="C94" s="2"/>
      <c r="D94" s="2">
        <f t="shared" si="9"/>
        <v>0</v>
      </c>
      <c r="E94" s="2">
        <f t="shared" si="9"/>
        <v>0</v>
      </c>
      <c r="H94" s="42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35000</v>
      </c>
      <c r="D95" s="2">
        <f t="shared" si="9"/>
        <v>35000</v>
      </c>
      <c r="E95" s="2">
        <f t="shared" si="9"/>
        <v>35000</v>
      </c>
      <c r="H95" s="42">
        <f t="shared" si="7"/>
        <v>35000</v>
      </c>
    </row>
    <row r="96" spans="1:8" ht="13.5" customHeight="1" outlineLevel="1">
      <c r="A96" s="3">
        <v>5399</v>
      </c>
      <c r="B96" s="2" t="s">
        <v>207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208</v>
      </c>
      <c r="B97" s="25"/>
      <c r="C97" s="22">
        <f>SUM(C98:C113)</f>
        <v>184670</v>
      </c>
      <c r="D97" s="22">
        <f>SUM(D98:D113)</f>
        <v>184670</v>
      </c>
      <c r="E97" s="22">
        <f>SUM(E98:E113)</f>
        <v>184670</v>
      </c>
      <c r="G97" s="40" t="s">
        <v>58</v>
      </c>
      <c r="H97" s="42">
        <f t="shared" si="7"/>
        <v>184670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160000</v>
      </c>
      <c r="D98" s="2">
        <f>C98</f>
        <v>160000</v>
      </c>
      <c r="E98" s="2">
        <f>D98</f>
        <v>160000</v>
      </c>
      <c r="H98" s="42">
        <f t="shared" si="7"/>
        <v>160000</v>
      </c>
    </row>
    <row r="99" spans="1:10" ht="15" customHeight="1" outlineLevel="1">
      <c r="A99" s="3">
        <v>6002</v>
      </c>
      <c r="B99" s="1" t="s">
        <v>209</v>
      </c>
      <c r="C99" s="2">
        <v>17970</v>
      </c>
      <c r="D99" s="2">
        <f t="shared" ref="D99:E113" si="10">C99</f>
        <v>17970</v>
      </c>
      <c r="E99" s="2">
        <f t="shared" si="10"/>
        <v>17970</v>
      </c>
      <c r="H99" s="42">
        <f t="shared" si="7"/>
        <v>17970</v>
      </c>
    </row>
    <row r="100" spans="1:10" ht="15" customHeight="1" outlineLevel="1">
      <c r="A100" s="3">
        <v>6003</v>
      </c>
      <c r="B100" s="1" t="s">
        <v>210</v>
      </c>
      <c r="C100" s="2"/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211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212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2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2">
        <f t="shared" si="7"/>
        <v>500</v>
      </c>
    </row>
    <row r="105" spans="1:10" outlineLevel="1">
      <c r="A105" s="3">
        <v>6008</v>
      </c>
      <c r="B105" s="1" t="s">
        <v>134</v>
      </c>
      <c r="C105" s="2">
        <v>500</v>
      </c>
      <c r="D105" s="2">
        <f t="shared" si="10"/>
        <v>500</v>
      </c>
      <c r="E105" s="2">
        <f t="shared" si="10"/>
        <v>500</v>
      </c>
      <c r="H105" s="42">
        <f t="shared" si="7"/>
        <v>500</v>
      </c>
    </row>
    <row r="106" spans="1:10" outlineLevel="1">
      <c r="A106" s="3">
        <v>6009</v>
      </c>
      <c r="B106" s="1" t="s">
        <v>28</v>
      </c>
      <c r="C106" s="2">
        <v>600</v>
      </c>
      <c r="D106" s="2">
        <f t="shared" si="10"/>
        <v>600</v>
      </c>
      <c r="E106" s="2">
        <f t="shared" si="10"/>
        <v>600</v>
      </c>
      <c r="H106" s="42">
        <f t="shared" si="7"/>
        <v>600</v>
      </c>
    </row>
    <row r="107" spans="1:10" outlineLevel="1">
      <c r="A107" s="3">
        <v>6010</v>
      </c>
      <c r="B107" s="1" t="s">
        <v>213</v>
      </c>
      <c r="C107" s="2">
        <v>500</v>
      </c>
      <c r="D107" s="2">
        <f t="shared" si="10"/>
        <v>500</v>
      </c>
      <c r="E107" s="2">
        <f t="shared" si="10"/>
        <v>500</v>
      </c>
      <c r="H107" s="42">
        <f t="shared" si="7"/>
        <v>500</v>
      </c>
    </row>
    <row r="108" spans="1:10" outlineLevel="1">
      <c r="A108" s="3">
        <v>6011</v>
      </c>
      <c r="B108" s="1" t="s">
        <v>214</v>
      </c>
      <c r="C108" s="2">
        <v>600</v>
      </c>
      <c r="D108" s="2">
        <f t="shared" si="10"/>
        <v>600</v>
      </c>
      <c r="E108" s="2">
        <f t="shared" si="10"/>
        <v>600</v>
      </c>
      <c r="H108" s="42">
        <f t="shared" si="7"/>
        <v>600</v>
      </c>
    </row>
    <row r="109" spans="1:10" outlineLevel="1">
      <c r="A109" s="3">
        <v>6099</v>
      </c>
      <c r="B109" s="1" t="s">
        <v>215</v>
      </c>
      <c r="C109" s="2">
        <v>1500</v>
      </c>
      <c r="D109" s="2">
        <f t="shared" si="10"/>
        <v>1500</v>
      </c>
      <c r="E109" s="2">
        <f t="shared" si="10"/>
        <v>1500</v>
      </c>
      <c r="H109" s="42">
        <f t="shared" si="7"/>
        <v>1500</v>
      </c>
    </row>
    <row r="110" spans="1:10" outlineLevel="1">
      <c r="A110" s="3">
        <v>6099</v>
      </c>
      <c r="B110" s="1" t="s">
        <v>216</v>
      </c>
      <c r="C110" s="2">
        <v>1500</v>
      </c>
      <c r="D110" s="2">
        <f t="shared" si="10"/>
        <v>1500</v>
      </c>
      <c r="E110" s="2">
        <f t="shared" si="10"/>
        <v>1500</v>
      </c>
      <c r="H110" s="42">
        <f t="shared" si="7"/>
        <v>1500</v>
      </c>
    </row>
    <row r="111" spans="1:10" outlineLevel="1">
      <c r="A111" s="3">
        <v>6099</v>
      </c>
      <c r="B111" s="1" t="s">
        <v>217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218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2">
        <f t="shared" si="7"/>
        <v>1000</v>
      </c>
    </row>
    <row r="114" spans="1:10">
      <c r="A114" s="157" t="s">
        <v>62</v>
      </c>
      <c r="B114" s="158"/>
      <c r="C114" s="27">
        <f>C115+C152+C177</f>
        <v>0</v>
      </c>
      <c r="D114" s="27">
        <f>D115+D152+D177</f>
        <v>0</v>
      </c>
      <c r="E114" s="27">
        <f>E115+E152+E177</f>
        <v>0</v>
      </c>
      <c r="G114" s="40" t="s">
        <v>62</v>
      </c>
      <c r="H114" s="42">
        <f t="shared" si="7"/>
        <v>0</v>
      </c>
      <c r="I114" s="43"/>
      <c r="J114" s="41" t="b">
        <f>AND(H114=I114)</f>
        <v>1</v>
      </c>
    </row>
    <row r="115" spans="1:10">
      <c r="A115" s="155" t="s">
        <v>604</v>
      </c>
      <c r="B115" s="156"/>
      <c r="C115" s="24">
        <f>C116+C135</f>
        <v>0</v>
      </c>
      <c r="D115" s="24">
        <f>D116+D135</f>
        <v>0</v>
      </c>
      <c r="E115" s="24">
        <f>E116+E135</f>
        <v>0</v>
      </c>
      <c r="G115" s="40" t="s">
        <v>61</v>
      </c>
      <c r="H115" s="42">
        <f t="shared" si="7"/>
        <v>0</v>
      </c>
      <c r="I115" s="43"/>
      <c r="J115" s="41" t="b">
        <f>AND(H115=I115)</f>
        <v>1</v>
      </c>
    </row>
    <row r="116" spans="1:10" ht="15" customHeight="1">
      <c r="A116" s="153" t="s">
        <v>219</v>
      </c>
      <c r="B116" s="154"/>
      <c r="C116" s="22">
        <f>C117+C120+C123+C126+C129+C132</f>
        <v>0</v>
      </c>
      <c r="D116" s="22">
        <f>D117+D120+D123+D126+D129+D132</f>
        <v>0</v>
      </c>
      <c r="E116" s="22">
        <f>E117+E120+E123+E126+E129+E132</f>
        <v>0</v>
      </c>
      <c r="G116" s="40" t="s">
        <v>607</v>
      </c>
      <c r="H116" s="42">
        <f t="shared" si="7"/>
        <v>0</v>
      </c>
      <c r="I116" s="43"/>
      <c r="J116" s="41" t="b">
        <f>AND(H116=I116)</f>
        <v>1</v>
      </c>
    </row>
    <row r="117" spans="1:10" ht="15" customHeight="1" outlineLevel="1">
      <c r="A117" s="3">
        <v>7001</v>
      </c>
      <c r="B117" s="1" t="s">
        <v>220</v>
      </c>
      <c r="C117" s="2">
        <f>C118+C119</f>
        <v>0</v>
      </c>
      <c r="D117" s="2">
        <f>D118+D119</f>
        <v>0</v>
      </c>
      <c r="E117" s="2">
        <f>E118+E119</f>
        <v>0</v>
      </c>
      <c r="H117" s="42">
        <f t="shared" si="7"/>
        <v>0</v>
      </c>
    </row>
    <row r="118" spans="1:10" ht="15" customHeight="1" outlineLevel="2">
      <c r="A118" s="99"/>
      <c r="B118" s="100" t="s">
        <v>705</v>
      </c>
      <c r="C118" s="101"/>
      <c r="D118" s="101">
        <f>C118</f>
        <v>0</v>
      </c>
      <c r="E118" s="101">
        <f>D118</f>
        <v>0</v>
      </c>
      <c r="H118" s="42">
        <f t="shared" si="7"/>
        <v>0</v>
      </c>
    </row>
    <row r="119" spans="1:10" ht="15" customHeight="1" outlineLevel="2">
      <c r="A119" s="99"/>
      <c r="B119" s="100" t="s">
        <v>706</v>
      </c>
      <c r="C119" s="101"/>
      <c r="D119" s="101">
        <f>C119</f>
        <v>0</v>
      </c>
      <c r="E119" s="101">
        <f>D119</f>
        <v>0</v>
      </c>
      <c r="H119" s="42">
        <f t="shared" si="7"/>
        <v>0</v>
      </c>
    </row>
    <row r="120" spans="1:10" ht="15" customHeight="1" outlineLevel="1">
      <c r="A120" s="3">
        <v>7001</v>
      </c>
      <c r="B120" s="1" t="s">
        <v>221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99"/>
      <c r="B121" s="100" t="s">
        <v>705</v>
      </c>
      <c r="C121" s="101"/>
      <c r="D121" s="101">
        <f>C121</f>
        <v>0</v>
      </c>
      <c r="E121" s="101">
        <f>D121</f>
        <v>0</v>
      </c>
      <c r="H121" s="42">
        <f t="shared" si="7"/>
        <v>0</v>
      </c>
    </row>
    <row r="122" spans="1:10" ht="15" customHeight="1" outlineLevel="2">
      <c r="A122" s="99"/>
      <c r="B122" s="100" t="s">
        <v>706</v>
      </c>
      <c r="C122" s="101"/>
      <c r="D122" s="101">
        <f>C122</f>
        <v>0</v>
      </c>
      <c r="E122" s="101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222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99"/>
      <c r="B124" s="100" t="s">
        <v>705</v>
      </c>
      <c r="C124" s="101"/>
      <c r="D124" s="101">
        <f>C124</f>
        <v>0</v>
      </c>
      <c r="E124" s="101">
        <f>D124</f>
        <v>0</v>
      </c>
      <c r="H124" s="42">
        <f t="shared" si="7"/>
        <v>0</v>
      </c>
    </row>
    <row r="125" spans="1:10" ht="15" customHeight="1" outlineLevel="2">
      <c r="A125" s="99"/>
      <c r="B125" s="100" t="s">
        <v>706</v>
      </c>
      <c r="C125" s="101"/>
      <c r="D125" s="101">
        <f>C125</f>
        <v>0</v>
      </c>
      <c r="E125" s="101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223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99"/>
      <c r="B127" s="100" t="s">
        <v>705</v>
      </c>
      <c r="C127" s="101"/>
      <c r="D127" s="101">
        <f>C127</f>
        <v>0</v>
      </c>
      <c r="E127" s="101">
        <f>D127</f>
        <v>0</v>
      </c>
      <c r="H127" s="42">
        <f t="shared" si="7"/>
        <v>0</v>
      </c>
    </row>
    <row r="128" spans="1:10" ht="15" customHeight="1" outlineLevel="2">
      <c r="A128" s="99"/>
      <c r="B128" s="100" t="s">
        <v>706</v>
      </c>
      <c r="C128" s="101"/>
      <c r="D128" s="101">
        <f>C128</f>
        <v>0</v>
      </c>
      <c r="E128" s="101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224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99"/>
      <c r="B130" s="100" t="s">
        <v>705</v>
      </c>
      <c r="C130" s="101"/>
      <c r="D130" s="101">
        <f>C130</f>
        <v>0</v>
      </c>
      <c r="E130" s="101">
        <f>D130</f>
        <v>0</v>
      </c>
      <c r="H130" s="42">
        <f t="shared" si="7"/>
        <v>0</v>
      </c>
    </row>
    <row r="131" spans="1:10" ht="15" customHeight="1" outlineLevel="2">
      <c r="A131" s="99"/>
      <c r="B131" s="100" t="s">
        <v>706</v>
      </c>
      <c r="C131" s="101"/>
      <c r="D131" s="101">
        <f>C131</f>
        <v>0</v>
      </c>
      <c r="E131" s="101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225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99"/>
      <c r="B133" s="100" t="s">
        <v>705</v>
      </c>
      <c r="C133" s="101"/>
      <c r="D133" s="101">
        <f>C133</f>
        <v>0</v>
      </c>
      <c r="E133" s="101">
        <f>D133</f>
        <v>0</v>
      </c>
      <c r="H133" s="42">
        <f t="shared" si="11"/>
        <v>0</v>
      </c>
    </row>
    <row r="134" spans="1:10" ht="15" customHeight="1" outlineLevel="2">
      <c r="A134" s="99"/>
      <c r="B134" s="100" t="s">
        <v>706</v>
      </c>
      <c r="C134" s="101"/>
      <c r="D134" s="101">
        <f>C134</f>
        <v>0</v>
      </c>
      <c r="E134" s="101">
        <f>D134</f>
        <v>0</v>
      </c>
      <c r="H134" s="42">
        <f t="shared" si="11"/>
        <v>0</v>
      </c>
    </row>
    <row r="135" spans="1:10">
      <c r="A135" s="153" t="s">
        <v>226</v>
      </c>
      <c r="B135" s="154"/>
      <c r="C135" s="22">
        <f>C136+C140+C143+C146+C149</f>
        <v>0</v>
      </c>
      <c r="D135" s="22">
        <f>D136+D140+D143+D146+D149</f>
        <v>0</v>
      </c>
      <c r="E135" s="22">
        <f>E136+E140+E143+E146+E149</f>
        <v>0</v>
      </c>
      <c r="G135" s="40" t="s">
        <v>608</v>
      </c>
      <c r="H135" s="42">
        <f t="shared" si="11"/>
        <v>0</v>
      </c>
      <c r="I135" s="43"/>
      <c r="J135" s="41" t="b">
        <f>AND(H135=I135)</f>
        <v>1</v>
      </c>
    </row>
    <row r="136" spans="1:10" ht="15" customHeight="1" outlineLevel="1">
      <c r="A136" s="3">
        <v>8001</v>
      </c>
      <c r="B136" s="1" t="s">
        <v>227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2">
        <f t="shared" si="11"/>
        <v>0</v>
      </c>
    </row>
    <row r="137" spans="1:10" ht="15" customHeight="1" outlineLevel="2">
      <c r="A137" s="99"/>
      <c r="B137" s="100" t="s">
        <v>705</v>
      </c>
      <c r="C137" s="101"/>
      <c r="D137" s="101">
        <f t="shared" ref="D137:E139" si="12">C137</f>
        <v>0</v>
      </c>
      <c r="E137" s="101">
        <f t="shared" si="12"/>
        <v>0</v>
      </c>
      <c r="H137" s="42">
        <f t="shared" si="11"/>
        <v>0</v>
      </c>
    </row>
    <row r="138" spans="1:10" ht="15" customHeight="1" outlineLevel="2">
      <c r="A138" s="99"/>
      <c r="B138" s="100" t="s">
        <v>707</v>
      </c>
      <c r="C138" s="101"/>
      <c r="D138" s="101">
        <f t="shared" si="12"/>
        <v>0</v>
      </c>
      <c r="E138" s="101">
        <f t="shared" si="12"/>
        <v>0</v>
      </c>
      <c r="H138" s="42">
        <f t="shared" si="11"/>
        <v>0</v>
      </c>
    </row>
    <row r="139" spans="1:10" ht="15" customHeight="1" outlineLevel="2">
      <c r="A139" s="99"/>
      <c r="B139" s="100" t="s">
        <v>708</v>
      </c>
      <c r="C139" s="101"/>
      <c r="D139" s="101">
        <f t="shared" si="12"/>
        <v>0</v>
      </c>
      <c r="E139" s="101">
        <f t="shared" si="12"/>
        <v>0</v>
      </c>
      <c r="H139" s="42">
        <f t="shared" si="11"/>
        <v>0</v>
      </c>
    </row>
    <row r="140" spans="1:10" ht="15" customHeight="1" outlineLevel="1">
      <c r="A140" s="3">
        <v>8002</v>
      </c>
      <c r="B140" s="1" t="s">
        <v>228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99"/>
      <c r="B141" s="100" t="s">
        <v>705</v>
      </c>
      <c r="C141" s="101"/>
      <c r="D141" s="101">
        <f>C141</f>
        <v>0</v>
      </c>
      <c r="E141" s="101">
        <f>D141</f>
        <v>0</v>
      </c>
      <c r="H141" s="42">
        <f t="shared" si="11"/>
        <v>0</v>
      </c>
    </row>
    <row r="142" spans="1:10" ht="15" customHeight="1" outlineLevel="2">
      <c r="A142" s="99"/>
      <c r="B142" s="100" t="s">
        <v>706</v>
      </c>
      <c r="C142" s="101"/>
      <c r="D142" s="101">
        <f>C142</f>
        <v>0</v>
      </c>
      <c r="E142" s="101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229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99"/>
      <c r="B144" s="100" t="s">
        <v>705</v>
      </c>
      <c r="C144" s="101"/>
      <c r="D144" s="101">
        <f>C144</f>
        <v>0</v>
      </c>
      <c r="E144" s="101">
        <f>D144</f>
        <v>0</v>
      </c>
      <c r="H144" s="42">
        <f t="shared" si="11"/>
        <v>0</v>
      </c>
    </row>
    <row r="145" spans="1:10" ht="15" customHeight="1" outlineLevel="2">
      <c r="A145" s="99"/>
      <c r="B145" s="100" t="s">
        <v>706</v>
      </c>
      <c r="C145" s="101"/>
      <c r="D145" s="101">
        <f>C145</f>
        <v>0</v>
      </c>
      <c r="E145" s="101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230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99"/>
      <c r="B147" s="100" t="s">
        <v>705</v>
      </c>
      <c r="C147" s="101"/>
      <c r="D147" s="101">
        <f>C147</f>
        <v>0</v>
      </c>
      <c r="E147" s="101">
        <f>D147</f>
        <v>0</v>
      </c>
      <c r="H147" s="42">
        <f t="shared" si="11"/>
        <v>0</v>
      </c>
    </row>
    <row r="148" spans="1:10" ht="15" customHeight="1" outlineLevel="2">
      <c r="A148" s="99"/>
      <c r="B148" s="100" t="s">
        <v>706</v>
      </c>
      <c r="C148" s="101"/>
      <c r="D148" s="101">
        <f>C148</f>
        <v>0</v>
      </c>
      <c r="E148" s="101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231</v>
      </c>
      <c r="C149" s="2">
        <f>C150+C151</f>
        <v>0</v>
      </c>
      <c r="D149" s="2">
        <f>D150+D151</f>
        <v>0</v>
      </c>
      <c r="E149" s="2">
        <f>E150+E151</f>
        <v>0</v>
      </c>
      <c r="H149" s="42">
        <f t="shared" si="11"/>
        <v>0</v>
      </c>
    </row>
    <row r="150" spans="1:10" ht="15" customHeight="1" outlineLevel="2">
      <c r="A150" s="99"/>
      <c r="B150" s="100" t="s">
        <v>705</v>
      </c>
      <c r="C150" s="101"/>
      <c r="D150" s="101">
        <f>C150</f>
        <v>0</v>
      </c>
      <c r="E150" s="101">
        <f>D150</f>
        <v>0</v>
      </c>
      <c r="H150" s="42">
        <f t="shared" si="11"/>
        <v>0</v>
      </c>
    </row>
    <row r="151" spans="1:10" ht="15" customHeight="1" outlineLevel="2">
      <c r="A151" s="99"/>
      <c r="B151" s="100" t="s">
        <v>706</v>
      </c>
      <c r="C151" s="101"/>
      <c r="D151" s="101">
        <f>C151</f>
        <v>0</v>
      </c>
      <c r="E151" s="101">
        <f>D151</f>
        <v>0</v>
      </c>
      <c r="H151" s="42">
        <f t="shared" si="11"/>
        <v>0</v>
      </c>
    </row>
    <row r="152" spans="1:10">
      <c r="A152" s="155" t="s">
        <v>605</v>
      </c>
      <c r="B152" s="156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53" t="s">
        <v>232</v>
      </c>
      <c r="B153" s="154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609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233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99"/>
      <c r="B155" s="100" t="s">
        <v>705</v>
      </c>
      <c r="C155" s="101"/>
      <c r="D155" s="101">
        <f>C155</f>
        <v>0</v>
      </c>
      <c r="E155" s="101">
        <f>D155</f>
        <v>0</v>
      </c>
      <c r="H155" s="42">
        <f t="shared" si="11"/>
        <v>0</v>
      </c>
    </row>
    <row r="156" spans="1:10" ht="15" customHeight="1" outlineLevel="2">
      <c r="A156" s="99"/>
      <c r="B156" s="100" t="s">
        <v>706</v>
      </c>
      <c r="C156" s="101"/>
      <c r="D156" s="101">
        <f>C156</f>
        <v>0</v>
      </c>
      <c r="E156" s="101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234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99"/>
      <c r="B158" s="100" t="s">
        <v>705</v>
      </c>
      <c r="C158" s="101"/>
      <c r="D158" s="101">
        <f>C158</f>
        <v>0</v>
      </c>
      <c r="E158" s="101">
        <f>D158</f>
        <v>0</v>
      </c>
      <c r="H158" s="42">
        <f t="shared" si="11"/>
        <v>0</v>
      </c>
    </row>
    <row r="159" spans="1:10" ht="15" customHeight="1" outlineLevel="2">
      <c r="A159" s="99"/>
      <c r="B159" s="100" t="s">
        <v>706</v>
      </c>
      <c r="C159" s="101"/>
      <c r="D159" s="101">
        <f>C159</f>
        <v>0</v>
      </c>
      <c r="E159" s="101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235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99"/>
      <c r="B161" s="100" t="s">
        <v>705</v>
      </c>
      <c r="C161" s="101"/>
      <c r="D161" s="101">
        <f>C161</f>
        <v>0</v>
      </c>
      <c r="E161" s="101">
        <f>D161</f>
        <v>0</v>
      </c>
      <c r="H161" s="42">
        <f t="shared" si="11"/>
        <v>0</v>
      </c>
    </row>
    <row r="162" spans="1:10" ht="15" customHeight="1" outlineLevel="2">
      <c r="A162" s="99"/>
      <c r="B162" s="100" t="s">
        <v>706</v>
      </c>
      <c r="C162" s="101"/>
      <c r="D162" s="101">
        <f>C162</f>
        <v>0</v>
      </c>
      <c r="E162" s="101">
        <f>D162</f>
        <v>0</v>
      </c>
      <c r="H162" s="42">
        <f t="shared" si="11"/>
        <v>0</v>
      </c>
    </row>
    <row r="163" spans="1:10">
      <c r="A163" s="153" t="s">
        <v>236</v>
      </c>
      <c r="B163" s="154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237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99"/>
      <c r="B165" s="100" t="s">
        <v>705</v>
      </c>
      <c r="C165" s="101"/>
      <c r="D165" s="101">
        <f>C165</f>
        <v>0</v>
      </c>
      <c r="E165" s="101">
        <f>D165</f>
        <v>0</v>
      </c>
      <c r="H165" s="42">
        <f t="shared" si="11"/>
        <v>0</v>
      </c>
    </row>
    <row r="166" spans="1:10" ht="15" customHeight="1" outlineLevel="2">
      <c r="A166" s="99"/>
      <c r="B166" s="100" t="s">
        <v>706</v>
      </c>
      <c r="C166" s="101"/>
      <c r="D166" s="101">
        <f>C166</f>
        <v>0</v>
      </c>
      <c r="E166" s="101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239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99"/>
      <c r="B168" s="100" t="s">
        <v>705</v>
      </c>
      <c r="C168" s="101"/>
      <c r="D168" s="101">
        <f>C168</f>
        <v>0</v>
      </c>
      <c r="E168" s="101">
        <f>D168</f>
        <v>0</v>
      </c>
      <c r="H168" s="42">
        <f t="shared" si="11"/>
        <v>0</v>
      </c>
    </row>
    <row r="169" spans="1:10" ht="15" customHeight="1" outlineLevel="2">
      <c r="A169" s="99"/>
      <c r="B169" s="100" t="s">
        <v>706</v>
      </c>
      <c r="C169" s="101"/>
      <c r="D169" s="101">
        <f>C169</f>
        <v>0</v>
      </c>
      <c r="E169" s="101">
        <f>D169</f>
        <v>0</v>
      </c>
      <c r="H169" s="42">
        <f t="shared" si="11"/>
        <v>0</v>
      </c>
    </row>
    <row r="170" spans="1:10">
      <c r="A170" s="153" t="s">
        <v>238</v>
      </c>
      <c r="B170" s="154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610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237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99"/>
      <c r="B172" s="100" t="s">
        <v>705</v>
      </c>
      <c r="C172" s="101"/>
      <c r="D172" s="101">
        <f>C172</f>
        <v>0</v>
      </c>
      <c r="E172" s="101">
        <f>D172</f>
        <v>0</v>
      </c>
      <c r="H172" s="42">
        <f t="shared" si="11"/>
        <v>0</v>
      </c>
    </row>
    <row r="173" spans="1:10" ht="15" customHeight="1" outlineLevel="2">
      <c r="A173" s="99"/>
      <c r="B173" s="100" t="s">
        <v>706</v>
      </c>
      <c r="C173" s="101"/>
      <c r="D173" s="101">
        <f>C173</f>
        <v>0</v>
      </c>
      <c r="E173" s="101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239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99"/>
      <c r="B175" s="100" t="s">
        <v>705</v>
      </c>
      <c r="C175" s="101"/>
      <c r="D175" s="101">
        <f>C175</f>
        <v>0</v>
      </c>
      <c r="E175" s="101">
        <f>D175</f>
        <v>0</v>
      </c>
      <c r="H175" s="42">
        <f t="shared" si="11"/>
        <v>0</v>
      </c>
    </row>
    <row r="176" spans="1:10" ht="15" customHeight="1" outlineLevel="2">
      <c r="A176" s="99"/>
      <c r="B176" s="100" t="s">
        <v>706</v>
      </c>
      <c r="C176" s="101"/>
      <c r="D176" s="101">
        <f>C176</f>
        <v>0</v>
      </c>
      <c r="E176" s="101">
        <f>D176</f>
        <v>0</v>
      </c>
      <c r="H176" s="42">
        <f t="shared" si="11"/>
        <v>0</v>
      </c>
    </row>
    <row r="177" spans="1:10">
      <c r="A177" s="155" t="s">
        <v>606</v>
      </c>
      <c r="B177" s="156"/>
      <c r="C177" s="28">
        <f>C178</f>
        <v>0</v>
      </c>
      <c r="D177" s="28">
        <f>D178</f>
        <v>0</v>
      </c>
      <c r="E177" s="28">
        <f>E178</f>
        <v>0</v>
      </c>
      <c r="G177" s="40" t="s">
        <v>240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53" t="s">
        <v>241</v>
      </c>
      <c r="B178" s="154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611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159" t="s">
        <v>709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99">
        <v>3</v>
      </c>
      <c r="B180" s="100" t="s">
        <v>710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outlineLevel="2">
      <c r="A181" s="102"/>
      <c r="B181" s="103" t="s">
        <v>705</v>
      </c>
      <c r="C181" s="104"/>
      <c r="D181" s="104">
        <f>C181</f>
        <v>0</v>
      </c>
      <c r="E181" s="104">
        <f>D181</f>
        <v>0</v>
      </c>
    </row>
    <row r="182" spans="1:10" outlineLevel="2">
      <c r="A182" s="99">
        <v>4</v>
      </c>
      <c r="B182" s="100" t="s">
        <v>711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outlineLevel="2">
      <c r="A183" s="102"/>
      <c r="B183" s="103" t="s">
        <v>705</v>
      </c>
      <c r="C183" s="104"/>
      <c r="D183" s="104">
        <f>C183</f>
        <v>0</v>
      </c>
      <c r="E183" s="104">
        <f>D183</f>
        <v>0</v>
      </c>
    </row>
    <row r="184" spans="1:10" outlineLevel="1">
      <c r="A184" s="159" t="s">
        <v>712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99">
        <v>2</v>
      </c>
      <c r="B185" s="100" t="s">
        <v>713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outlineLevel="3">
      <c r="A186" s="102"/>
      <c r="B186" s="103" t="s">
        <v>705</v>
      </c>
      <c r="C186" s="104"/>
      <c r="D186" s="104">
        <f>C186</f>
        <v>0</v>
      </c>
      <c r="E186" s="104">
        <f>D186</f>
        <v>0</v>
      </c>
    </row>
    <row r="187" spans="1:10" outlineLevel="3">
      <c r="A187" s="102"/>
      <c r="B187" s="103" t="s">
        <v>714</v>
      </c>
      <c r="C187" s="104"/>
      <c r="D187" s="104">
        <f>C187</f>
        <v>0</v>
      </c>
      <c r="E187" s="104">
        <f>D187</f>
        <v>0</v>
      </c>
    </row>
    <row r="188" spans="1:10" outlineLevel="1">
      <c r="A188" s="159" t="s">
        <v>715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99">
        <v>1</v>
      </c>
      <c r="B189" s="100" t="s">
        <v>716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outlineLevel="3">
      <c r="A190" s="102"/>
      <c r="B190" s="103" t="s">
        <v>705</v>
      </c>
      <c r="C190" s="104">
        <v>0</v>
      </c>
      <c r="D190" s="104">
        <f t="shared" ref="D190:E192" si="13">C190</f>
        <v>0</v>
      </c>
      <c r="E190" s="104">
        <f t="shared" si="13"/>
        <v>0</v>
      </c>
    </row>
    <row r="191" spans="1:10" outlineLevel="3">
      <c r="A191" s="102"/>
      <c r="B191" s="103" t="s">
        <v>717</v>
      </c>
      <c r="C191" s="104">
        <v>0</v>
      </c>
      <c r="D191" s="104">
        <f t="shared" si="13"/>
        <v>0</v>
      </c>
      <c r="E191" s="104">
        <f t="shared" si="13"/>
        <v>0</v>
      </c>
    </row>
    <row r="192" spans="1:10" outlineLevel="3">
      <c r="A192" s="102"/>
      <c r="B192" s="103" t="s">
        <v>718</v>
      </c>
      <c r="C192" s="104">
        <v>0</v>
      </c>
      <c r="D192" s="104">
        <f t="shared" si="13"/>
        <v>0</v>
      </c>
      <c r="E192" s="104">
        <f t="shared" si="13"/>
        <v>0</v>
      </c>
    </row>
    <row r="193" spans="1:5" outlineLevel="2">
      <c r="A193" s="99">
        <v>3</v>
      </c>
      <c r="B193" s="100" t="s">
        <v>710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outlineLevel="3">
      <c r="A194" s="102"/>
      <c r="B194" s="103" t="s">
        <v>705</v>
      </c>
      <c r="C194" s="104">
        <v>0</v>
      </c>
      <c r="D194" s="104">
        <f>C194</f>
        <v>0</v>
      </c>
      <c r="E194" s="104">
        <f>D194</f>
        <v>0</v>
      </c>
    </row>
    <row r="195" spans="1:5" outlineLevel="2">
      <c r="A195" s="99">
        <v>4</v>
      </c>
      <c r="B195" s="100" t="s">
        <v>711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outlineLevel="3">
      <c r="A196" s="102"/>
      <c r="B196" s="103" t="s">
        <v>705</v>
      </c>
      <c r="C196" s="104">
        <v>0</v>
      </c>
      <c r="D196" s="104">
        <f>C196</f>
        <v>0</v>
      </c>
      <c r="E196" s="104">
        <f>D196</f>
        <v>0</v>
      </c>
    </row>
    <row r="197" spans="1:5" outlineLevel="1">
      <c r="A197" s="159" t="s">
        <v>719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99">
        <v>4</v>
      </c>
      <c r="B198" s="100" t="s">
        <v>711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outlineLevel="3">
      <c r="A199" s="102"/>
      <c r="B199" s="103" t="s">
        <v>705</v>
      </c>
      <c r="C199" s="104">
        <v>0</v>
      </c>
      <c r="D199" s="104">
        <f>C199</f>
        <v>0</v>
      </c>
      <c r="E199" s="104">
        <f>D199</f>
        <v>0</v>
      </c>
    </row>
    <row r="200" spans="1:5" outlineLevel="1">
      <c r="A200" s="159" t="s">
        <v>720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99">
        <v>3</v>
      </c>
      <c r="B201" s="100" t="s">
        <v>710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outlineLevel="3">
      <c r="A202" s="102"/>
      <c r="B202" s="103" t="s">
        <v>705</v>
      </c>
      <c r="C202" s="104">
        <v>0</v>
      </c>
      <c r="D202" s="104">
        <f>C202</f>
        <v>0</v>
      </c>
      <c r="E202" s="104">
        <f>D202</f>
        <v>0</v>
      </c>
    </row>
    <row r="203" spans="1:5" outlineLevel="1">
      <c r="A203" s="159" t="s">
        <v>721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99">
        <v>1</v>
      </c>
      <c r="B204" s="100" t="s">
        <v>716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outlineLevel="3">
      <c r="A205" s="102"/>
      <c r="B205" s="103" t="s">
        <v>705</v>
      </c>
      <c r="C205" s="104">
        <v>0</v>
      </c>
      <c r="D205" s="104">
        <f>C205</f>
        <v>0</v>
      </c>
      <c r="E205" s="104">
        <f>D205</f>
        <v>0</v>
      </c>
    </row>
    <row r="206" spans="1:5" outlineLevel="3">
      <c r="A206" s="102"/>
      <c r="B206" s="103" t="s">
        <v>722</v>
      </c>
      <c r="C206" s="104">
        <v>0</v>
      </c>
      <c r="D206" s="104">
        <f>C206</f>
        <v>0</v>
      </c>
      <c r="E206" s="104">
        <f>D206</f>
        <v>0</v>
      </c>
    </row>
    <row r="207" spans="1:5" outlineLevel="2">
      <c r="A207" s="99">
        <v>2</v>
      </c>
      <c r="B207" s="100" t="s">
        <v>713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outlineLevel="3">
      <c r="A208" s="102"/>
      <c r="B208" s="103" t="s">
        <v>705</v>
      </c>
      <c r="C208" s="104">
        <v>0</v>
      </c>
      <c r="D208" s="104">
        <f t="shared" ref="D208:E210" si="15">C208</f>
        <v>0</v>
      </c>
      <c r="E208" s="104">
        <f t="shared" si="15"/>
        <v>0</v>
      </c>
    </row>
    <row r="209" spans="1:5" outlineLevel="3">
      <c r="A209" s="102"/>
      <c r="B209" s="103" t="s">
        <v>723</v>
      </c>
      <c r="C209" s="104"/>
      <c r="D209" s="104">
        <f t="shared" si="15"/>
        <v>0</v>
      </c>
      <c r="E209" s="104">
        <f t="shared" si="15"/>
        <v>0</v>
      </c>
    </row>
    <row r="210" spans="1:5" outlineLevel="3">
      <c r="A210" s="102"/>
      <c r="B210" s="103" t="s">
        <v>705</v>
      </c>
      <c r="C210" s="104">
        <v>0</v>
      </c>
      <c r="D210" s="104">
        <f t="shared" si="15"/>
        <v>0</v>
      </c>
      <c r="E210" s="104">
        <f t="shared" si="15"/>
        <v>0</v>
      </c>
    </row>
    <row r="211" spans="1:5" outlineLevel="2">
      <c r="A211" s="99">
        <v>3</v>
      </c>
      <c r="B211" s="100" t="s">
        <v>710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outlineLevel="3">
      <c r="A212" s="102"/>
      <c r="B212" s="103" t="s">
        <v>705</v>
      </c>
      <c r="C212" s="104">
        <v>0</v>
      </c>
      <c r="D212" s="104">
        <f>C212</f>
        <v>0</v>
      </c>
      <c r="E212" s="104">
        <f>D212</f>
        <v>0</v>
      </c>
    </row>
    <row r="213" spans="1:5" outlineLevel="2">
      <c r="A213" s="99">
        <v>4</v>
      </c>
      <c r="B213" s="100" t="s">
        <v>711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outlineLevel="3">
      <c r="A214" s="102"/>
      <c r="B214" s="103" t="s">
        <v>705</v>
      </c>
      <c r="C214" s="104">
        <v>0</v>
      </c>
      <c r="D214" s="104">
        <f>C214</f>
        <v>0</v>
      </c>
      <c r="E214" s="104">
        <f>D214</f>
        <v>0</v>
      </c>
    </row>
    <row r="215" spans="1:5" outlineLevel="1">
      <c r="A215" s="159" t="s">
        <v>724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99">
        <v>2</v>
      </c>
      <c r="B216" s="100" t="s">
        <v>713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outlineLevel="3">
      <c r="A217" s="102"/>
      <c r="B217" s="103" t="s">
        <v>705</v>
      </c>
      <c r="C217" s="104">
        <v>0</v>
      </c>
      <c r="D217" s="104">
        <f t="shared" ref="D217:E219" si="16">C217</f>
        <v>0</v>
      </c>
      <c r="E217" s="104">
        <f t="shared" si="16"/>
        <v>0</v>
      </c>
    </row>
    <row r="218" spans="1:5" s="108" customFormat="1" outlineLevel="3">
      <c r="A218" s="105"/>
      <c r="B218" s="106" t="s">
        <v>725</v>
      </c>
      <c r="C218" s="107"/>
      <c r="D218" s="107">
        <f t="shared" si="16"/>
        <v>0</v>
      </c>
      <c r="E218" s="107">
        <f t="shared" si="16"/>
        <v>0</v>
      </c>
    </row>
    <row r="219" spans="1:5" s="108" customFormat="1" outlineLevel="3">
      <c r="A219" s="105"/>
      <c r="B219" s="106" t="s">
        <v>726</v>
      </c>
      <c r="C219" s="107"/>
      <c r="D219" s="107">
        <f t="shared" si="16"/>
        <v>0</v>
      </c>
      <c r="E219" s="107">
        <f t="shared" si="16"/>
        <v>0</v>
      </c>
    </row>
    <row r="220" spans="1:5" outlineLevel="2">
      <c r="A220" s="99">
        <v>3</v>
      </c>
      <c r="B220" s="100" t="s">
        <v>710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outlineLevel="3">
      <c r="A221" s="102"/>
      <c r="B221" s="103" t="s">
        <v>705</v>
      </c>
      <c r="C221" s="104">
        <v>0</v>
      </c>
      <c r="D221" s="104">
        <f>C221</f>
        <v>0</v>
      </c>
      <c r="E221" s="104">
        <f>D221</f>
        <v>0</v>
      </c>
    </row>
    <row r="222" spans="1:5" outlineLevel="1">
      <c r="A222" s="159" t="s">
        <v>727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99">
        <v>2</v>
      </c>
      <c r="B223" s="100" t="s">
        <v>713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outlineLevel="3">
      <c r="A224" s="102"/>
      <c r="B224" s="103" t="s">
        <v>705</v>
      </c>
      <c r="C224" s="104">
        <v>0</v>
      </c>
      <c r="D224" s="104">
        <f>C224</f>
        <v>0</v>
      </c>
      <c r="E224" s="104">
        <f>D224</f>
        <v>0</v>
      </c>
    </row>
    <row r="225" spans="1:5" outlineLevel="3">
      <c r="A225" s="102"/>
      <c r="B225" s="103" t="s">
        <v>728</v>
      </c>
      <c r="C225" s="104"/>
      <c r="D225" s="104">
        <f t="shared" ref="D225:E227" si="17">C225</f>
        <v>0</v>
      </c>
      <c r="E225" s="104">
        <f t="shared" si="17"/>
        <v>0</v>
      </c>
    </row>
    <row r="226" spans="1:5" outlineLevel="3">
      <c r="A226" s="102"/>
      <c r="B226" s="103" t="s">
        <v>729</v>
      </c>
      <c r="C226" s="104"/>
      <c r="D226" s="104">
        <f t="shared" si="17"/>
        <v>0</v>
      </c>
      <c r="E226" s="104">
        <f t="shared" si="17"/>
        <v>0</v>
      </c>
    </row>
    <row r="227" spans="1:5" outlineLevel="3">
      <c r="A227" s="102"/>
      <c r="B227" s="103" t="s">
        <v>730</v>
      </c>
      <c r="C227" s="104"/>
      <c r="D227" s="104">
        <f t="shared" si="17"/>
        <v>0</v>
      </c>
      <c r="E227" s="104">
        <f t="shared" si="17"/>
        <v>0</v>
      </c>
    </row>
    <row r="228" spans="1:5" outlineLevel="1">
      <c r="A228" s="159" t="s">
        <v>731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99">
        <v>2</v>
      </c>
      <c r="B229" s="100" t="s">
        <v>713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outlineLevel="3">
      <c r="A230" s="102"/>
      <c r="B230" s="103" t="s">
        <v>705</v>
      </c>
      <c r="C230" s="104">
        <v>0</v>
      </c>
      <c r="D230" s="104">
        <f t="shared" ref="D230:E232" si="18">C230</f>
        <v>0</v>
      </c>
      <c r="E230" s="104">
        <f t="shared" si="18"/>
        <v>0</v>
      </c>
    </row>
    <row r="231" spans="1:5" outlineLevel="3">
      <c r="A231" s="102"/>
      <c r="B231" s="103" t="s">
        <v>732</v>
      </c>
      <c r="C231" s="104">
        <v>0</v>
      </c>
      <c r="D231" s="104">
        <f t="shared" si="18"/>
        <v>0</v>
      </c>
      <c r="E231" s="104">
        <f t="shared" si="18"/>
        <v>0</v>
      </c>
    </row>
    <row r="232" spans="1:5" outlineLevel="3">
      <c r="A232" s="102"/>
      <c r="B232" s="103" t="s">
        <v>733</v>
      </c>
      <c r="C232" s="104"/>
      <c r="D232" s="104">
        <f t="shared" si="18"/>
        <v>0</v>
      </c>
      <c r="E232" s="104">
        <f t="shared" si="18"/>
        <v>0</v>
      </c>
    </row>
    <row r="233" spans="1:5" outlineLevel="2">
      <c r="A233" s="99">
        <v>3</v>
      </c>
      <c r="B233" s="100" t="s">
        <v>710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outlineLevel="3">
      <c r="A234" s="102"/>
      <c r="B234" s="103" t="s">
        <v>705</v>
      </c>
      <c r="C234" s="104">
        <v>0</v>
      </c>
      <c r="D234" s="104">
        <f>C234</f>
        <v>0</v>
      </c>
      <c r="E234" s="104">
        <f>D234</f>
        <v>0</v>
      </c>
    </row>
    <row r="235" spans="1:5" outlineLevel="1">
      <c r="A235" s="159" t="s">
        <v>734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99">
        <v>3</v>
      </c>
      <c r="B236" s="100" t="s">
        <v>710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outlineLevel="3">
      <c r="A237" s="102"/>
      <c r="B237" s="103" t="s">
        <v>705</v>
      </c>
      <c r="C237" s="104">
        <v>0</v>
      </c>
      <c r="D237" s="104">
        <f>C237</f>
        <v>0</v>
      </c>
      <c r="E237" s="104">
        <f>D237</f>
        <v>0</v>
      </c>
    </row>
    <row r="238" spans="1:5" outlineLevel="1">
      <c r="A238" s="159" t="s">
        <v>735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99">
        <v>2</v>
      </c>
      <c r="B239" s="100" t="s">
        <v>713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outlineLevel="3">
      <c r="A240" s="102"/>
      <c r="B240" s="103" t="s">
        <v>705</v>
      </c>
      <c r="C240" s="104">
        <v>0</v>
      </c>
      <c r="D240" s="104">
        <f t="shared" ref="D240:E242" si="19">C240</f>
        <v>0</v>
      </c>
      <c r="E240" s="104">
        <f t="shared" si="19"/>
        <v>0</v>
      </c>
    </row>
    <row r="241" spans="1:10" outlineLevel="3">
      <c r="A241" s="102"/>
      <c r="B241" s="103" t="s">
        <v>736</v>
      </c>
      <c r="C241" s="104"/>
      <c r="D241" s="104">
        <f t="shared" si="19"/>
        <v>0</v>
      </c>
      <c r="E241" s="104">
        <f t="shared" si="19"/>
        <v>0</v>
      </c>
    </row>
    <row r="242" spans="1:10" outlineLevel="3">
      <c r="A242" s="102"/>
      <c r="B242" s="103" t="s">
        <v>737</v>
      </c>
      <c r="C242" s="104"/>
      <c r="D242" s="104">
        <f t="shared" si="19"/>
        <v>0</v>
      </c>
      <c r="E242" s="104">
        <f t="shared" si="19"/>
        <v>0</v>
      </c>
    </row>
    <row r="243" spans="1:10" outlineLevel="1">
      <c r="A243" s="159" t="s">
        <v>738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99">
        <v>2</v>
      </c>
      <c r="B244" s="100" t="s">
        <v>713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outlineLevel="3">
      <c r="A245" s="102"/>
      <c r="B245" s="103" t="s">
        <v>705</v>
      </c>
      <c r="C245" s="104">
        <v>0</v>
      </c>
      <c r="D245" s="104">
        <f>C245</f>
        <v>0</v>
      </c>
      <c r="E245" s="104">
        <f>D245</f>
        <v>0</v>
      </c>
    </row>
    <row r="246" spans="1:10" outlineLevel="3">
      <c r="A246" s="102"/>
      <c r="B246" s="103" t="s">
        <v>726</v>
      </c>
      <c r="C246" s="104"/>
      <c r="D246" s="104">
        <f t="shared" ref="D246:E249" si="20">C246</f>
        <v>0</v>
      </c>
      <c r="E246" s="104">
        <f t="shared" si="20"/>
        <v>0</v>
      </c>
    </row>
    <row r="247" spans="1:10" outlineLevel="3">
      <c r="A247" s="102"/>
      <c r="B247" s="103" t="s">
        <v>739</v>
      </c>
      <c r="C247" s="104"/>
      <c r="D247" s="104">
        <f t="shared" si="20"/>
        <v>0</v>
      </c>
      <c r="E247" s="104">
        <f t="shared" si="20"/>
        <v>0</v>
      </c>
    </row>
    <row r="248" spans="1:10" outlineLevel="3">
      <c r="A248" s="102"/>
      <c r="B248" s="103" t="s">
        <v>733</v>
      </c>
      <c r="C248" s="104"/>
      <c r="D248" s="104">
        <f t="shared" si="20"/>
        <v>0</v>
      </c>
      <c r="E248" s="104">
        <f t="shared" si="20"/>
        <v>0</v>
      </c>
    </row>
    <row r="249" spans="1:10" outlineLevel="3">
      <c r="A249" s="102"/>
      <c r="B249" s="103" t="s">
        <v>740</v>
      </c>
      <c r="C249" s="104"/>
      <c r="D249" s="104">
        <f t="shared" si="20"/>
        <v>0</v>
      </c>
      <c r="E249" s="104">
        <f t="shared" si="20"/>
        <v>0</v>
      </c>
    </row>
    <row r="250" spans="1:10" outlineLevel="1">
      <c r="A250" s="159" t="s">
        <v>741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02"/>
      <c r="B251" s="103" t="s">
        <v>705</v>
      </c>
      <c r="C251" s="104">
        <v>0</v>
      </c>
      <c r="D251" s="104">
        <f>C251</f>
        <v>0</v>
      </c>
      <c r="E251" s="104">
        <f>D251</f>
        <v>0</v>
      </c>
    </row>
    <row r="252" spans="1:10" outlineLevel="3">
      <c r="A252" s="102"/>
      <c r="B252" s="103" t="s">
        <v>742</v>
      </c>
      <c r="C252" s="104">
        <v>0</v>
      </c>
      <c r="D252" s="104">
        <f>C252</f>
        <v>0</v>
      </c>
      <c r="E252" s="104">
        <f>D252</f>
        <v>0</v>
      </c>
    </row>
    <row r="256" spans="1:10" ht="18.75">
      <c r="A256" s="150" t="s">
        <v>67</v>
      </c>
      <c r="B256" s="150"/>
      <c r="C256" s="150"/>
      <c r="D256" s="149" t="s">
        <v>703</v>
      </c>
      <c r="E256" s="149" t="s">
        <v>704</v>
      </c>
      <c r="G256" s="48" t="s">
        <v>613</v>
      </c>
      <c r="H256" s="49">
        <f>C257+C559</f>
        <v>665070</v>
      </c>
      <c r="I256" s="50"/>
      <c r="J256" s="51" t="b">
        <f>AND(H256=I256)</f>
        <v>0</v>
      </c>
    </row>
    <row r="257" spans="1:10">
      <c r="A257" s="165" t="s">
        <v>60</v>
      </c>
      <c r="B257" s="166"/>
      <c r="C257" s="38">
        <f>C258+C550</f>
        <v>612070</v>
      </c>
      <c r="D257" s="38">
        <f>D258+D550</f>
        <v>439098.4</v>
      </c>
      <c r="E257" s="38">
        <f>E258+E550</f>
        <v>439098.4</v>
      </c>
      <c r="G257" s="40" t="s">
        <v>60</v>
      </c>
      <c r="H257" s="42">
        <f>C257</f>
        <v>612070</v>
      </c>
      <c r="I257" s="43"/>
      <c r="J257" s="41" t="b">
        <f>AND(H257=I257)</f>
        <v>0</v>
      </c>
    </row>
    <row r="258" spans="1:10">
      <c r="A258" s="167" t="s">
        <v>290</v>
      </c>
      <c r="B258" s="168"/>
      <c r="C258" s="37">
        <f>C259+C339+C483+C547</f>
        <v>539070</v>
      </c>
      <c r="D258" s="37">
        <f>D259+D339+D483+D547</f>
        <v>366098.4</v>
      </c>
      <c r="E258" s="37">
        <f>E259+E339+E483+E547</f>
        <v>366098.4</v>
      </c>
      <c r="G258" s="40" t="s">
        <v>57</v>
      </c>
      <c r="H258" s="42">
        <f t="shared" ref="H258:H321" si="21">C258</f>
        <v>539070</v>
      </c>
      <c r="I258" s="43"/>
      <c r="J258" s="41" t="b">
        <f>AND(H258=I258)</f>
        <v>0</v>
      </c>
    </row>
    <row r="259" spans="1:10">
      <c r="A259" s="163" t="s">
        <v>291</v>
      </c>
      <c r="B259" s="164"/>
      <c r="C259" s="34">
        <f>C260+C263+C314</f>
        <v>392198.875</v>
      </c>
      <c r="D259" s="34">
        <f>D260+D263+D314</f>
        <v>241038.875</v>
      </c>
      <c r="E259" s="34">
        <f>E260+E263+E314</f>
        <v>241038.875</v>
      </c>
      <c r="G259" s="40" t="s">
        <v>614</v>
      </c>
      <c r="H259" s="42">
        <f t="shared" si="21"/>
        <v>392198.875</v>
      </c>
      <c r="I259" s="43"/>
      <c r="J259" s="41" t="b">
        <f>AND(H259=I259)</f>
        <v>0</v>
      </c>
    </row>
    <row r="260" spans="1:10" outlineLevel="1">
      <c r="A260" s="161" t="s">
        <v>292</v>
      </c>
      <c r="B260" s="162"/>
      <c r="C260" s="33">
        <f>SUM(C261:C262)</f>
        <v>3456</v>
      </c>
      <c r="D260" s="33">
        <f>SUM(D261:D262)</f>
        <v>3456</v>
      </c>
      <c r="E260" s="33">
        <f>SUM(E261:E262)</f>
        <v>3456</v>
      </c>
      <c r="H260" s="42">
        <f t="shared" si="21"/>
        <v>3456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2">
        <f t="shared" si="21"/>
        <v>960</v>
      </c>
    </row>
    <row r="262" spans="1:10" outlineLevel="2">
      <c r="A262" s="6">
        <v>1100</v>
      </c>
      <c r="B262" s="4" t="s">
        <v>33</v>
      </c>
      <c r="C262" s="5">
        <v>2496</v>
      </c>
      <c r="D262" s="5">
        <f>C262</f>
        <v>2496</v>
      </c>
      <c r="E262" s="5">
        <f>D262</f>
        <v>2496</v>
      </c>
      <c r="H262" s="42">
        <f t="shared" si="21"/>
        <v>2496</v>
      </c>
    </row>
    <row r="263" spans="1:10" outlineLevel="1">
      <c r="A263" s="161" t="s">
        <v>293</v>
      </c>
      <c r="B263" s="162"/>
      <c r="C263" s="33">
        <f>C264+C265+C289+C296+C298+C302+C305+C308+C313</f>
        <v>388742.875</v>
      </c>
      <c r="D263" s="33">
        <f>D264+D265+D289+D296+D298+D302+D305+D308+D313</f>
        <v>237582.875</v>
      </c>
      <c r="E263" s="33">
        <f>E264+E265+E289+E296+E298+E302+E305+E308+E313</f>
        <v>237582.875</v>
      </c>
      <c r="H263" s="42">
        <f t="shared" si="21"/>
        <v>388742.875</v>
      </c>
    </row>
    <row r="264" spans="1:10" outlineLevel="2">
      <c r="A264" s="6">
        <v>1101</v>
      </c>
      <c r="B264" s="4" t="s">
        <v>34</v>
      </c>
      <c r="C264" s="5">
        <v>162500</v>
      </c>
      <c r="D264" s="5">
        <f>C264</f>
        <v>162500</v>
      </c>
      <c r="E264" s="5">
        <f>D264</f>
        <v>162500</v>
      </c>
      <c r="H264" s="42">
        <f t="shared" si="21"/>
        <v>162500</v>
      </c>
    </row>
    <row r="265" spans="1:10" outlineLevel="2">
      <c r="A265" s="6">
        <v>1101</v>
      </c>
      <c r="B265" s="4" t="s">
        <v>35</v>
      </c>
      <c r="C265" s="5">
        <v>151160</v>
      </c>
      <c r="D265" s="5">
        <f>SUM(D266:D288)</f>
        <v>0</v>
      </c>
      <c r="E265" s="5">
        <f>SUM(E266:E288)</f>
        <v>0</v>
      </c>
      <c r="H265" s="42">
        <f t="shared" si="21"/>
        <v>151160</v>
      </c>
    </row>
    <row r="266" spans="1:10" outlineLevel="3">
      <c r="A266" s="30"/>
      <c r="B266" s="29" t="s">
        <v>242</v>
      </c>
      <c r="C266" s="31"/>
      <c r="D266" s="31">
        <f>C266</f>
        <v>0</v>
      </c>
      <c r="E266" s="31">
        <f>D266</f>
        <v>0</v>
      </c>
      <c r="H266" s="42">
        <f t="shared" si="21"/>
        <v>0</v>
      </c>
    </row>
    <row r="267" spans="1:10" outlineLevel="3">
      <c r="A267" s="30"/>
      <c r="B267" s="29" t="s">
        <v>243</v>
      </c>
      <c r="C267" s="31"/>
      <c r="D267" s="31">
        <f t="shared" ref="D267:E282" si="22">C267</f>
        <v>0</v>
      </c>
      <c r="E267" s="31">
        <f t="shared" si="22"/>
        <v>0</v>
      </c>
      <c r="H267" s="42">
        <f t="shared" si="21"/>
        <v>0</v>
      </c>
    </row>
    <row r="268" spans="1:10" outlineLevel="3">
      <c r="A268" s="30"/>
      <c r="B268" s="29" t="s">
        <v>244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245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246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247</v>
      </c>
      <c r="C271" s="31"/>
      <c r="D271" s="31">
        <f t="shared" si="22"/>
        <v>0</v>
      </c>
      <c r="E271" s="31">
        <f t="shared" si="22"/>
        <v>0</v>
      </c>
      <c r="H271" s="42">
        <f t="shared" si="21"/>
        <v>0</v>
      </c>
    </row>
    <row r="272" spans="1:10" outlineLevel="3">
      <c r="A272" s="30"/>
      <c r="B272" s="29" t="s">
        <v>248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249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250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251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252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253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254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255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256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257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258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259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260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261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262</v>
      </c>
      <c r="C286" s="31"/>
      <c r="D286" s="31">
        <f t="shared" si="23"/>
        <v>0</v>
      </c>
      <c r="E286" s="31">
        <f t="shared" si="23"/>
        <v>0</v>
      </c>
      <c r="H286" s="42">
        <f t="shared" si="21"/>
        <v>0</v>
      </c>
    </row>
    <row r="287" spans="1:8" outlineLevel="3">
      <c r="A287" s="30"/>
      <c r="B287" s="29" t="s">
        <v>263</v>
      </c>
      <c r="C287" s="31"/>
      <c r="D287" s="31">
        <f t="shared" si="23"/>
        <v>0</v>
      </c>
      <c r="E287" s="31">
        <f t="shared" si="23"/>
        <v>0</v>
      </c>
      <c r="H287" s="42">
        <f t="shared" si="21"/>
        <v>0</v>
      </c>
    </row>
    <row r="288" spans="1:8" outlineLevel="3">
      <c r="A288" s="30"/>
      <c r="B288" s="29" t="s">
        <v>264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1740</v>
      </c>
      <c r="D289" s="5">
        <f>SUM(D290:D295)</f>
        <v>1740</v>
      </c>
      <c r="E289" s="5">
        <f>SUM(E290:E295)</f>
        <v>1740</v>
      </c>
      <c r="H289" s="42">
        <f t="shared" si="21"/>
        <v>1740</v>
      </c>
    </row>
    <row r="290" spans="1:8" outlineLevel="3">
      <c r="A290" s="30"/>
      <c r="B290" s="29" t="s">
        <v>265</v>
      </c>
      <c r="C290" s="31">
        <v>900</v>
      </c>
      <c r="D290" s="31">
        <f>C290</f>
        <v>900</v>
      </c>
      <c r="E290" s="31">
        <f>D290</f>
        <v>900</v>
      </c>
      <c r="H290" s="42">
        <f t="shared" si="21"/>
        <v>900</v>
      </c>
    </row>
    <row r="291" spans="1:8" outlineLevel="3">
      <c r="A291" s="30"/>
      <c r="B291" s="29" t="s">
        <v>266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267</v>
      </c>
      <c r="C292" s="31">
        <v>540</v>
      </c>
      <c r="D292" s="31">
        <f t="shared" si="24"/>
        <v>540</v>
      </c>
      <c r="E292" s="31">
        <f t="shared" si="24"/>
        <v>540</v>
      </c>
      <c r="H292" s="42">
        <f t="shared" si="21"/>
        <v>540</v>
      </c>
    </row>
    <row r="293" spans="1:8" outlineLevel="3">
      <c r="A293" s="30"/>
      <c r="B293" s="29" t="s">
        <v>268</v>
      </c>
      <c r="C293" s="31">
        <v>300</v>
      </c>
      <c r="D293" s="31">
        <f t="shared" si="24"/>
        <v>300</v>
      </c>
      <c r="E293" s="31">
        <f t="shared" si="24"/>
        <v>300</v>
      </c>
      <c r="H293" s="42">
        <f t="shared" si="21"/>
        <v>300</v>
      </c>
    </row>
    <row r="294" spans="1:8" outlineLevel="3">
      <c r="A294" s="30"/>
      <c r="B294" s="29" t="s">
        <v>269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270</v>
      </c>
      <c r="C295" s="31"/>
      <c r="D295" s="31">
        <f t="shared" si="24"/>
        <v>0</v>
      </c>
      <c r="E295" s="31">
        <f t="shared" si="24"/>
        <v>0</v>
      </c>
      <c r="H295" s="42">
        <f t="shared" si="21"/>
        <v>0</v>
      </c>
    </row>
    <row r="296" spans="1:8" outlineLevel="2">
      <c r="A296" s="6">
        <v>1101</v>
      </c>
      <c r="B296" s="4" t="s">
        <v>271</v>
      </c>
      <c r="C296" s="5">
        <f>SUM(C297)</f>
        <v>0</v>
      </c>
      <c r="D296" s="5">
        <f>SUM(D297)</f>
        <v>0</v>
      </c>
      <c r="E296" s="5">
        <f>SUM(E297)</f>
        <v>0</v>
      </c>
      <c r="H296" s="42">
        <f t="shared" si="21"/>
        <v>0</v>
      </c>
    </row>
    <row r="297" spans="1:8" outlineLevel="3">
      <c r="A297" s="30"/>
      <c r="B297" s="29" t="s">
        <v>135</v>
      </c>
      <c r="C297" s="31"/>
      <c r="D297" s="31">
        <f>C297</f>
        <v>0</v>
      </c>
      <c r="E297" s="31">
        <f>D297</f>
        <v>0</v>
      </c>
      <c r="H297" s="42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10945</v>
      </c>
      <c r="D298" s="5">
        <f>SUM(D299:D301)</f>
        <v>10945</v>
      </c>
      <c r="E298" s="5">
        <f>SUM(E299:E301)</f>
        <v>10945</v>
      </c>
      <c r="H298" s="42">
        <f t="shared" si="21"/>
        <v>10945</v>
      </c>
    </row>
    <row r="299" spans="1:8" outlineLevel="3">
      <c r="A299" s="30"/>
      <c r="B299" s="29" t="s">
        <v>272</v>
      </c>
      <c r="C299" s="31">
        <v>3610</v>
      </c>
      <c r="D299" s="31">
        <f t="shared" ref="D299:E301" si="25">C299</f>
        <v>3610</v>
      </c>
      <c r="E299" s="31">
        <f t="shared" si="25"/>
        <v>3610</v>
      </c>
      <c r="H299" s="42">
        <f t="shared" si="21"/>
        <v>3610</v>
      </c>
    </row>
    <row r="300" spans="1:8" outlineLevel="3">
      <c r="A300" s="30"/>
      <c r="B300" s="29" t="s">
        <v>273</v>
      </c>
      <c r="C300" s="31">
        <v>7335</v>
      </c>
      <c r="D300" s="31">
        <f t="shared" si="25"/>
        <v>7335</v>
      </c>
      <c r="E300" s="31">
        <f t="shared" si="25"/>
        <v>7335</v>
      </c>
      <c r="H300" s="42">
        <f t="shared" si="21"/>
        <v>7335</v>
      </c>
    </row>
    <row r="301" spans="1:8" outlineLevel="3">
      <c r="A301" s="30"/>
      <c r="B301" s="29" t="s">
        <v>274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275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2">
        <f t="shared" si="21"/>
        <v>0</v>
      </c>
    </row>
    <row r="303" spans="1:8" outlineLevel="3">
      <c r="A303" s="30"/>
      <c r="B303" s="29" t="s">
        <v>276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277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4500</v>
      </c>
      <c r="D305" s="5">
        <f>SUM(D306:D307)</f>
        <v>4500</v>
      </c>
      <c r="E305" s="5">
        <f>SUM(E306:E307)</f>
        <v>4500</v>
      </c>
      <c r="H305" s="42">
        <f t="shared" si="21"/>
        <v>4500</v>
      </c>
    </row>
    <row r="306" spans="1:8" outlineLevel="3">
      <c r="A306" s="30"/>
      <c r="B306" s="29" t="s">
        <v>278</v>
      </c>
      <c r="C306" s="31">
        <v>3500</v>
      </c>
      <c r="D306" s="31">
        <f>C306</f>
        <v>3500</v>
      </c>
      <c r="E306" s="31">
        <f>D306</f>
        <v>3500</v>
      </c>
      <c r="H306" s="42">
        <f t="shared" si="21"/>
        <v>3500</v>
      </c>
    </row>
    <row r="307" spans="1:8" outlineLevel="3">
      <c r="A307" s="30"/>
      <c r="B307" s="29" t="s">
        <v>279</v>
      </c>
      <c r="C307" s="31">
        <v>1000</v>
      </c>
      <c r="D307" s="31">
        <f>C307</f>
        <v>1000</v>
      </c>
      <c r="E307" s="31">
        <f>D307</f>
        <v>1000</v>
      </c>
      <c r="H307" s="42">
        <f t="shared" si="21"/>
        <v>1000</v>
      </c>
    </row>
    <row r="308" spans="1:8" outlineLevel="2">
      <c r="A308" s="6">
        <v>1101</v>
      </c>
      <c r="B308" s="4" t="s">
        <v>39</v>
      </c>
      <c r="C308" s="5">
        <f>SUM(C309:C312)</f>
        <v>57897.875</v>
      </c>
      <c r="D308" s="5">
        <f>SUM(D309:D312)</f>
        <v>57897.875</v>
      </c>
      <c r="E308" s="5">
        <f>SUM(E309:E312)</f>
        <v>57897.875</v>
      </c>
      <c r="H308" s="42">
        <f t="shared" si="21"/>
        <v>57897.875</v>
      </c>
    </row>
    <row r="309" spans="1:8" outlineLevel="3">
      <c r="A309" s="30"/>
      <c r="B309" s="29" t="s">
        <v>280</v>
      </c>
      <c r="C309" s="31">
        <v>41355.625</v>
      </c>
      <c r="D309" s="31">
        <f>C309</f>
        <v>41355.625</v>
      </c>
      <c r="E309" s="31">
        <f>D309</f>
        <v>41355.625</v>
      </c>
      <c r="H309" s="42">
        <f t="shared" si="21"/>
        <v>41355.625</v>
      </c>
    </row>
    <row r="310" spans="1:8" outlineLevel="3">
      <c r="A310" s="30"/>
      <c r="B310" s="29" t="s">
        <v>281</v>
      </c>
      <c r="C310" s="31">
        <v>13233.8</v>
      </c>
      <c r="D310" s="31">
        <f t="shared" ref="D310:E312" si="26">C310</f>
        <v>13233.8</v>
      </c>
      <c r="E310" s="31">
        <f t="shared" si="26"/>
        <v>13233.8</v>
      </c>
      <c r="H310" s="42">
        <f t="shared" si="21"/>
        <v>13233.8</v>
      </c>
    </row>
    <row r="311" spans="1:8" outlineLevel="3">
      <c r="A311" s="30"/>
      <c r="B311" s="29" t="s">
        <v>282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283</v>
      </c>
      <c r="C312" s="31">
        <v>3308.45</v>
      </c>
      <c r="D312" s="31">
        <f t="shared" si="26"/>
        <v>3308.45</v>
      </c>
      <c r="E312" s="31">
        <f t="shared" si="26"/>
        <v>3308.45</v>
      </c>
      <c r="H312" s="42">
        <f t="shared" si="21"/>
        <v>3308.45</v>
      </c>
    </row>
    <row r="313" spans="1:8" outlineLevel="2">
      <c r="A313" s="6">
        <v>1101</v>
      </c>
      <c r="B313" s="4" t="s">
        <v>136</v>
      </c>
      <c r="C313" s="5">
        <v>0</v>
      </c>
      <c r="D313" s="5">
        <f>C313</f>
        <v>0</v>
      </c>
      <c r="E313" s="5">
        <f>D313</f>
        <v>0</v>
      </c>
      <c r="H313" s="42">
        <f t="shared" si="21"/>
        <v>0</v>
      </c>
    </row>
    <row r="314" spans="1:8" outlineLevel="1">
      <c r="A314" s="161" t="s">
        <v>625</v>
      </c>
      <c r="B314" s="162"/>
      <c r="C314" s="33">
        <f>C315+C325+C331+C336+C337+C338+C328</f>
        <v>0</v>
      </c>
      <c r="D314" s="33">
        <f>D315+D325+D331+D336+D337+D338+D328</f>
        <v>0</v>
      </c>
      <c r="E314" s="33">
        <f>E315+E325+E331+E336+E337+E338+E328</f>
        <v>0</v>
      </c>
      <c r="H314" s="42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284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242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285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272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286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276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277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262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263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287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2">
        <f t="shared" si="28"/>
        <v>0</v>
      </c>
    </row>
    <row r="326" spans="1:8" outlineLevel="3">
      <c r="A326" s="30"/>
      <c r="B326" s="29" t="s">
        <v>288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289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278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279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2">
        <f t="shared" si="28"/>
        <v>0</v>
      </c>
    </row>
    <row r="332" spans="1:8" outlineLevel="3">
      <c r="A332" s="30"/>
      <c r="B332" s="29" t="s">
        <v>280</v>
      </c>
      <c r="C332" s="31"/>
      <c r="D332" s="31">
        <f>C332</f>
        <v>0</v>
      </c>
      <c r="E332" s="31">
        <f>D332</f>
        <v>0</v>
      </c>
      <c r="H332" s="42">
        <f t="shared" si="28"/>
        <v>0</v>
      </c>
    </row>
    <row r="333" spans="1:8" outlineLevel="3">
      <c r="A333" s="30"/>
      <c r="B333" s="29" t="s">
        <v>281</v>
      </c>
      <c r="C333" s="31"/>
      <c r="D333" s="31">
        <f t="shared" ref="D333:E338" si="29">C333</f>
        <v>0</v>
      </c>
      <c r="E333" s="31">
        <f t="shared" si="29"/>
        <v>0</v>
      </c>
      <c r="H333" s="42">
        <f t="shared" si="28"/>
        <v>0</v>
      </c>
    </row>
    <row r="334" spans="1:8" outlineLevel="3">
      <c r="A334" s="30"/>
      <c r="B334" s="29" t="s">
        <v>282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283</v>
      </c>
      <c r="C335" s="31"/>
      <c r="D335" s="31">
        <f t="shared" si="29"/>
        <v>0</v>
      </c>
      <c r="E335" s="31">
        <f t="shared" si="29"/>
        <v>0</v>
      </c>
      <c r="H335" s="42">
        <f t="shared" si="28"/>
        <v>0</v>
      </c>
    </row>
    <row r="336" spans="1:8" outlineLevel="2">
      <c r="A336" s="6">
        <v>1102</v>
      </c>
      <c r="B336" s="4" t="s">
        <v>477</v>
      </c>
      <c r="C336" s="5">
        <v>0</v>
      </c>
      <c r="D336" s="5">
        <f t="shared" si="29"/>
        <v>0</v>
      </c>
      <c r="E336" s="5">
        <f t="shared" si="29"/>
        <v>0</v>
      </c>
      <c r="H336" s="42">
        <f t="shared" si="28"/>
        <v>0</v>
      </c>
    </row>
    <row r="337" spans="1:10" outlineLevel="2">
      <c r="A337" s="6">
        <v>1102</v>
      </c>
      <c r="B337" s="4" t="s">
        <v>476</v>
      </c>
      <c r="C337" s="5">
        <v>0</v>
      </c>
      <c r="D337" s="5">
        <f t="shared" si="29"/>
        <v>0</v>
      </c>
      <c r="E337" s="5">
        <f t="shared" si="29"/>
        <v>0</v>
      </c>
      <c r="H337" s="42">
        <f t="shared" si="28"/>
        <v>0</v>
      </c>
    </row>
    <row r="338" spans="1:10" outlineLevel="2">
      <c r="A338" s="6">
        <v>1102</v>
      </c>
      <c r="B338" s="4" t="s">
        <v>478</v>
      </c>
      <c r="C338" s="5">
        <v>0</v>
      </c>
      <c r="D338" s="5">
        <f t="shared" si="29"/>
        <v>0</v>
      </c>
      <c r="E338" s="5">
        <f t="shared" si="29"/>
        <v>0</v>
      </c>
      <c r="H338" s="42">
        <f t="shared" si="28"/>
        <v>0</v>
      </c>
    </row>
    <row r="339" spans="1:10">
      <c r="A339" s="163" t="s">
        <v>294</v>
      </c>
      <c r="B339" s="164"/>
      <c r="C339" s="34">
        <f>C340+C444+C482</f>
        <v>120623.005</v>
      </c>
      <c r="D339" s="34">
        <f>D340+D444+D482</f>
        <v>98811.404999999999</v>
      </c>
      <c r="E339" s="34">
        <f>E340+E444+E482</f>
        <v>98811.404999999999</v>
      </c>
      <c r="G339" s="40" t="s">
        <v>615</v>
      </c>
      <c r="H339" s="42">
        <f t="shared" si="28"/>
        <v>120623.005</v>
      </c>
      <c r="I339" s="43"/>
      <c r="J339" s="41" t="b">
        <f>AND(H339=I339)</f>
        <v>0</v>
      </c>
    </row>
    <row r="340" spans="1:10" outlineLevel="1">
      <c r="A340" s="161" t="s">
        <v>295</v>
      </c>
      <c r="B340" s="162"/>
      <c r="C340" s="33">
        <f>C341+C342+C343+C344+C347+C348+C353+C356+C357+C362+C367+BE290626+C371+C372+C373+C376+C377+C378+C382+C388+C391+C392+C395+C398+C399+C404+C407+C408+C409+C412+C415+C416+C419+C420+C421+C422+C429+C443</f>
        <v>112623.005</v>
      </c>
      <c r="D340" s="33">
        <f>D341+D342+D343+D344+D347+D348+D353+D356+D357+D362+D367+BH290668+D371+D372+D373+D376+D377+D378+D382+D388+D391+D392+D395+D398+D399+D404+D407+D408+D409+D412+D415+D416+D419+D420+D421+D422+D429+D443</f>
        <v>90811.404999999999</v>
      </c>
      <c r="E340" s="33">
        <f>E341+E342+E343+E344+E347+E348+E353+E356+E357+E362+E367+BI290668+E371+E372+E373+E376+E377+E378+E382+E388+E391+E392+E395+E398+E399+E404+E407+E408+E409+E412+E415+E416+E419+E420+E421+E422+E429+E443</f>
        <v>90811.404999999999</v>
      </c>
      <c r="H340" s="42">
        <f t="shared" si="28"/>
        <v>112623.005</v>
      </c>
    </row>
    <row r="341" spans="1:10" outlineLevel="2">
      <c r="A341" s="6">
        <v>2201</v>
      </c>
      <c r="B341" s="35" t="s">
        <v>296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2000</v>
      </c>
      <c r="D342" s="5">
        <f t="shared" si="30"/>
        <v>2000</v>
      </c>
      <c r="E342" s="5">
        <f t="shared" si="30"/>
        <v>2000</v>
      </c>
      <c r="H342" s="42">
        <f t="shared" si="28"/>
        <v>2000</v>
      </c>
    </row>
    <row r="343" spans="1:10" outlineLevel="2">
      <c r="A343" s="6">
        <v>2201</v>
      </c>
      <c r="B343" s="4" t="s">
        <v>41</v>
      </c>
      <c r="C343" s="5">
        <v>13296.4</v>
      </c>
      <c r="D343" s="5">
        <f t="shared" si="30"/>
        <v>13296.4</v>
      </c>
      <c r="E343" s="5">
        <f t="shared" si="30"/>
        <v>13296.4</v>
      </c>
      <c r="H343" s="42">
        <f t="shared" si="28"/>
        <v>13296.4</v>
      </c>
    </row>
    <row r="344" spans="1:10" outlineLevel="2">
      <c r="A344" s="6">
        <v>2201</v>
      </c>
      <c r="B344" s="4" t="s">
        <v>297</v>
      </c>
      <c r="C344" s="5">
        <f>SUM(C345:C346)</f>
        <v>8600</v>
      </c>
      <c r="D344" s="5">
        <f>SUM(D345:D346)</f>
        <v>8600</v>
      </c>
      <c r="E344" s="5">
        <f>SUM(E345:E346)</f>
        <v>8600</v>
      </c>
      <c r="H344" s="42">
        <f t="shared" si="28"/>
        <v>8600</v>
      </c>
    </row>
    <row r="345" spans="1:10" outlineLevel="3">
      <c r="A345" s="30"/>
      <c r="B345" s="29" t="s">
        <v>298</v>
      </c>
      <c r="C345" s="31">
        <v>4000</v>
      </c>
      <c r="D345" s="31">
        <f t="shared" ref="D345:E347" si="31">C345</f>
        <v>4000</v>
      </c>
      <c r="E345" s="31">
        <f t="shared" si="31"/>
        <v>4000</v>
      </c>
      <c r="H345" s="42">
        <f t="shared" si="28"/>
        <v>4000</v>
      </c>
    </row>
    <row r="346" spans="1:10" outlineLevel="3">
      <c r="A346" s="30"/>
      <c r="B346" s="29" t="s">
        <v>299</v>
      </c>
      <c r="C346" s="31">
        <v>4600</v>
      </c>
      <c r="D346" s="31">
        <f t="shared" si="31"/>
        <v>4600</v>
      </c>
      <c r="E346" s="31">
        <f t="shared" si="31"/>
        <v>4600</v>
      </c>
      <c r="H346" s="42">
        <f t="shared" si="28"/>
        <v>4600</v>
      </c>
    </row>
    <row r="347" spans="1:10" outlineLevel="2">
      <c r="A347" s="6">
        <v>2201</v>
      </c>
      <c r="B347" s="4" t="s">
        <v>300</v>
      </c>
      <c r="C347" s="5">
        <v>2376.9949999999999</v>
      </c>
      <c r="D347" s="5">
        <f t="shared" si="31"/>
        <v>2376.9949999999999</v>
      </c>
      <c r="E347" s="5">
        <f t="shared" si="31"/>
        <v>2376.9949999999999</v>
      </c>
      <c r="H347" s="42">
        <f t="shared" si="28"/>
        <v>2376.9949999999999</v>
      </c>
    </row>
    <row r="348" spans="1:10" outlineLevel="2">
      <c r="A348" s="6">
        <v>2201</v>
      </c>
      <c r="B348" s="4" t="s">
        <v>301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2">
        <f t="shared" si="28"/>
        <v>18000</v>
      </c>
    </row>
    <row r="349" spans="1:10" outlineLevel="3">
      <c r="A349" s="30"/>
      <c r="B349" s="29" t="s">
        <v>302</v>
      </c>
      <c r="C349" s="31">
        <v>18000</v>
      </c>
      <c r="D349" s="31">
        <f>C349</f>
        <v>18000</v>
      </c>
      <c r="E349" s="31">
        <f>D349</f>
        <v>18000</v>
      </c>
      <c r="H349" s="42">
        <f t="shared" si="28"/>
        <v>18000</v>
      </c>
    </row>
    <row r="350" spans="1:10" outlineLevel="3">
      <c r="A350" s="30"/>
      <c r="B350" s="29" t="s">
        <v>303</v>
      </c>
      <c r="C350" s="31">
        <v>0</v>
      </c>
      <c r="D350" s="31">
        <f t="shared" ref="D350:E352" si="32">C350</f>
        <v>0</v>
      </c>
      <c r="E350" s="31">
        <f t="shared" si="32"/>
        <v>0</v>
      </c>
      <c r="H350" s="42">
        <f t="shared" si="28"/>
        <v>0</v>
      </c>
    </row>
    <row r="351" spans="1:10" outlineLevel="3">
      <c r="A351" s="30"/>
      <c r="B351" s="29" t="s">
        <v>304</v>
      </c>
      <c r="C351" s="31">
        <v>0</v>
      </c>
      <c r="D351" s="31">
        <f t="shared" si="32"/>
        <v>0</v>
      </c>
      <c r="E351" s="31">
        <f t="shared" si="32"/>
        <v>0</v>
      </c>
      <c r="H351" s="42">
        <f t="shared" si="28"/>
        <v>0</v>
      </c>
    </row>
    <row r="352" spans="1:10" outlineLevel="3">
      <c r="A352" s="30"/>
      <c r="B352" s="29" t="s">
        <v>305</v>
      </c>
      <c r="C352" s="31">
        <v>0</v>
      </c>
      <c r="D352" s="31">
        <f t="shared" si="32"/>
        <v>0</v>
      </c>
      <c r="E352" s="31">
        <f t="shared" si="32"/>
        <v>0</v>
      </c>
      <c r="H352" s="42">
        <f t="shared" si="28"/>
        <v>0</v>
      </c>
    </row>
    <row r="353" spans="1:8" outlineLevel="2">
      <c r="A353" s="6">
        <v>2201</v>
      </c>
      <c r="B353" s="4" t="s">
        <v>306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2">
        <f t="shared" si="28"/>
        <v>300</v>
      </c>
    </row>
    <row r="354" spans="1:8" outlineLevel="3">
      <c r="A354" s="30"/>
      <c r="B354" s="29" t="s">
        <v>42</v>
      </c>
      <c r="C354" s="31">
        <v>300</v>
      </c>
      <c r="D354" s="31">
        <f t="shared" ref="D354:E356" si="33">C354</f>
        <v>300</v>
      </c>
      <c r="E354" s="31">
        <f t="shared" si="33"/>
        <v>300</v>
      </c>
      <c r="H354" s="42">
        <f t="shared" si="28"/>
        <v>300</v>
      </c>
    </row>
    <row r="355" spans="1:8" outlineLevel="3">
      <c r="A355" s="30"/>
      <c r="B355" s="29" t="s">
        <v>307</v>
      </c>
      <c r="C355" s="31">
        <v>0</v>
      </c>
      <c r="D355" s="31">
        <f t="shared" si="33"/>
        <v>0</v>
      </c>
      <c r="E355" s="31">
        <f t="shared" si="33"/>
        <v>0</v>
      </c>
      <c r="H355" s="42">
        <f t="shared" si="28"/>
        <v>0</v>
      </c>
    </row>
    <row r="356" spans="1:8" outlineLevel="2">
      <c r="A356" s="6">
        <v>2201</v>
      </c>
      <c r="B356" s="4" t="s">
        <v>308</v>
      </c>
      <c r="C356" s="5">
        <v>0</v>
      </c>
      <c r="D356" s="5">
        <f t="shared" si="33"/>
        <v>0</v>
      </c>
      <c r="E356" s="5">
        <f t="shared" si="33"/>
        <v>0</v>
      </c>
      <c r="H356" s="42">
        <f t="shared" si="28"/>
        <v>0</v>
      </c>
    </row>
    <row r="357" spans="1:8" outlineLevel="2">
      <c r="A357" s="6">
        <v>2201</v>
      </c>
      <c r="B357" s="4" t="s">
        <v>309</v>
      </c>
      <c r="C357" s="5">
        <f>SUM(C358:C361)</f>
        <v>2000</v>
      </c>
      <c r="D357" s="5">
        <f>SUM(D358:D361)</f>
        <v>2000</v>
      </c>
      <c r="E357" s="5">
        <f>SUM(E358:E361)</f>
        <v>2000</v>
      </c>
      <c r="H357" s="42">
        <f t="shared" si="28"/>
        <v>2000</v>
      </c>
    </row>
    <row r="358" spans="1:8" outlineLevel="3">
      <c r="A358" s="30"/>
      <c r="B358" s="29" t="s">
        <v>310</v>
      </c>
      <c r="C358" s="31">
        <v>2000</v>
      </c>
      <c r="D358" s="31">
        <f>C358</f>
        <v>2000</v>
      </c>
      <c r="E358" s="31">
        <f>D358</f>
        <v>2000</v>
      </c>
      <c r="H358" s="42">
        <f t="shared" si="28"/>
        <v>2000</v>
      </c>
    </row>
    <row r="359" spans="1:8" outlineLevel="3">
      <c r="A359" s="30"/>
      <c r="B359" s="29" t="s">
        <v>311</v>
      </c>
      <c r="C359" s="31"/>
      <c r="D359" s="31">
        <f t="shared" ref="D359:E361" si="34">C359</f>
        <v>0</v>
      </c>
      <c r="E359" s="31">
        <f t="shared" si="34"/>
        <v>0</v>
      </c>
      <c r="H359" s="42">
        <f t="shared" si="28"/>
        <v>0</v>
      </c>
    </row>
    <row r="360" spans="1:8" outlineLevel="3">
      <c r="A360" s="30"/>
      <c r="B360" s="29" t="s">
        <v>312</v>
      </c>
      <c r="C360" s="31"/>
      <c r="D360" s="31">
        <f t="shared" si="34"/>
        <v>0</v>
      </c>
      <c r="E360" s="31">
        <f t="shared" si="34"/>
        <v>0</v>
      </c>
      <c r="H360" s="42">
        <f t="shared" si="28"/>
        <v>0</v>
      </c>
    </row>
    <row r="361" spans="1:8" outlineLevel="3">
      <c r="A361" s="30"/>
      <c r="B361" s="29" t="s">
        <v>313</v>
      </c>
      <c r="C361" s="31"/>
      <c r="D361" s="31">
        <f t="shared" si="34"/>
        <v>0</v>
      </c>
      <c r="E361" s="31">
        <f t="shared" si="34"/>
        <v>0</v>
      </c>
      <c r="H361" s="42">
        <f t="shared" si="28"/>
        <v>0</v>
      </c>
    </row>
    <row r="362" spans="1:8" outlineLevel="2">
      <c r="A362" s="6">
        <v>2201</v>
      </c>
      <c r="B362" s="4" t="s">
        <v>314</v>
      </c>
      <c r="C362" s="5">
        <f>SUM(C363:C366)</f>
        <v>16246.01</v>
      </c>
      <c r="D362" s="5">
        <f>SUM(D363:D366)</f>
        <v>16246.01</v>
      </c>
      <c r="E362" s="5">
        <f>SUM(E363:E366)</f>
        <v>16246.01</v>
      </c>
      <c r="H362" s="42">
        <f t="shared" si="28"/>
        <v>16246.01</v>
      </c>
    </row>
    <row r="363" spans="1:8" outlineLevel="3">
      <c r="A363" s="30"/>
      <c r="B363" s="29" t="s">
        <v>315</v>
      </c>
      <c r="C363" s="31">
        <v>3000</v>
      </c>
      <c r="D363" s="31">
        <f>C363</f>
        <v>3000</v>
      </c>
      <c r="E363" s="31">
        <f>D363</f>
        <v>3000</v>
      </c>
      <c r="H363" s="42">
        <f t="shared" si="28"/>
        <v>3000</v>
      </c>
    </row>
    <row r="364" spans="1:8" outlineLevel="3">
      <c r="A364" s="30"/>
      <c r="B364" s="29" t="s">
        <v>316</v>
      </c>
      <c r="C364" s="31">
        <v>12000</v>
      </c>
      <c r="D364" s="31">
        <f t="shared" ref="D364:E366" si="35">C364</f>
        <v>12000</v>
      </c>
      <c r="E364" s="31">
        <f t="shared" si="35"/>
        <v>12000</v>
      </c>
      <c r="H364" s="42">
        <f t="shared" si="28"/>
        <v>12000</v>
      </c>
    </row>
    <row r="365" spans="1:8" outlineLevel="3">
      <c r="A365" s="30"/>
      <c r="B365" s="29" t="s">
        <v>317</v>
      </c>
      <c r="C365" s="31">
        <v>1246.01</v>
      </c>
      <c r="D365" s="31">
        <f t="shared" si="35"/>
        <v>1246.01</v>
      </c>
      <c r="E365" s="31">
        <f t="shared" si="35"/>
        <v>1246.01</v>
      </c>
      <c r="H365" s="42">
        <f t="shared" si="28"/>
        <v>1246.01</v>
      </c>
    </row>
    <row r="366" spans="1:8" outlineLevel="3">
      <c r="A366" s="30"/>
      <c r="B366" s="29" t="s">
        <v>318</v>
      </c>
      <c r="C366" s="31"/>
      <c r="D366" s="31">
        <f t="shared" si="35"/>
        <v>0</v>
      </c>
      <c r="E366" s="31">
        <f t="shared" si="35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2">
        <f t="shared" si="28"/>
        <v>1000</v>
      </c>
    </row>
    <row r="368" spans="1:8" outlineLevel="2" collapsed="1">
      <c r="A368" s="6">
        <v>2201</v>
      </c>
      <c r="B368" s="4" t="s">
        <v>319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320</v>
      </c>
      <c r="C369" s="31">
        <v>0</v>
      </c>
      <c r="D369" s="31">
        <f t="shared" ref="D369:E372" si="36">C369</f>
        <v>0</v>
      </c>
      <c r="E369" s="31">
        <f t="shared" si="36"/>
        <v>0</v>
      </c>
      <c r="H369" s="42">
        <f t="shared" si="28"/>
        <v>0</v>
      </c>
    </row>
    <row r="370" spans="1:8" outlineLevel="3">
      <c r="A370" s="30"/>
      <c r="B370" s="29" t="s">
        <v>321</v>
      </c>
      <c r="C370" s="31">
        <v>0</v>
      </c>
      <c r="D370" s="31">
        <f t="shared" si="36"/>
        <v>0</v>
      </c>
      <c r="E370" s="31">
        <f t="shared" si="36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5000</v>
      </c>
      <c r="D371" s="5">
        <f t="shared" si="36"/>
        <v>5000</v>
      </c>
      <c r="E371" s="5">
        <f t="shared" si="36"/>
        <v>5000</v>
      </c>
      <c r="H371" s="42">
        <f t="shared" si="28"/>
        <v>5000</v>
      </c>
    </row>
    <row r="372" spans="1:8" outlineLevel="2">
      <c r="A372" s="6">
        <v>2201</v>
      </c>
      <c r="B372" s="4" t="s">
        <v>45</v>
      </c>
      <c r="C372" s="5">
        <v>5000</v>
      </c>
      <c r="D372" s="5">
        <f t="shared" si="36"/>
        <v>5000</v>
      </c>
      <c r="E372" s="5">
        <f t="shared" si="36"/>
        <v>5000</v>
      </c>
      <c r="H372" s="42">
        <f t="shared" si="28"/>
        <v>5000</v>
      </c>
    </row>
    <row r="373" spans="1:8" outlineLevel="2" collapsed="1">
      <c r="A373" s="6">
        <v>2201</v>
      </c>
      <c r="B373" s="4" t="s">
        <v>322</v>
      </c>
      <c r="C373" s="5">
        <f>SUM(C374:C375)</f>
        <v>200</v>
      </c>
      <c r="D373" s="5">
        <f>SUM(D374:D375)</f>
        <v>200</v>
      </c>
      <c r="E373" s="5">
        <f>SUM(E374:E375)</f>
        <v>200</v>
      </c>
      <c r="H373" s="42">
        <f t="shared" si="28"/>
        <v>200</v>
      </c>
    </row>
    <row r="374" spans="1:8" outlineLevel="3">
      <c r="A374" s="30"/>
      <c r="B374" s="29" t="s">
        <v>323</v>
      </c>
      <c r="C374" s="31">
        <v>200</v>
      </c>
      <c r="D374" s="31">
        <f t="shared" ref="D374:E377" si="37">C374</f>
        <v>200</v>
      </c>
      <c r="E374" s="31">
        <f t="shared" si="37"/>
        <v>200</v>
      </c>
      <c r="H374" s="42">
        <f t="shared" si="28"/>
        <v>200</v>
      </c>
    </row>
    <row r="375" spans="1:8" outlineLevel="3">
      <c r="A375" s="30"/>
      <c r="B375" s="29" t="s">
        <v>324</v>
      </c>
      <c r="C375" s="31">
        <v>0</v>
      </c>
      <c r="D375" s="31">
        <f t="shared" si="37"/>
        <v>0</v>
      </c>
      <c r="E375" s="31">
        <f t="shared" si="37"/>
        <v>0</v>
      </c>
      <c r="H375" s="42">
        <f t="shared" si="28"/>
        <v>0</v>
      </c>
    </row>
    <row r="376" spans="1:8" outlineLevel="2">
      <c r="A376" s="6">
        <v>2201</v>
      </c>
      <c r="B376" s="4" t="s">
        <v>325</v>
      </c>
      <c r="C376" s="5">
        <v>200</v>
      </c>
      <c r="D376" s="5">
        <f t="shared" si="37"/>
        <v>200</v>
      </c>
      <c r="E376" s="5">
        <f t="shared" si="37"/>
        <v>200</v>
      </c>
      <c r="H376" s="42">
        <f t="shared" si="28"/>
        <v>200</v>
      </c>
    </row>
    <row r="377" spans="1:8" outlineLevel="2" collapsed="1">
      <c r="A377" s="6">
        <v>2201</v>
      </c>
      <c r="B377" s="4" t="s">
        <v>326</v>
      </c>
      <c r="C377" s="5">
        <v>2000</v>
      </c>
      <c r="D377" s="5">
        <f t="shared" si="37"/>
        <v>2000</v>
      </c>
      <c r="E377" s="5">
        <f t="shared" si="37"/>
        <v>2000</v>
      </c>
      <c r="H377" s="42">
        <f t="shared" si="28"/>
        <v>2000</v>
      </c>
    </row>
    <row r="378" spans="1:8" outlineLevel="2">
      <c r="A378" s="6">
        <v>2201</v>
      </c>
      <c r="B378" s="4" t="s">
        <v>327</v>
      </c>
      <c r="C378" s="5">
        <f>SUM(C379:C381)</f>
        <v>7000</v>
      </c>
      <c r="D378" s="5">
        <f>SUM(D379:D381)</f>
        <v>7000</v>
      </c>
      <c r="E378" s="5">
        <f>SUM(E379:E381)</f>
        <v>7000</v>
      </c>
      <c r="H378" s="42">
        <f t="shared" si="28"/>
        <v>7000</v>
      </c>
    </row>
    <row r="379" spans="1:8" outlineLevel="3">
      <c r="A379" s="30"/>
      <c r="B379" s="29" t="s">
        <v>46</v>
      </c>
      <c r="C379" s="31">
        <v>4000</v>
      </c>
      <c r="D379" s="31">
        <f t="shared" ref="D379:E381" si="38">C379</f>
        <v>4000</v>
      </c>
      <c r="E379" s="31">
        <f t="shared" si="38"/>
        <v>4000</v>
      </c>
      <c r="H379" s="42">
        <f t="shared" si="28"/>
        <v>4000</v>
      </c>
    </row>
    <row r="380" spans="1:8" outlineLevel="3">
      <c r="A380" s="30"/>
      <c r="B380" s="29" t="s">
        <v>137</v>
      </c>
      <c r="C380" s="31"/>
      <c r="D380" s="31">
        <f t="shared" si="38"/>
        <v>0</v>
      </c>
      <c r="E380" s="31">
        <f t="shared" si="38"/>
        <v>0</v>
      </c>
      <c r="H380" s="42">
        <f t="shared" si="28"/>
        <v>0</v>
      </c>
    </row>
    <row r="381" spans="1:8" outlineLevel="3">
      <c r="A381" s="30"/>
      <c r="B381" s="29" t="s">
        <v>47</v>
      </c>
      <c r="C381" s="31">
        <v>3000</v>
      </c>
      <c r="D381" s="31">
        <f t="shared" si="38"/>
        <v>3000</v>
      </c>
      <c r="E381" s="31">
        <f t="shared" si="38"/>
        <v>3000</v>
      </c>
      <c r="H381" s="42">
        <f t="shared" si="28"/>
        <v>3000</v>
      </c>
    </row>
    <row r="382" spans="1:8" outlineLevel="2">
      <c r="A382" s="6">
        <v>2201</v>
      </c>
      <c r="B382" s="4" t="s">
        <v>138</v>
      </c>
      <c r="C382" s="5">
        <f>SUM(C383:C387)</f>
        <v>3092</v>
      </c>
      <c r="D382" s="5">
        <f>SUM(D383:D387)</f>
        <v>3092</v>
      </c>
      <c r="E382" s="5">
        <f>SUM(E383:E387)</f>
        <v>3092</v>
      </c>
      <c r="H382" s="42">
        <f t="shared" si="28"/>
        <v>3092</v>
      </c>
    </row>
    <row r="383" spans="1:8" outlineLevel="3">
      <c r="A383" s="30"/>
      <c r="B383" s="29" t="s">
        <v>328</v>
      </c>
      <c r="C383" s="31">
        <v>1172</v>
      </c>
      <c r="D383" s="31">
        <f>C383</f>
        <v>1172</v>
      </c>
      <c r="E383" s="31">
        <f>D383</f>
        <v>1172</v>
      </c>
      <c r="H383" s="42">
        <f t="shared" si="28"/>
        <v>1172</v>
      </c>
    </row>
    <row r="384" spans="1:8" outlineLevel="3">
      <c r="A384" s="30"/>
      <c r="B384" s="29" t="s">
        <v>329</v>
      </c>
      <c r="C384" s="31">
        <v>500</v>
      </c>
      <c r="D384" s="31">
        <f t="shared" ref="D384:E387" si="39">C384</f>
        <v>500</v>
      </c>
      <c r="E384" s="31">
        <f t="shared" si="39"/>
        <v>500</v>
      </c>
      <c r="H384" s="42">
        <f t="shared" si="28"/>
        <v>500</v>
      </c>
    </row>
    <row r="385" spans="1:8" outlineLevel="3">
      <c r="A385" s="30"/>
      <c r="B385" s="29" t="s">
        <v>330</v>
      </c>
      <c r="C385" s="31"/>
      <c r="D385" s="31">
        <f t="shared" si="39"/>
        <v>0</v>
      </c>
      <c r="E385" s="31">
        <f t="shared" si="39"/>
        <v>0</v>
      </c>
      <c r="H385" s="42">
        <f t="shared" si="28"/>
        <v>0</v>
      </c>
    </row>
    <row r="386" spans="1:8" outlineLevel="3">
      <c r="A386" s="30"/>
      <c r="B386" s="29" t="s">
        <v>331</v>
      </c>
      <c r="C386" s="31">
        <v>1420</v>
      </c>
      <c r="D386" s="31">
        <f t="shared" si="39"/>
        <v>1420</v>
      </c>
      <c r="E386" s="31">
        <f t="shared" si="39"/>
        <v>1420</v>
      </c>
      <c r="H386" s="42">
        <f t="shared" ref="H386:H449" si="40">C386</f>
        <v>1420</v>
      </c>
    </row>
    <row r="387" spans="1:8" outlineLevel="3">
      <c r="A387" s="30"/>
      <c r="B387" s="29" t="s">
        <v>332</v>
      </c>
      <c r="C387" s="31"/>
      <c r="D387" s="31">
        <f t="shared" si="39"/>
        <v>0</v>
      </c>
      <c r="E387" s="31">
        <f t="shared" si="39"/>
        <v>0</v>
      </c>
      <c r="H387" s="42">
        <f t="shared" si="40"/>
        <v>0</v>
      </c>
    </row>
    <row r="388" spans="1:8" outlineLevel="2">
      <c r="A388" s="6">
        <v>2201</v>
      </c>
      <c r="B388" s="4" t="s">
        <v>333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2">
        <f t="shared" si="40"/>
        <v>2000</v>
      </c>
    </row>
    <row r="389" spans="1:8" outlineLevel="3">
      <c r="A389" s="30"/>
      <c r="B389" s="29" t="s">
        <v>48</v>
      </c>
      <c r="C389" s="31">
        <v>2000</v>
      </c>
      <c r="D389" s="31">
        <f t="shared" ref="D389:E391" si="41">C389</f>
        <v>2000</v>
      </c>
      <c r="E389" s="31">
        <f t="shared" si="41"/>
        <v>2000</v>
      </c>
      <c r="H389" s="42">
        <f t="shared" si="40"/>
        <v>2000</v>
      </c>
    </row>
    <row r="390" spans="1:8" outlineLevel="3">
      <c r="A390" s="30"/>
      <c r="B390" s="29" t="s">
        <v>334</v>
      </c>
      <c r="C390" s="31">
        <v>0</v>
      </c>
      <c r="D390" s="31">
        <f t="shared" si="41"/>
        <v>0</v>
      </c>
      <c r="E390" s="31">
        <f t="shared" si="41"/>
        <v>0</v>
      </c>
      <c r="H390" s="42">
        <f t="shared" si="40"/>
        <v>0</v>
      </c>
    </row>
    <row r="391" spans="1:8" outlineLevel="2">
      <c r="A391" s="6">
        <v>2201</v>
      </c>
      <c r="B391" s="4" t="s">
        <v>335</v>
      </c>
      <c r="C391" s="5">
        <v>0</v>
      </c>
      <c r="D391" s="5">
        <f t="shared" si="41"/>
        <v>0</v>
      </c>
      <c r="E391" s="5">
        <f t="shared" si="41"/>
        <v>0</v>
      </c>
      <c r="H391" s="42">
        <f t="shared" si="40"/>
        <v>0</v>
      </c>
    </row>
    <row r="392" spans="1:8" outlineLevel="2" collapsed="1">
      <c r="A392" s="6">
        <v>2201</v>
      </c>
      <c r="B392" s="4" t="s">
        <v>336</v>
      </c>
      <c r="C392" s="5">
        <v>5000</v>
      </c>
      <c r="D392" s="5">
        <f>SUM(D393:D394)</f>
        <v>0</v>
      </c>
      <c r="E392" s="5">
        <f>SUM(E393:E394)</f>
        <v>0</v>
      </c>
      <c r="H392" s="42">
        <f t="shared" si="40"/>
        <v>5000</v>
      </c>
    </row>
    <row r="393" spans="1:8" outlineLevel="3">
      <c r="A393" s="30"/>
      <c r="B393" s="29" t="s">
        <v>337</v>
      </c>
      <c r="C393" s="31">
        <v>0</v>
      </c>
      <c r="D393" s="31">
        <f>C393</f>
        <v>0</v>
      </c>
      <c r="E393" s="31">
        <f>D393</f>
        <v>0</v>
      </c>
      <c r="H393" s="42">
        <f t="shared" si="40"/>
        <v>0</v>
      </c>
    </row>
    <row r="394" spans="1:8" outlineLevel="3">
      <c r="A394" s="30"/>
      <c r="B394" s="29" t="s">
        <v>338</v>
      </c>
      <c r="C394" s="31"/>
      <c r="D394" s="31">
        <f>C394</f>
        <v>0</v>
      </c>
      <c r="E394" s="31">
        <f>D394</f>
        <v>0</v>
      </c>
      <c r="H394" s="42">
        <f t="shared" si="40"/>
        <v>0</v>
      </c>
    </row>
    <row r="395" spans="1:8" outlineLevel="2">
      <c r="A395" s="6">
        <v>2201</v>
      </c>
      <c r="B395" s="4" t="s">
        <v>139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2">
        <f t="shared" si="40"/>
        <v>0</v>
      </c>
    </row>
    <row r="396" spans="1:8" outlineLevel="3">
      <c r="A396" s="30"/>
      <c r="B396" s="29" t="s">
        <v>339</v>
      </c>
      <c r="C396" s="31"/>
      <c r="D396" s="31">
        <f t="shared" ref="D396:E398" si="42">C396</f>
        <v>0</v>
      </c>
      <c r="E396" s="31">
        <f t="shared" si="42"/>
        <v>0</v>
      </c>
      <c r="H396" s="42">
        <f t="shared" si="40"/>
        <v>0</v>
      </c>
    </row>
    <row r="397" spans="1:8" outlineLevel="3">
      <c r="A397" s="30"/>
      <c r="B397" s="29" t="s">
        <v>340</v>
      </c>
      <c r="C397" s="31">
        <v>0</v>
      </c>
      <c r="D397" s="31">
        <f t="shared" si="42"/>
        <v>0</v>
      </c>
      <c r="E397" s="31">
        <f t="shared" si="42"/>
        <v>0</v>
      </c>
      <c r="H397" s="42">
        <f t="shared" si="40"/>
        <v>0</v>
      </c>
    </row>
    <row r="398" spans="1:8" outlineLevel="2">
      <c r="A398" s="6">
        <v>2201</v>
      </c>
      <c r="B398" s="4" t="s">
        <v>341</v>
      </c>
      <c r="C398" s="5">
        <v>0</v>
      </c>
      <c r="D398" s="5">
        <f t="shared" si="42"/>
        <v>0</v>
      </c>
      <c r="E398" s="5">
        <f t="shared" si="42"/>
        <v>0</v>
      </c>
      <c r="H398" s="42">
        <f t="shared" si="40"/>
        <v>0</v>
      </c>
    </row>
    <row r="399" spans="1:8" outlineLevel="2" collapsed="1">
      <c r="A399" s="6">
        <v>2201</v>
      </c>
      <c r="B399" s="4" t="s">
        <v>140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2">
        <f t="shared" si="40"/>
        <v>0</v>
      </c>
    </row>
    <row r="400" spans="1:8" outlineLevel="3">
      <c r="A400" s="30"/>
      <c r="B400" s="29" t="s">
        <v>342</v>
      </c>
      <c r="C400" s="31">
        <v>0</v>
      </c>
      <c r="D400" s="31">
        <f>C400</f>
        <v>0</v>
      </c>
      <c r="E400" s="31">
        <f>D400</f>
        <v>0</v>
      </c>
      <c r="H400" s="42">
        <f t="shared" si="40"/>
        <v>0</v>
      </c>
    </row>
    <row r="401" spans="1:8" outlineLevel="3">
      <c r="A401" s="30"/>
      <c r="B401" s="29" t="s">
        <v>343</v>
      </c>
      <c r="C401" s="31"/>
      <c r="D401" s="31">
        <f t="shared" ref="D401:E403" si="43">C401</f>
        <v>0</v>
      </c>
      <c r="E401" s="31">
        <f t="shared" si="43"/>
        <v>0</v>
      </c>
      <c r="H401" s="42">
        <f t="shared" si="40"/>
        <v>0</v>
      </c>
    </row>
    <row r="402" spans="1:8" outlineLevel="3">
      <c r="A402" s="30"/>
      <c r="B402" s="29" t="s">
        <v>344</v>
      </c>
      <c r="C402" s="31">
        <v>0</v>
      </c>
      <c r="D402" s="31">
        <f t="shared" si="43"/>
        <v>0</v>
      </c>
      <c r="E402" s="31">
        <f t="shared" si="43"/>
        <v>0</v>
      </c>
      <c r="H402" s="42">
        <f t="shared" si="40"/>
        <v>0</v>
      </c>
    </row>
    <row r="403" spans="1:8" outlineLevel="3">
      <c r="A403" s="30"/>
      <c r="B403" s="29" t="s">
        <v>345</v>
      </c>
      <c r="C403" s="31">
        <v>0</v>
      </c>
      <c r="D403" s="31">
        <f t="shared" si="43"/>
        <v>0</v>
      </c>
      <c r="E403" s="31">
        <f t="shared" si="43"/>
        <v>0</v>
      </c>
      <c r="H403" s="42">
        <f t="shared" si="40"/>
        <v>0</v>
      </c>
    </row>
    <row r="404" spans="1:8" outlineLevel="2">
      <c r="A404" s="6">
        <v>2201</v>
      </c>
      <c r="B404" s="4" t="s">
        <v>346</v>
      </c>
      <c r="C404" s="5">
        <v>150</v>
      </c>
      <c r="D404" s="5">
        <f>SUM(D405:D406)</f>
        <v>0</v>
      </c>
      <c r="E404" s="5">
        <f>SUM(E405:E406)</f>
        <v>0</v>
      </c>
      <c r="H404" s="42">
        <f t="shared" si="40"/>
        <v>150</v>
      </c>
    </row>
    <row r="405" spans="1:8" outlineLevel="3">
      <c r="A405" s="30"/>
      <c r="B405" s="29" t="s">
        <v>347</v>
      </c>
      <c r="C405" s="31">
        <v>0</v>
      </c>
      <c r="D405" s="31">
        <f t="shared" ref="D405:E408" si="44">C405</f>
        <v>0</v>
      </c>
      <c r="E405" s="31">
        <f t="shared" si="44"/>
        <v>0</v>
      </c>
      <c r="H405" s="42">
        <f t="shared" si="40"/>
        <v>0</v>
      </c>
    </row>
    <row r="406" spans="1:8" outlineLevel="3">
      <c r="A406" s="30"/>
      <c r="B406" s="29" t="s">
        <v>348</v>
      </c>
      <c r="C406" s="31">
        <v>0</v>
      </c>
      <c r="D406" s="31">
        <f t="shared" si="44"/>
        <v>0</v>
      </c>
      <c r="E406" s="31">
        <f t="shared" si="44"/>
        <v>0</v>
      </c>
      <c r="H406" s="42">
        <f t="shared" si="40"/>
        <v>0</v>
      </c>
    </row>
    <row r="407" spans="1:8" outlineLevel="2">
      <c r="A407" s="6">
        <v>2201</v>
      </c>
      <c r="B407" s="4" t="s">
        <v>349</v>
      </c>
      <c r="C407" s="5">
        <v>0</v>
      </c>
      <c r="D407" s="5">
        <f t="shared" si="44"/>
        <v>0</v>
      </c>
      <c r="E407" s="5">
        <f t="shared" si="44"/>
        <v>0</v>
      </c>
      <c r="H407" s="42">
        <f t="shared" si="40"/>
        <v>0</v>
      </c>
    </row>
    <row r="408" spans="1:8" outlineLevel="2" collapsed="1">
      <c r="A408" s="6">
        <v>2201</v>
      </c>
      <c r="B408" s="4" t="s">
        <v>350</v>
      </c>
      <c r="C408" s="5">
        <v>0</v>
      </c>
      <c r="D408" s="5">
        <f t="shared" si="44"/>
        <v>0</v>
      </c>
      <c r="E408" s="5">
        <f t="shared" si="44"/>
        <v>0</v>
      </c>
      <c r="H408" s="42">
        <f t="shared" si="40"/>
        <v>0</v>
      </c>
    </row>
    <row r="409" spans="1:8" outlineLevel="2" collapsed="1">
      <c r="A409" s="6">
        <v>2201</v>
      </c>
      <c r="B409" s="4" t="s">
        <v>351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2">
        <f t="shared" si="40"/>
        <v>1500</v>
      </c>
    </row>
    <row r="410" spans="1:8" outlineLevel="3" collapsed="1">
      <c r="A410" s="30"/>
      <c r="B410" s="29" t="s">
        <v>49</v>
      </c>
      <c r="C410" s="31">
        <v>1500</v>
      </c>
      <c r="D410" s="31">
        <f>C410</f>
        <v>1500</v>
      </c>
      <c r="E410" s="31">
        <f>D410</f>
        <v>1500</v>
      </c>
      <c r="H410" s="42">
        <f t="shared" si="40"/>
        <v>1500</v>
      </c>
    </row>
    <row r="411" spans="1:8" outlineLevel="3">
      <c r="A411" s="30"/>
      <c r="B411" s="29" t="s">
        <v>50</v>
      </c>
      <c r="C411" s="31"/>
      <c r="D411" s="31">
        <f>C411</f>
        <v>0</v>
      </c>
      <c r="E411" s="31">
        <f>D411</f>
        <v>0</v>
      </c>
      <c r="H411" s="42">
        <f t="shared" si="40"/>
        <v>0</v>
      </c>
    </row>
    <row r="412" spans="1:8" outlineLevel="2">
      <c r="A412" s="6">
        <v>2201</v>
      </c>
      <c r="B412" s="4" t="s">
        <v>141</v>
      </c>
      <c r="C412" s="5">
        <v>200</v>
      </c>
      <c r="D412" s="5">
        <f>SUM(D413:D414)</f>
        <v>0</v>
      </c>
      <c r="E412" s="5">
        <f>SUM(E413:E414)</f>
        <v>0</v>
      </c>
      <c r="H412" s="42">
        <f t="shared" si="40"/>
        <v>200</v>
      </c>
    </row>
    <row r="413" spans="1:8" outlineLevel="3" collapsed="1">
      <c r="A413" s="30"/>
      <c r="B413" s="29" t="s">
        <v>352</v>
      </c>
      <c r="C413" s="31"/>
      <c r="D413" s="31">
        <f t="shared" ref="D413:E415" si="45">C413</f>
        <v>0</v>
      </c>
      <c r="E413" s="31">
        <f t="shared" si="45"/>
        <v>0</v>
      </c>
      <c r="H413" s="42">
        <f t="shared" si="40"/>
        <v>0</v>
      </c>
    </row>
    <row r="414" spans="1:8" outlineLevel="3">
      <c r="A414" s="30"/>
      <c r="B414" s="29" t="s">
        <v>353</v>
      </c>
      <c r="C414" s="31">
        <v>0</v>
      </c>
      <c r="D414" s="31">
        <f t="shared" si="45"/>
        <v>0</v>
      </c>
      <c r="E414" s="31">
        <f t="shared" si="45"/>
        <v>0</v>
      </c>
      <c r="H414" s="42">
        <f t="shared" si="40"/>
        <v>0</v>
      </c>
    </row>
    <row r="415" spans="1:8" outlineLevel="2">
      <c r="A415" s="6">
        <v>2201</v>
      </c>
      <c r="B415" s="4" t="s">
        <v>142</v>
      </c>
      <c r="C415" s="5">
        <v>1000</v>
      </c>
      <c r="D415" s="5">
        <f t="shared" si="45"/>
        <v>1000</v>
      </c>
      <c r="E415" s="5">
        <f t="shared" si="45"/>
        <v>1000</v>
      </c>
      <c r="H415" s="42">
        <f t="shared" si="40"/>
        <v>1000</v>
      </c>
    </row>
    <row r="416" spans="1:8" outlineLevel="2" collapsed="1">
      <c r="A416" s="6">
        <v>2201</v>
      </c>
      <c r="B416" s="4" t="s">
        <v>356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2">
        <f t="shared" si="40"/>
        <v>0</v>
      </c>
    </row>
    <row r="417" spans="1:8" outlineLevel="3" collapsed="1">
      <c r="A417" s="30"/>
      <c r="B417" s="29" t="s">
        <v>354</v>
      </c>
      <c r="C417" s="31">
        <v>0</v>
      </c>
      <c r="D417" s="31">
        <f t="shared" ref="D417:E421" si="46">C417</f>
        <v>0</v>
      </c>
      <c r="E417" s="31">
        <f t="shared" si="46"/>
        <v>0</v>
      </c>
      <c r="H417" s="42">
        <f t="shared" si="40"/>
        <v>0</v>
      </c>
    </row>
    <row r="418" spans="1:8" outlineLevel="3">
      <c r="A418" s="30"/>
      <c r="B418" s="29" t="s">
        <v>355</v>
      </c>
      <c r="C418" s="31">
        <v>0</v>
      </c>
      <c r="D418" s="31">
        <f t="shared" si="46"/>
        <v>0</v>
      </c>
      <c r="E418" s="31">
        <f t="shared" si="46"/>
        <v>0</v>
      </c>
      <c r="H418" s="42">
        <f t="shared" si="40"/>
        <v>0</v>
      </c>
    </row>
    <row r="419" spans="1:8" outlineLevel="2">
      <c r="A419" s="6">
        <v>2201</v>
      </c>
      <c r="B419" s="4" t="s">
        <v>357</v>
      </c>
      <c r="C419" s="5">
        <v>0</v>
      </c>
      <c r="D419" s="5">
        <f t="shared" si="46"/>
        <v>0</v>
      </c>
      <c r="E419" s="5">
        <f t="shared" si="46"/>
        <v>0</v>
      </c>
      <c r="H419" s="42">
        <f t="shared" si="40"/>
        <v>0</v>
      </c>
    </row>
    <row r="420" spans="1:8" outlineLevel="2">
      <c r="A420" s="6">
        <v>2201</v>
      </c>
      <c r="B420" s="4" t="s">
        <v>358</v>
      </c>
      <c r="C420" s="5">
        <v>0</v>
      </c>
      <c r="D420" s="5">
        <f t="shared" si="46"/>
        <v>0</v>
      </c>
      <c r="E420" s="5">
        <f t="shared" si="46"/>
        <v>0</v>
      </c>
      <c r="H420" s="42">
        <f t="shared" si="40"/>
        <v>0</v>
      </c>
    </row>
    <row r="421" spans="1:8" outlineLevel="2" collapsed="1">
      <c r="A421" s="6">
        <v>2201</v>
      </c>
      <c r="B421" s="4" t="s">
        <v>359</v>
      </c>
      <c r="C421" s="5">
        <v>0</v>
      </c>
      <c r="D421" s="5">
        <f t="shared" si="46"/>
        <v>0</v>
      </c>
      <c r="E421" s="5">
        <f t="shared" si="46"/>
        <v>0</v>
      </c>
      <c r="H421" s="42">
        <f t="shared" si="40"/>
        <v>0</v>
      </c>
    </row>
    <row r="422" spans="1:8" outlineLevel="2" collapsed="1">
      <c r="A422" s="6">
        <v>2201</v>
      </c>
      <c r="B422" s="4" t="s">
        <v>143</v>
      </c>
      <c r="C422" s="5">
        <v>880</v>
      </c>
      <c r="D422" s="5">
        <f>SUM(D423:D428)</f>
        <v>0</v>
      </c>
      <c r="E422" s="5">
        <f>SUM(E423:E428)</f>
        <v>0</v>
      </c>
      <c r="H422" s="42">
        <f t="shared" si="40"/>
        <v>880</v>
      </c>
    </row>
    <row r="423" spans="1:8" outlineLevel="3">
      <c r="A423" s="30"/>
      <c r="B423" s="29" t="s">
        <v>360</v>
      </c>
      <c r="C423" s="31">
        <v>0</v>
      </c>
      <c r="D423" s="31">
        <f>C423</f>
        <v>0</v>
      </c>
      <c r="E423" s="31">
        <f>D423</f>
        <v>0</v>
      </c>
      <c r="H423" s="42">
        <f t="shared" si="40"/>
        <v>0</v>
      </c>
    </row>
    <row r="424" spans="1:8" outlineLevel="3">
      <c r="A424" s="30"/>
      <c r="B424" s="29" t="s">
        <v>361</v>
      </c>
      <c r="C424" s="31"/>
      <c r="D424" s="31">
        <f t="shared" ref="D424:E428" si="47">C424</f>
        <v>0</v>
      </c>
      <c r="E424" s="31">
        <f t="shared" si="47"/>
        <v>0</v>
      </c>
      <c r="H424" s="42">
        <f t="shared" si="40"/>
        <v>0</v>
      </c>
    </row>
    <row r="425" spans="1:8" outlineLevel="3">
      <c r="A425" s="30"/>
      <c r="B425" s="29" t="s">
        <v>362</v>
      </c>
      <c r="C425" s="31"/>
      <c r="D425" s="31">
        <f t="shared" si="47"/>
        <v>0</v>
      </c>
      <c r="E425" s="31">
        <f t="shared" si="47"/>
        <v>0</v>
      </c>
      <c r="H425" s="42">
        <f t="shared" si="40"/>
        <v>0</v>
      </c>
    </row>
    <row r="426" spans="1:8" outlineLevel="3">
      <c r="A426" s="30"/>
      <c r="B426" s="29" t="s">
        <v>363</v>
      </c>
      <c r="C426" s="31"/>
      <c r="D426" s="31">
        <f t="shared" si="47"/>
        <v>0</v>
      </c>
      <c r="E426" s="31">
        <f t="shared" si="47"/>
        <v>0</v>
      </c>
      <c r="H426" s="42">
        <f t="shared" si="40"/>
        <v>0</v>
      </c>
    </row>
    <row r="427" spans="1:8" outlineLevel="3">
      <c r="A427" s="30"/>
      <c r="B427" s="29" t="s">
        <v>364</v>
      </c>
      <c r="C427" s="31"/>
      <c r="D427" s="31">
        <f t="shared" si="47"/>
        <v>0</v>
      </c>
      <c r="E427" s="31">
        <f t="shared" si="47"/>
        <v>0</v>
      </c>
      <c r="H427" s="42">
        <f t="shared" si="40"/>
        <v>0</v>
      </c>
    </row>
    <row r="428" spans="1:8" outlineLevel="3">
      <c r="A428" s="30"/>
      <c r="B428" s="29" t="s">
        <v>365</v>
      </c>
      <c r="C428" s="31">
        <v>0</v>
      </c>
      <c r="D428" s="31">
        <f t="shared" si="47"/>
        <v>0</v>
      </c>
      <c r="E428" s="31">
        <f t="shared" si="47"/>
        <v>0</v>
      </c>
      <c r="H428" s="42">
        <f t="shared" si="40"/>
        <v>0</v>
      </c>
    </row>
    <row r="429" spans="1:8" outlineLevel="2">
      <c r="A429" s="6">
        <v>2201</v>
      </c>
      <c r="B429" s="4" t="s">
        <v>366</v>
      </c>
      <c r="C429" s="5">
        <v>15581.6</v>
      </c>
      <c r="D429" s="5">
        <f>SUM(D430:D442)</f>
        <v>0</v>
      </c>
      <c r="E429" s="5">
        <f>SUM(E430:E442)</f>
        <v>0</v>
      </c>
      <c r="H429" s="42">
        <f t="shared" si="40"/>
        <v>15581.6</v>
      </c>
    </row>
    <row r="430" spans="1:8" outlineLevel="3">
      <c r="A430" s="30"/>
      <c r="B430" s="29" t="s">
        <v>367</v>
      </c>
      <c r="C430" s="31"/>
      <c r="D430" s="31">
        <f>C430</f>
        <v>0</v>
      </c>
      <c r="E430" s="31">
        <f>D430</f>
        <v>0</v>
      </c>
      <c r="H430" s="42">
        <f t="shared" si="40"/>
        <v>0</v>
      </c>
    </row>
    <row r="431" spans="1:8" outlineLevel="3">
      <c r="A431" s="30"/>
      <c r="B431" s="29" t="s">
        <v>368</v>
      </c>
      <c r="C431" s="31"/>
      <c r="D431" s="31">
        <f t="shared" ref="D431:E442" si="48">C431</f>
        <v>0</v>
      </c>
      <c r="E431" s="31">
        <f t="shared" si="48"/>
        <v>0</v>
      </c>
      <c r="H431" s="42">
        <f t="shared" si="40"/>
        <v>0</v>
      </c>
    </row>
    <row r="432" spans="1:8" outlineLevel="3">
      <c r="A432" s="30"/>
      <c r="B432" s="29" t="s">
        <v>369</v>
      </c>
      <c r="C432" s="31"/>
      <c r="D432" s="31">
        <f t="shared" si="48"/>
        <v>0</v>
      </c>
      <c r="E432" s="31">
        <f t="shared" si="48"/>
        <v>0</v>
      </c>
      <c r="H432" s="42">
        <f t="shared" si="40"/>
        <v>0</v>
      </c>
    </row>
    <row r="433" spans="1:8" outlineLevel="3">
      <c r="A433" s="30"/>
      <c r="B433" s="29" t="s">
        <v>370</v>
      </c>
      <c r="C433" s="31"/>
      <c r="D433" s="31">
        <f t="shared" si="48"/>
        <v>0</v>
      </c>
      <c r="E433" s="31">
        <f t="shared" si="48"/>
        <v>0</v>
      </c>
      <c r="H433" s="42">
        <f t="shared" si="40"/>
        <v>0</v>
      </c>
    </row>
    <row r="434" spans="1:8" outlineLevel="3">
      <c r="A434" s="30"/>
      <c r="B434" s="29" t="s">
        <v>371</v>
      </c>
      <c r="C434" s="31"/>
      <c r="D434" s="31">
        <f t="shared" si="48"/>
        <v>0</v>
      </c>
      <c r="E434" s="31">
        <f t="shared" si="48"/>
        <v>0</v>
      </c>
      <c r="H434" s="42">
        <f t="shared" si="40"/>
        <v>0</v>
      </c>
    </row>
    <row r="435" spans="1:8" outlineLevel="3">
      <c r="A435" s="30"/>
      <c r="B435" s="29" t="s">
        <v>372</v>
      </c>
      <c r="C435" s="31"/>
      <c r="D435" s="31">
        <f t="shared" si="48"/>
        <v>0</v>
      </c>
      <c r="E435" s="31">
        <f t="shared" si="48"/>
        <v>0</v>
      </c>
      <c r="H435" s="42">
        <f t="shared" si="40"/>
        <v>0</v>
      </c>
    </row>
    <row r="436" spans="1:8" outlineLevel="3">
      <c r="A436" s="30"/>
      <c r="B436" s="29" t="s">
        <v>373</v>
      </c>
      <c r="C436" s="31"/>
      <c r="D436" s="31">
        <f t="shared" si="48"/>
        <v>0</v>
      </c>
      <c r="E436" s="31">
        <f t="shared" si="48"/>
        <v>0</v>
      </c>
      <c r="H436" s="42">
        <f t="shared" si="40"/>
        <v>0</v>
      </c>
    </row>
    <row r="437" spans="1:8" outlineLevel="3">
      <c r="A437" s="30"/>
      <c r="B437" s="29" t="s">
        <v>374</v>
      </c>
      <c r="C437" s="31"/>
      <c r="D437" s="31">
        <f t="shared" si="48"/>
        <v>0</v>
      </c>
      <c r="E437" s="31">
        <f t="shared" si="48"/>
        <v>0</v>
      </c>
      <c r="H437" s="42">
        <f t="shared" si="40"/>
        <v>0</v>
      </c>
    </row>
    <row r="438" spans="1:8" outlineLevel="3">
      <c r="A438" s="30"/>
      <c r="B438" s="29" t="s">
        <v>375</v>
      </c>
      <c r="C438" s="31"/>
      <c r="D438" s="31">
        <f t="shared" si="48"/>
        <v>0</v>
      </c>
      <c r="E438" s="31">
        <f t="shared" si="48"/>
        <v>0</v>
      </c>
      <c r="H438" s="42">
        <f t="shared" si="40"/>
        <v>0</v>
      </c>
    </row>
    <row r="439" spans="1:8" outlineLevel="3">
      <c r="A439" s="30"/>
      <c r="B439" s="29" t="s">
        <v>376</v>
      </c>
      <c r="C439" s="31"/>
      <c r="D439" s="31">
        <f t="shared" si="48"/>
        <v>0</v>
      </c>
      <c r="E439" s="31">
        <f t="shared" si="48"/>
        <v>0</v>
      </c>
      <c r="H439" s="42">
        <f t="shared" si="40"/>
        <v>0</v>
      </c>
    </row>
    <row r="440" spans="1:8" outlineLevel="3">
      <c r="A440" s="30"/>
      <c r="B440" s="29" t="s">
        <v>377</v>
      </c>
      <c r="C440" s="31"/>
      <c r="D440" s="31">
        <f t="shared" si="48"/>
        <v>0</v>
      </c>
      <c r="E440" s="31">
        <f t="shared" si="48"/>
        <v>0</v>
      </c>
      <c r="H440" s="42">
        <f t="shared" si="40"/>
        <v>0</v>
      </c>
    </row>
    <row r="441" spans="1:8" outlineLevel="3">
      <c r="A441" s="30"/>
      <c r="B441" s="29" t="s">
        <v>378</v>
      </c>
      <c r="C441" s="31"/>
      <c r="D441" s="31">
        <f t="shared" si="48"/>
        <v>0</v>
      </c>
      <c r="E441" s="31">
        <f t="shared" si="48"/>
        <v>0</v>
      </c>
      <c r="H441" s="42">
        <f t="shared" si="40"/>
        <v>0</v>
      </c>
    </row>
    <row r="442" spans="1:8" outlineLevel="3">
      <c r="A442" s="30"/>
      <c r="B442" s="29" t="s">
        <v>379</v>
      </c>
      <c r="C442" s="31"/>
      <c r="D442" s="31">
        <f t="shared" si="48"/>
        <v>0</v>
      </c>
      <c r="E442" s="31">
        <f t="shared" si="48"/>
        <v>0</v>
      </c>
      <c r="H442" s="42">
        <f t="shared" si="40"/>
        <v>0</v>
      </c>
    </row>
    <row r="443" spans="1:8" ht="15" customHeight="1" outlineLevel="2">
      <c r="A443" s="6">
        <v>2201</v>
      </c>
      <c r="B443" s="4" t="s">
        <v>380</v>
      </c>
      <c r="C443" s="5">
        <v>0</v>
      </c>
      <c r="D443" s="5">
        <f>C443</f>
        <v>0</v>
      </c>
      <c r="E443" s="5">
        <f>D443</f>
        <v>0</v>
      </c>
      <c r="H443" s="42">
        <f t="shared" si="40"/>
        <v>0</v>
      </c>
    </row>
    <row r="444" spans="1:8" outlineLevel="1">
      <c r="A444" s="161" t="s">
        <v>381</v>
      </c>
      <c r="B444" s="162"/>
      <c r="C444" s="33">
        <f>C445+C454+C455+C459+C462+C463+C468+C474+C477+C480+C481</f>
        <v>8000</v>
      </c>
      <c r="D444" s="33">
        <f>D445+D454+D455+D459+D462+D463+D468+D474+D477+D480+D481+D450</f>
        <v>8000</v>
      </c>
      <c r="E444" s="33">
        <f>E445+E454+E455+E459+E462+E463+E468+E474+E477+E480+E481+E450</f>
        <v>8000</v>
      </c>
      <c r="H444" s="42">
        <f t="shared" si="40"/>
        <v>8000</v>
      </c>
    </row>
    <row r="445" spans="1:8" ht="15" customHeight="1" outlineLevel="2">
      <c r="A445" s="6">
        <v>2202</v>
      </c>
      <c r="B445" s="4" t="s">
        <v>382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2">
        <f t="shared" si="40"/>
        <v>2000</v>
      </c>
    </row>
    <row r="446" spans="1:8" ht="15" customHeight="1" outlineLevel="3">
      <c r="A446" s="29"/>
      <c r="B446" s="29" t="s">
        <v>383</v>
      </c>
      <c r="C446" s="31">
        <v>1000</v>
      </c>
      <c r="D446" s="31">
        <f>C446</f>
        <v>1000</v>
      </c>
      <c r="E446" s="31">
        <f>D446</f>
        <v>1000</v>
      </c>
      <c r="H446" s="42">
        <f t="shared" si="40"/>
        <v>1000</v>
      </c>
    </row>
    <row r="447" spans="1:8" ht="15" customHeight="1" outlineLevel="3">
      <c r="A447" s="29"/>
      <c r="B447" s="29" t="s">
        <v>384</v>
      </c>
      <c r="C447" s="31">
        <v>1000</v>
      </c>
      <c r="D447" s="31">
        <f t="shared" ref="D447:E449" si="49">C447</f>
        <v>1000</v>
      </c>
      <c r="E447" s="31">
        <f t="shared" si="49"/>
        <v>1000</v>
      </c>
      <c r="H447" s="42">
        <f t="shared" si="40"/>
        <v>1000</v>
      </c>
    </row>
    <row r="448" spans="1:8" ht="15" customHeight="1" outlineLevel="3">
      <c r="A448" s="29"/>
      <c r="B448" s="29" t="s">
        <v>385</v>
      </c>
      <c r="C448" s="31">
        <v>0</v>
      </c>
      <c r="D448" s="31">
        <f t="shared" si="49"/>
        <v>0</v>
      </c>
      <c r="E448" s="31">
        <f t="shared" si="49"/>
        <v>0</v>
      </c>
      <c r="H448" s="42">
        <f t="shared" si="40"/>
        <v>0</v>
      </c>
    </row>
    <row r="449" spans="1:8" ht="15" customHeight="1" outlineLevel="3">
      <c r="A449" s="29"/>
      <c r="B449" s="29" t="s">
        <v>386</v>
      </c>
      <c r="C449" s="31">
        <v>0</v>
      </c>
      <c r="D449" s="31">
        <f t="shared" si="49"/>
        <v>0</v>
      </c>
      <c r="E449" s="31">
        <f t="shared" si="49"/>
        <v>0</v>
      </c>
      <c r="H449" s="42">
        <f t="shared" si="40"/>
        <v>0</v>
      </c>
    </row>
    <row r="450" spans="1:8" ht="15" customHeight="1" outlineLevel="2">
      <c r="A450" s="6">
        <v>2202</v>
      </c>
      <c r="B450" s="4" t="s">
        <v>387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0">C450</f>
        <v>0</v>
      </c>
    </row>
    <row r="451" spans="1:8" ht="15" customHeight="1" outlineLevel="3">
      <c r="A451" s="29"/>
      <c r="B451" s="29" t="s">
        <v>388</v>
      </c>
      <c r="C451" s="31">
        <v>0</v>
      </c>
      <c r="D451" s="31">
        <f t="shared" ref="D451:E454" si="51">C451</f>
        <v>0</v>
      </c>
      <c r="E451" s="31">
        <f t="shared" si="51"/>
        <v>0</v>
      </c>
      <c r="H451" s="42">
        <f t="shared" si="50"/>
        <v>0</v>
      </c>
    </row>
    <row r="452" spans="1:8" ht="15" customHeight="1" outlineLevel="3">
      <c r="A452" s="29"/>
      <c r="B452" s="29" t="s">
        <v>389</v>
      </c>
      <c r="C452" s="31">
        <v>0</v>
      </c>
      <c r="D452" s="31">
        <f t="shared" si="51"/>
        <v>0</v>
      </c>
      <c r="E452" s="31">
        <f t="shared" si="51"/>
        <v>0</v>
      </c>
      <c r="H452" s="42">
        <f t="shared" si="50"/>
        <v>0</v>
      </c>
    </row>
    <row r="453" spans="1:8" ht="15" customHeight="1" outlineLevel="3">
      <c r="A453" s="29"/>
      <c r="B453" s="29" t="s">
        <v>390</v>
      </c>
      <c r="C453" s="31">
        <v>0</v>
      </c>
      <c r="D453" s="31">
        <f t="shared" si="51"/>
        <v>0</v>
      </c>
      <c r="E453" s="31">
        <f t="shared" si="51"/>
        <v>0</v>
      </c>
      <c r="H453" s="42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>
        <v>2000</v>
      </c>
      <c r="D454" s="5">
        <f t="shared" si="51"/>
        <v>2000</v>
      </c>
      <c r="E454" s="5">
        <f t="shared" si="51"/>
        <v>2000</v>
      </c>
      <c r="H454" s="42">
        <f t="shared" si="50"/>
        <v>2000</v>
      </c>
    </row>
    <row r="455" spans="1:8" outlineLevel="2">
      <c r="A455" s="6">
        <v>2202</v>
      </c>
      <c r="B455" s="4" t="s">
        <v>144</v>
      </c>
      <c r="C455" s="5">
        <f>SUM(C456:C458)</f>
        <v>2000</v>
      </c>
      <c r="D455" s="5">
        <f>SUM(D456:D458)</f>
        <v>2000</v>
      </c>
      <c r="E455" s="5">
        <f>SUM(E456:E458)</f>
        <v>2000</v>
      </c>
      <c r="H455" s="42">
        <f t="shared" si="50"/>
        <v>2000</v>
      </c>
    </row>
    <row r="456" spans="1:8" ht="15" customHeight="1" outlineLevel="3">
      <c r="A456" s="29"/>
      <c r="B456" s="29" t="s">
        <v>391</v>
      </c>
      <c r="C456" s="31">
        <v>2000</v>
      </c>
      <c r="D456" s="31">
        <f t="shared" ref="D456:E458" si="52">C456</f>
        <v>2000</v>
      </c>
      <c r="E456" s="31">
        <f t="shared" si="52"/>
        <v>2000</v>
      </c>
      <c r="H456" s="42">
        <f t="shared" si="50"/>
        <v>2000</v>
      </c>
    </row>
    <row r="457" spans="1:8" ht="15" customHeight="1" outlineLevel="3">
      <c r="A457" s="29"/>
      <c r="B457" s="29" t="s">
        <v>392</v>
      </c>
      <c r="C457" s="31"/>
      <c r="D457" s="31">
        <f t="shared" si="52"/>
        <v>0</v>
      </c>
      <c r="E457" s="31">
        <f t="shared" si="52"/>
        <v>0</v>
      </c>
      <c r="H457" s="42">
        <f t="shared" si="50"/>
        <v>0</v>
      </c>
    </row>
    <row r="458" spans="1:8" ht="15" customHeight="1" outlineLevel="3">
      <c r="A458" s="29"/>
      <c r="B458" s="29" t="s">
        <v>385</v>
      </c>
      <c r="C458" s="31">
        <v>0</v>
      </c>
      <c r="D458" s="31">
        <f t="shared" si="52"/>
        <v>0</v>
      </c>
      <c r="E458" s="31">
        <f t="shared" si="52"/>
        <v>0</v>
      </c>
      <c r="H458" s="42">
        <f t="shared" si="50"/>
        <v>0</v>
      </c>
    </row>
    <row r="459" spans="1:8" outlineLevel="2">
      <c r="A459" s="6">
        <v>2202</v>
      </c>
      <c r="B459" s="4" t="s">
        <v>145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2">
        <f t="shared" si="50"/>
        <v>0</v>
      </c>
    </row>
    <row r="460" spans="1:8" ht="15" customHeight="1" outlineLevel="3">
      <c r="A460" s="29"/>
      <c r="B460" s="29" t="s">
        <v>393</v>
      </c>
      <c r="C460" s="31">
        <v>0</v>
      </c>
      <c r="D460" s="31">
        <f t="shared" ref="D460:E462" si="53">C460</f>
        <v>0</v>
      </c>
      <c r="E460" s="31">
        <f t="shared" si="53"/>
        <v>0</v>
      </c>
      <c r="H460" s="42">
        <f t="shared" si="50"/>
        <v>0</v>
      </c>
    </row>
    <row r="461" spans="1:8" ht="15" customHeight="1" outlineLevel="3">
      <c r="A461" s="29"/>
      <c r="B461" s="29" t="s">
        <v>394</v>
      </c>
      <c r="C461" s="31"/>
      <c r="D461" s="31">
        <f t="shared" si="53"/>
        <v>0</v>
      </c>
      <c r="E461" s="31">
        <f t="shared" si="53"/>
        <v>0</v>
      </c>
      <c r="H461" s="42">
        <f t="shared" si="50"/>
        <v>0</v>
      </c>
    </row>
    <row r="462" spans="1:8" outlineLevel="2">
      <c r="A462" s="6">
        <v>2202</v>
      </c>
      <c r="B462" s="4" t="s">
        <v>395</v>
      </c>
      <c r="C462" s="5">
        <v>0</v>
      </c>
      <c r="D462" s="5">
        <f t="shared" si="53"/>
        <v>0</v>
      </c>
      <c r="E462" s="5">
        <f t="shared" si="53"/>
        <v>0</v>
      </c>
      <c r="H462" s="42">
        <f t="shared" si="50"/>
        <v>0</v>
      </c>
    </row>
    <row r="463" spans="1:8" outlineLevel="2" collapsed="1">
      <c r="A463" s="6">
        <v>2202</v>
      </c>
      <c r="B463" s="4" t="s">
        <v>396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0"/>
        <v>0</v>
      </c>
    </row>
    <row r="464" spans="1:8" ht="15" customHeight="1" outlineLevel="3">
      <c r="A464" s="29"/>
      <c r="B464" s="29" t="s">
        <v>397</v>
      </c>
      <c r="C464" s="31">
        <v>0</v>
      </c>
      <c r="D464" s="31">
        <f>C464</f>
        <v>0</v>
      </c>
      <c r="E464" s="31">
        <f>D464</f>
        <v>0</v>
      </c>
      <c r="H464" s="42">
        <f t="shared" si="50"/>
        <v>0</v>
      </c>
    </row>
    <row r="465" spans="1:8" ht="15" customHeight="1" outlineLevel="3">
      <c r="A465" s="29"/>
      <c r="B465" s="29" t="s">
        <v>398</v>
      </c>
      <c r="C465" s="31">
        <v>0</v>
      </c>
      <c r="D465" s="31">
        <f t="shared" ref="D465:E467" si="54">C465</f>
        <v>0</v>
      </c>
      <c r="E465" s="31">
        <f t="shared" si="54"/>
        <v>0</v>
      </c>
      <c r="H465" s="42">
        <f t="shared" si="50"/>
        <v>0</v>
      </c>
    </row>
    <row r="466" spans="1:8" ht="15" customHeight="1" outlineLevel="3">
      <c r="A466" s="29"/>
      <c r="B466" s="29" t="s">
        <v>399</v>
      </c>
      <c r="C466" s="31">
        <v>0</v>
      </c>
      <c r="D466" s="31">
        <f t="shared" si="54"/>
        <v>0</v>
      </c>
      <c r="E466" s="31">
        <f t="shared" si="54"/>
        <v>0</v>
      </c>
      <c r="H466" s="42">
        <f t="shared" si="50"/>
        <v>0</v>
      </c>
    </row>
    <row r="467" spans="1:8" ht="15" customHeight="1" outlineLevel="3">
      <c r="A467" s="29"/>
      <c r="B467" s="29" t="s">
        <v>400</v>
      </c>
      <c r="C467" s="31">
        <v>0</v>
      </c>
      <c r="D467" s="31">
        <f t="shared" si="54"/>
        <v>0</v>
      </c>
      <c r="E467" s="31">
        <f t="shared" si="54"/>
        <v>0</v>
      </c>
      <c r="H467" s="42">
        <f t="shared" si="50"/>
        <v>0</v>
      </c>
    </row>
    <row r="468" spans="1:8" outlineLevel="2">
      <c r="A468" s="6">
        <v>2202</v>
      </c>
      <c r="B468" s="4" t="s">
        <v>401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0"/>
        <v>0</v>
      </c>
    </row>
    <row r="469" spans="1:8" ht="15" customHeight="1" outlineLevel="3">
      <c r="A469" s="29"/>
      <c r="B469" s="29" t="s">
        <v>402</v>
      </c>
      <c r="C469" s="31">
        <v>0</v>
      </c>
      <c r="D469" s="31">
        <f>C469</f>
        <v>0</v>
      </c>
      <c r="E469" s="31">
        <f>D469</f>
        <v>0</v>
      </c>
      <c r="H469" s="42">
        <f t="shared" si="50"/>
        <v>0</v>
      </c>
    </row>
    <row r="470" spans="1:8" ht="15" customHeight="1" outlineLevel="3">
      <c r="A470" s="29"/>
      <c r="B470" s="29" t="s">
        <v>403</v>
      </c>
      <c r="C470" s="31">
        <v>0</v>
      </c>
      <c r="D470" s="31">
        <f t="shared" ref="D470:E473" si="55">C470</f>
        <v>0</v>
      </c>
      <c r="E470" s="31">
        <f t="shared" si="55"/>
        <v>0</v>
      </c>
      <c r="H470" s="42">
        <f t="shared" si="50"/>
        <v>0</v>
      </c>
    </row>
    <row r="471" spans="1:8" ht="15" customHeight="1" outlineLevel="3">
      <c r="A471" s="29"/>
      <c r="B471" s="29" t="s">
        <v>404</v>
      </c>
      <c r="C471" s="31">
        <v>0</v>
      </c>
      <c r="D471" s="31">
        <f t="shared" si="55"/>
        <v>0</v>
      </c>
      <c r="E471" s="31">
        <f t="shared" si="55"/>
        <v>0</v>
      </c>
      <c r="H471" s="42">
        <f t="shared" si="50"/>
        <v>0</v>
      </c>
    </row>
    <row r="472" spans="1:8" ht="15" customHeight="1" outlineLevel="3">
      <c r="A472" s="29"/>
      <c r="B472" s="29" t="s">
        <v>405</v>
      </c>
      <c r="C472" s="31">
        <v>0</v>
      </c>
      <c r="D472" s="31">
        <f t="shared" si="55"/>
        <v>0</v>
      </c>
      <c r="E472" s="31">
        <f t="shared" si="55"/>
        <v>0</v>
      </c>
      <c r="H472" s="42">
        <f t="shared" si="50"/>
        <v>0</v>
      </c>
    </row>
    <row r="473" spans="1:8" ht="15" customHeight="1" outlineLevel="3">
      <c r="A473" s="29"/>
      <c r="B473" s="29" t="s">
        <v>406</v>
      </c>
      <c r="C473" s="31">
        <v>0</v>
      </c>
      <c r="D473" s="31">
        <f t="shared" si="55"/>
        <v>0</v>
      </c>
      <c r="E473" s="31">
        <f t="shared" si="55"/>
        <v>0</v>
      </c>
      <c r="H473" s="42">
        <f t="shared" si="50"/>
        <v>0</v>
      </c>
    </row>
    <row r="474" spans="1:8" outlineLevel="2">
      <c r="A474" s="6">
        <v>2202</v>
      </c>
      <c r="B474" s="4" t="s">
        <v>146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2">
        <f t="shared" si="50"/>
        <v>0</v>
      </c>
    </row>
    <row r="475" spans="1:8" ht="15" customHeight="1" outlineLevel="3">
      <c r="A475" s="29"/>
      <c r="B475" s="29" t="s">
        <v>407</v>
      </c>
      <c r="C475" s="31"/>
      <c r="D475" s="31">
        <f>C475</f>
        <v>0</v>
      </c>
      <c r="E475" s="31">
        <f>D475</f>
        <v>0</v>
      </c>
      <c r="H475" s="42">
        <f t="shared" si="50"/>
        <v>0</v>
      </c>
    </row>
    <row r="476" spans="1:8" ht="15" customHeight="1" outlineLevel="3">
      <c r="A476" s="29"/>
      <c r="B476" s="29" t="s">
        <v>408</v>
      </c>
      <c r="C476" s="31">
        <v>0</v>
      </c>
      <c r="D476" s="31">
        <f>C476</f>
        <v>0</v>
      </c>
      <c r="E476" s="31">
        <f>D476</f>
        <v>0</v>
      </c>
      <c r="H476" s="42">
        <f t="shared" si="50"/>
        <v>0</v>
      </c>
    </row>
    <row r="477" spans="1:8" outlineLevel="2">
      <c r="A477" s="6">
        <v>2202</v>
      </c>
      <c r="B477" s="4" t="s">
        <v>409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0"/>
        <v>0</v>
      </c>
    </row>
    <row r="478" spans="1:8" ht="15" customHeight="1" outlineLevel="3">
      <c r="A478" s="29"/>
      <c r="B478" s="29" t="s">
        <v>407</v>
      </c>
      <c r="C478" s="31">
        <v>0</v>
      </c>
      <c r="D478" s="31">
        <f t="shared" ref="D478:E481" si="56">C478</f>
        <v>0</v>
      </c>
      <c r="E478" s="31">
        <f t="shared" si="56"/>
        <v>0</v>
      </c>
      <c r="H478" s="42">
        <f t="shared" si="50"/>
        <v>0</v>
      </c>
    </row>
    <row r="479" spans="1:8" ht="15" customHeight="1" outlineLevel="3">
      <c r="A479" s="29"/>
      <c r="B479" s="29" t="s">
        <v>408</v>
      </c>
      <c r="C479" s="31">
        <v>0</v>
      </c>
      <c r="D479" s="31">
        <f t="shared" si="56"/>
        <v>0</v>
      </c>
      <c r="E479" s="31">
        <f t="shared" si="56"/>
        <v>0</v>
      </c>
      <c r="H479" s="42">
        <f t="shared" si="50"/>
        <v>0</v>
      </c>
    </row>
    <row r="480" spans="1:8" outlineLevel="2">
      <c r="A480" s="6">
        <v>2202</v>
      </c>
      <c r="B480" s="4" t="s">
        <v>410</v>
      </c>
      <c r="C480" s="5">
        <v>2000</v>
      </c>
      <c r="D480" s="5">
        <f t="shared" si="56"/>
        <v>2000</v>
      </c>
      <c r="E480" s="5">
        <f t="shared" si="56"/>
        <v>2000</v>
      </c>
      <c r="H480" s="42">
        <f t="shared" si="50"/>
        <v>2000</v>
      </c>
    </row>
    <row r="481" spans="1:10" outlineLevel="2" collapsed="1">
      <c r="A481" s="6">
        <v>2202</v>
      </c>
      <c r="B481" s="4" t="s">
        <v>411</v>
      </c>
      <c r="C481" s="5">
        <v>0</v>
      </c>
      <c r="D481" s="5">
        <f t="shared" si="56"/>
        <v>0</v>
      </c>
      <c r="E481" s="5">
        <f t="shared" si="56"/>
        <v>0</v>
      </c>
      <c r="H481" s="42">
        <f t="shared" si="50"/>
        <v>0</v>
      </c>
    </row>
    <row r="482" spans="1:10" outlineLevel="1">
      <c r="A482" s="161" t="s">
        <v>412</v>
      </c>
      <c r="B482" s="162"/>
      <c r="C482" s="33">
        <v>0</v>
      </c>
      <c r="D482" s="33">
        <v>0</v>
      </c>
      <c r="E482" s="33">
        <v>0</v>
      </c>
      <c r="H482" s="42">
        <f t="shared" si="50"/>
        <v>0</v>
      </c>
    </row>
    <row r="483" spans="1:10">
      <c r="A483" s="171" t="s">
        <v>413</v>
      </c>
      <c r="B483" s="172"/>
      <c r="C483" s="36">
        <f>C484+C504+C509+C522+C528+C538</f>
        <v>26248.12</v>
      </c>
      <c r="D483" s="36">
        <f>D484+D504+D509+D522+D528+D538</f>
        <v>26248.12</v>
      </c>
      <c r="E483" s="36">
        <f>E484+E504+E509+E522+E528+E538</f>
        <v>26248.12</v>
      </c>
      <c r="G483" s="40" t="s">
        <v>616</v>
      </c>
      <c r="H483" s="42">
        <f t="shared" si="50"/>
        <v>26248.12</v>
      </c>
      <c r="I483" s="43"/>
      <c r="J483" s="41" t="b">
        <f>AND(H483=I483)</f>
        <v>0</v>
      </c>
    </row>
    <row r="484" spans="1:10" outlineLevel="1">
      <c r="A484" s="161" t="s">
        <v>414</v>
      </c>
      <c r="B484" s="162"/>
      <c r="C484" s="33">
        <f>C485+C486+C490+C491+C494+C497+C500+C501+C502+C503</f>
        <v>8482.119999999999</v>
      </c>
      <c r="D484" s="33">
        <f>D485+D486+D490+D491+D494+D497+D500+D501+D502+D503</f>
        <v>8482.119999999999</v>
      </c>
      <c r="E484" s="33">
        <f>E485+E486+E490+E491+E494+E497+E500+E501+E502+E503</f>
        <v>8482.119999999999</v>
      </c>
      <c r="H484" s="42">
        <f t="shared" si="50"/>
        <v>8482.119999999999</v>
      </c>
    </row>
    <row r="485" spans="1:10" outlineLevel="2">
      <c r="A485" s="6">
        <v>3302</v>
      </c>
      <c r="B485" s="4" t="s">
        <v>415</v>
      </c>
      <c r="C485" s="5">
        <v>1000</v>
      </c>
      <c r="D485" s="5">
        <f>C485</f>
        <v>1000</v>
      </c>
      <c r="E485" s="5">
        <f>D485</f>
        <v>1000</v>
      </c>
      <c r="H485" s="42">
        <f t="shared" si="50"/>
        <v>1000</v>
      </c>
    </row>
    <row r="486" spans="1:10" outlineLevel="2">
      <c r="A486" s="6">
        <v>3302</v>
      </c>
      <c r="B486" s="4" t="s">
        <v>416</v>
      </c>
      <c r="C486" s="5">
        <f>SUM(C487:C489)</f>
        <v>1700</v>
      </c>
      <c r="D486" s="5">
        <f>SUM(D487:D489)</f>
        <v>1700</v>
      </c>
      <c r="E486" s="5">
        <f>SUM(E487:E489)</f>
        <v>1700</v>
      </c>
      <c r="H486" s="42">
        <f t="shared" si="50"/>
        <v>1700</v>
      </c>
    </row>
    <row r="487" spans="1:10" ht="15" customHeight="1" outlineLevel="3">
      <c r="A487" s="29"/>
      <c r="B487" s="29" t="s">
        <v>417</v>
      </c>
      <c r="C487" s="31">
        <v>0</v>
      </c>
      <c r="D487" s="31">
        <f t="shared" ref="D487:E490" si="57">C487</f>
        <v>0</v>
      </c>
      <c r="E487" s="31">
        <f t="shared" si="57"/>
        <v>0</v>
      </c>
      <c r="H487" s="42">
        <f t="shared" si="50"/>
        <v>0</v>
      </c>
    </row>
    <row r="488" spans="1:10" ht="15" customHeight="1" outlineLevel="3">
      <c r="A488" s="29"/>
      <c r="B488" s="29" t="s">
        <v>418</v>
      </c>
      <c r="C488" s="31">
        <v>1700</v>
      </c>
      <c r="D488" s="31">
        <f t="shared" si="57"/>
        <v>1700</v>
      </c>
      <c r="E488" s="31">
        <f t="shared" si="57"/>
        <v>1700</v>
      </c>
      <c r="H488" s="42">
        <f t="shared" si="50"/>
        <v>1700</v>
      </c>
    </row>
    <row r="489" spans="1:10" ht="15" customHeight="1" outlineLevel="3">
      <c r="A489" s="29"/>
      <c r="B489" s="29" t="s">
        <v>419</v>
      </c>
      <c r="C489" s="31">
        <v>0</v>
      </c>
      <c r="D489" s="31">
        <f t="shared" si="57"/>
        <v>0</v>
      </c>
      <c r="E489" s="31">
        <f t="shared" si="57"/>
        <v>0</v>
      </c>
      <c r="H489" s="42">
        <f t="shared" si="50"/>
        <v>0</v>
      </c>
    </row>
    <row r="490" spans="1:10" outlineLevel="2">
      <c r="A490" s="6">
        <v>3302</v>
      </c>
      <c r="B490" s="4" t="s">
        <v>420</v>
      </c>
      <c r="C490" s="5">
        <v>382.12</v>
      </c>
      <c r="D490" s="5">
        <f t="shared" si="57"/>
        <v>382.12</v>
      </c>
      <c r="E490" s="5">
        <f t="shared" si="57"/>
        <v>382.12</v>
      </c>
      <c r="H490" s="42">
        <f t="shared" si="50"/>
        <v>382.12</v>
      </c>
    </row>
    <row r="491" spans="1:10" outlineLevel="2">
      <c r="A491" s="6">
        <v>3302</v>
      </c>
      <c r="B491" s="4" t="s">
        <v>421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2">
        <f t="shared" si="50"/>
        <v>500</v>
      </c>
    </row>
    <row r="492" spans="1:10" ht="15" customHeight="1" outlineLevel="3">
      <c r="A492" s="29"/>
      <c r="B492" s="29" t="s">
        <v>422</v>
      </c>
      <c r="C492" s="31">
        <v>500</v>
      </c>
      <c r="D492" s="31">
        <f>C492</f>
        <v>500</v>
      </c>
      <c r="E492" s="31">
        <f>D492</f>
        <v>500</v>
      </c>
      <c r="H492" s="42">
        <f t="shared" si="50"/>
        <v>500</v>
      </c>
    </row>
    <row r="493" spans="1:10" ht="15" customHeight="1" outlineLevel="3">
      <c r="A493" s="29"/>
      <c r="B493" s="29" t="s">
        <v>423</v>
      </c>
      <c r="C493" s="31">
        <v>0</v>
      </c>
      <c r="D493" s="31">
        <f>C493</f>
        <v>0</v>
      </c>
      <c r="E493" s="31">
        <f>D493</f>
        <v>0</v>
      </c>
      <c r="H493" s="42">
        <f t="shared" si="50"/>
        <v>0</v>
      </c>
    </row>
    <row r="494" spans="1:10" outlineLevel="2">
      <c r="A494" s="6">
        <v>3302</v>
      </c>
      <c r="B494" s="4" t="s">
        <v>424</v>
      </c>
      <c r="C494" s="5">
        <f>SUM(C495:C496)</f>
        <v>700</v>
      </c>
      <c r="D494" s="5">
        <f>SUM(D495:D496)</f>
        <v>700</v>
      </c>
      <c r="E494" s="5">
        <f>SUM(E495:E496)</f>
        <v>700</v>
      </c>
      <c r="H494" s="42">
        <f t="shared" si="50"/>
        <v>700</v>
      </c>
    </row>
    <row r="495" spans="1:10" ht="15" customHeight="1" outlineLevel="3">
      <c r="A495" s="29"/>
      <c r="B495" s="29" t="s">
        <v>425</v>
      </c>
      <c r="C495" s="31">
        <v>700</v>
      </c>
      <c r="D495" s="31">
        <f>C495</f>
        <v>700</v>
      </c>
      <c r="E495" s="31">
        <f>D495</f>
        <v>700</v>
      </c>
      <c r="H495" s="42">
        <f t="shared" si="50"/>
        <v>700</v>
      </c>
    </row>
    <row r="496" spans="1:10" ht="15" customHeight="1" outlineLevel="3">
      <c r="A496" s="29"/>
      <c r="B496" s="29" t="s">
        <v>426</v>
      </c>
      <c r="C496" s="31">
        <v>0</v>
      </c>
      <c r="D496" s="31">
        <f>C496</f>
        <v>0</v>
      </c>
      <c r="E496" s="31">
        <f>D496</f>
        <v>0</v>
      </c>
      <c r="H496" s="42">
        <f t="shared" si="50"/>
        <v>0</v>
      </c>
    </row>
    <row r="497" spans="1:12" outlineLevel="2">
      <c r="A497" s="6">
        <v>3302</v>
      </c>
      <c r="B497" s="4" t="s">
        <v>427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2">
        <f t="shared" si="50"/>
        <v>2000</v>
      </c>
    </row>
    <row r="498" spans="1:12" ht="15" customHeight="1" outlineLevel="3">
      <c r="A498" s="29"/>
      <c r="B498" s="29" t="s">
        <v>428</v>
      </c>
      <c r="C498" s="31">
        <v>1000</v>
      </c>
      <c r="D498" s="31">
        <f t="shared" ref="D498:E503" si="58">C498</f>
        <v>1000</v>
      </c>
      <c r="E498" s="31">
        <f t="shared" si="58"/>
        <v>1000</v>
      </c>
      <c r="H498" s="42">
        <f t="shared" si="50"/>
        <v>1000</v>
      </c>
    </row>
    <row r="499" spans="1:12" ht="15" customHeight="1" outlineLevel="3">
      <c r="A499" s="29"/>
      <c r="B499" s="29" t="s">
        <v>429</v>
      </c>
      <c r="C499" s="31">
        <v>1000</v>
      </c>
      <c r="D499" s="31">
        <f t="shared" si="58"/>
        <v>1000</v>
      </c>
      <c r="E499" s="31">
        <f t="shared" si="58"/>
        <v>1000</v>
      </c>
      <c r="H499" s="42">
        <f t="shared" si="50"/>
        <v>1000</v>
      </c>
    </row>
    <row r="500" spans="1:12" outlineLevel="2">
      <c r="A500" s="6">
        <v>3302</v>
      </c>
      <c r="B500" s="4" t="s">
        <v>430</v>
      </c>
      <c r="C500" s="5">
        <v>1200</v>
      </c>
      <c r="D500" s="5">
        <f t="shared" si="58"/>
        <v>1200</v>
      </c>
      <c r="E500" s="5">
        <f t="shared" si="58"/>
        <v>1200</v>
      </c>
      <c r="H500" s="42">
        <f t="shared" si="50"/>
        <v>1200</v>
      </c>
    </row>
    <row r="501" spans="1:12" outlineLevel="2">
      <c r="A501" s="6">
        <v>3302</v>
      </c>
      <c r="B501" s="4" t="s">
        <v>431</v>
      </c>
      <c r="C501" s="5"/>
      <c r="D501" s="5">
        <f t="shared" si="58"/>
        <v>0</v>
      </c>
      <c r="E501" s="5">
        <f t="shared" si="58"/>
        <v>0</v>
      </c>
      <c r="H501" s="42">
        <f t="shared" si="50"/>
        <v>0</v>
      </c>
    </row>
    <row r="502" spans="1:12" outlineLevel="2">
      <c r="A502" s="6">
        <v>3302</v>
      </c>
      <c r="B502" s="4" t="s">
        <v>432</v>
      </c>
      <c r="C502" s="5">
        <v>1000</v>
      </c>
      <c r="D502" s="5">
        <f t="shared" si="58"/>
        <v>1000</v>
      </c>
      <c r="E502" s="5">
        <f t="shared" si="58"/>
        <v>1000</v>
      </c>
      <c r="H502" s="42">
        <f t="shared" si="50"/>
        <v>1000</v>
      </c>
    </row>
    <row r="503" spans="1:12" outlineLevel="2">
      <c r="A503" s="6">
        <v>3302</v>
      </c>
      <c r="B503" s="4" t="s">
        <v>433</v>
      </c>
      <c r="C503" s="5">
        <v>0</v>
      </c>
      <c r="D503" s="5">
        <f t="shared" si="58"/>
        <v>0</v>
      </c>
      <c r="E503" s="5">
        <f t="shared" si="58"/>
        <v>0</v>
      </c>
      <c r="H503" s="42">
        <f t="shared" si="50"/>
        <v>0</v>
      </c>
    </row>
    <row r="504" spans="1:12" outlineLevel="1">
      <c r="A504" s="161" t="s">
        <v>434</v>
      </c>
      <c r="B504" s="162"/>
      <c r="C504" s="33">
        <f>SUM(C505:C508)</f>
        <v>3000</v>
      </c>
      <c r="D504" s="33">
        <f>SUM(D505:D508)</f>
        <v>3000</v>
      </c>
      <c r="E504" s="33">
        <f>SUM(E505:E508)</f>
        <v>3000</v>
      </c>
      <c r="H504" s="42">
        <f t="shared" si="50"/>
        <v>3000</v>
      </c>
    </row>
    <row r="505" spans="1:12" outlineLevel="2" collapsed="1">
      <c r="A505" s="6">
        <v>3303</v>
      </c>
      <c r="B505" s="4" t="s">
        <v>435</v>
      </c>
      <c r="C505" s="5">
        <v>2000</v>
      </c>
      <c r="D505" s="5">
        <f>C505</f>
        <v>2000</v>
      </c>
      <c r="E505" s="5">
        <f>D505</f>
        <v>2000</v>
      </c>
      <c r="H505" s="42">
        <f t="shared" si="50"/>
        <v>2000</v>
      </c>
    </row>
    <row r="506" spans="1:12" outlineLevel="2">
      <c r="A506" s="6">
        <v>3303</v>
      </c>
      <c r="B506" s="4" t="s">
        <v>436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2">
        <f t="shared" si="50"/>
        <v>0</v>
      </c>
    </row>
    <row r="507" spans="1:12" outlineLevel="2">
      <c r="A507" s="6">
        <v>3303</v>
      </c>
      <c r="B507" s="4" t="s">
        <v>437</v>
      </c>
      <c r="C507" s="5">
        <v>1000</v>
      </c>
      <c r="D507" s="5">
        <f t="shared" si="59"/>
        <v>1000</v>
      </c>
      <c r="E507" s="5">
        <f t="shared" si="59"/>
        <v>1000</v>
      </c>
      <c r="H507" s="42">
        <f t="shared" si="50"/>
        <v>1000</v>
      </c>
    </row>
    <row r="508" spans="1:12" outlineLevel="2">
      <c r="A508" s="6">
        <v>3303</v>
      </c>
      <c r="B508" s="4" t="s">
        <v>433</v>
      </c>
      <c r="C508" s="5">
        <v>0</v>
      </c>
      <c r="D508" s="5">
        <f t="shared" si="59"/>
        <v>0</v>
      </c>
      <c r="E508" s="5">
        <f t="shared" si="59"/>
        <v>0</v>
      </c>
      <c r="H508" s="42">
        <f t="shared" si="50"/>
        <v>0</v>
      </c>
    </row>
    <row r="509" spans="1:12" outlineLevel="1">
      <c r="A509" s="161" t="s">
        <v>438</v>
      </c>
      <c r="B509" s="162"/>
      <c r="C509" s="33">
        <f>C510+C511+C512+C513+C517+C518+C519+C520+C521</f>
        <v>14000</v>
      </c>
      <c r="D509" s="33">
        <f>D510+D511+D512+D513+D517+D518+D519+D520+D521</f>
        <v>14000</v>
      </c>
      <c r="E509" s="33">
        <f>E510+E511+E512+E513+E517+E518+E519+E520+E521</f>
        <v>14000</v>
      </c>
      <c r="F509" s="52"/>
      <c r="H509" s="42">
        <f t="shared" si="50"/>
        <v>14000</v>
      </c>
      <c r="L509" s="52"/>
    </row>
    <row r="510" spans="1:12" outlineLevel="2" collapsed="1">
      <c r="A510" s="6">
        <v>3305</v>
      </c>
      <c r="B510" s="4" t="s">
        <v>439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2">
        <f t="shared" si="50"/>
        <v>0</v>
      </c>
    </row>
    <row r="511" spans="1:12" outlineLevel="2">
      <c r="A511" s="6">
        <v>3305</v>
      </c>
      <c r="B511" s="4" t="s">
        <v>440</v>
      </c>
      <c r="C511" s="5">
        <v>0</v>
      </c>
      <c r="D511" s="5">
        <f t="shared" si="60"/>
        <v>0</v>
      </c>
      <c r="E511" s="5">
        <f t="shared" si="60"/>
        <v>0</v>
      </c>
      <c r="H511" s="42">
        <f t="shared" si="50"/>
        <v>0</v>
      </c>
    </row>
    <row r="512" spans="1:12" outlineLevel="2">
      <c r="A512" s="6">
        <v>3305</v>
      </c>
      <c r="B512" s="4" t="s">
        <v>441</v>
      </c>
      <c r="C512" s="5">
        <v>0</v>
      </c>
      <c r="D512" s="5">
        <f t="shared" si="60"/>
        <v>0</v>
      </c>
      <c r="E512" s="5">
        <f t="shared" si="60"/>
        <v>0</v>
      </c>
      <c r="H512" s="42">
        <f t="shared" si="50"/>
        <v>0</v>
      </c>
    </row>
    <row r="513" spans="1:8" outlineLevel="2">
      <c r="A513" s="6">
        <v>3305</v>
      </c>
      <c r="B513" s="4" t="s">
        <v>442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2">
        <f t="shared" si="50"/>
        <v>2000</v>
      </c>
    </row>
    <row r="514" spans="1:8" ht="15" customHeight="1" outlineLevel="3">
      <c r="A514" s="30"/>
      <c r="B514" s="29" t="s">
        <v>443</v>
      </c>
      <c r="C514" s="31">
        <v>1000</v>
      </c>
      <c r="D514" s="31">
        <f t="shared" ref="D514:E521" si="61">C514</f>
        <v>1000</v>
      </c>
      <c r="E514" s="31">
        <f t="shared" si="61"/>
        <v>1000</v>
      </c>
      <c r="H514" s="42">
        <f t="shared" ref="H514:H577" si="62">C514</f>
        <v>1000</v>
      </c>
    </row>
    <row r="515" spans="1:8" ht="15" customHeight="1" outlineLevel="3">
      <c r="A515" s="30"/>
      <c r="B515" s="29" t="s">
        <v>444</v>
      </c>
      <c r="C515" s="31">
        <v>1000</v>
      </c>
      <c r="D515" s="31">
        <f t="shared" si="61"/>
        <v>1000</v>
      </c>
      <c r="E515" s="31">
        <f t="shared" si="61"/>
        <v>1000</v>
      </c>
      <c r="H515" s="42">
        <f t="shared" si="62"/>
        <v>1000</v>
      </c>
    </row>
    <row r="516" spans="1:8" ht="15" customHeight="1" outlineLevel="3">
      <c r="A516" s="30"/>
      <c r="B516" s="29" t="s">
        <v>445</v>
      </c>
      <c r="C516" s="31">
        <v>0</v>
      </c>
      <c r="D516" s="31">
        <f t="shared" si="61"/>
        <v>0</v>
      </c>
      <c r="E516" s="31">
        <f t="shared" si="61"/>
        <v>0</v>
      </c>
      <c r="H516" s="42">
        <f t="shared" si="62"/>
        <v>0</v>
      </c>
    </row>
    <row r="517" spans="1:8" outlineLevel="2">
      <c r="A517" s="6">
        <v>3305</v>
      </c>
      <c r="B517" s="4" t="s">
        <v>446</v>
      </c>
      <c r="C517" s="5">
        <v>0</v>
      </c>
      <c r="D517" s="5">
        <f t="shared" si="61"/>
        <v>0</v>
      </c>
      <c r="E517" s="5">
        <f t="shared" si="61"/>
        <v>0</v>
      </c>
      <c r="H517" s="42">
        <f t="shared" si="62"/>
        <v>0</v>
      </c>
    </row>
    <row r="518" spans="1:8" outlineLevel="2">
      <c r="A518" s="6">
        <v>3305</v>
      </c>
      <c r="B518" s="4" t="s">
        <v>447</v>
      </c>
      <c r="C518" s="5">
        <v>0</v>
      </c>
      <c r="D518" s="5">
        <f t="shared" si="61"/>
        <v>0</v>
      </c>
      <c r="E518" s="5">
        <f t="shared" si="61"/>
        <v>0</v>
      </c>
      <c r="H518" s="42">
        <f t="shared" si="62"/>
        <v>0</v>
      </c>
    </row>
    <row r="519" spans="1:8" outlineLevel="2">
      <c r="A519" s="6">
        <v>3305</v>
      </c>
      <c r="B519" s="4" t="s">
        <v>448</v>
      </c>
      <c r="C519" s="5">
        <v>0</v>
      </c>
      <c r="D519" s="5">
        <f t="shared" si="61"/>
        <v>0</v>
      </c>
      <c r="E519" s="5">
        <f t="shared" si="61"/>
        <v>0</v>
      </c>
      <c r="H519" s="42">
        <f t="shared" si="62"/>
        <v>0</v>
      </c>
    </row>
    <row r="520" spans="1:8" outlineLevel="2">
      <c r="A520" s="6">
        <v>3305</v>
      </c>
      <c r="B520" s="4" t="s">
        <v>449</v>
      </c>
      <c r="C520" s="5">
        <v>12000</v>
      </c>
      <c r="D520" s="5">
        <f t="shared" si="61"/>
        <v>12000</v>
      </c>
      <c r="E520" s="5">
        <f t="shared" si="61"/>
        <v>12000</v>
      </c>
      <c r="H520" s="42">
        <f t="shared" si="62"/>
        <v>12000</v>
      </c>
    </row>
    <row r="521" spans="1:8" outlineLevel="2">
      <c r="A521" s="6">
        <v>3305</v>
      </c>
      <c r="B521" s="4" t="s">
        <v>433</v>
      </c>
      <c r="C521" s="5">
        <v>0</v>
      </c>
      <c r="D521" s="5">
        <f t="shared" si="61"/>
        <v>0</v>
      </c>
      <c r="E521" s="5">
        <f t="shared" si="61"/>
        <v>0</v>
      </c>
      <c r="H521" s="42">
        <f t="shared" si="62"/>
        <v>0</v>
      </c>
    </row>
    <row r="522" spans="1:8" outlineLevel="1">
      <c r="A522" s="161" t="s">
        <v>450</v>
      </c>
      <c r="B522" s="162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2"/>
        <v>0</v>
      </c>
    </row>
    <row r="523" spans="1:8" outlineLevel="2" collapsed="1">
      <c r="A523" s="6">
        <v>3306</v>
      </c>
      <c r="B523" s="4" t="s">
        <v>451</v>
      </c>
      <c r="C523" s="5">
        <v>0</v>
      </c>
      <c r="D523" s="5">
        <f>C523</f>
        <v>0</v>
      </c>
      <c r="E523" s="5">
        <f>D523</f>
        <v>0</v>
      </c>
      <c r="H523" s="42">
        <f t="shared" si="62"/>
        <v>0</v>
      </c>
    </row>
    <row r="524" spans="1:8" outlineLevel="2">
      <c r="A524" s="6">
        <v>3306</v>
      </c>
      <c r="B524" s="4" t="s">
        <v>452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2">
        <f t="shared" si="62"/>
        <v>0</v>
      </c>
    </row>
    <row r="525" spans="1:8" outlineLevel="2">
      <c r="A525" s="6">
        <v>3306</v>
      </c>
      <c r="B525" s="4" t="s">
        <v>453</v>
      </c>
      <c r="C525" s="5">
        <v>0</v>
      </c>
      <c r="D525" s="5">
        <f t="shared" si="63"/>
        <v>0</v>
      </c>
      <c r="E525" s="5">
        <f t="shared" si="63"/>
        <v>0</v>
      </c>
      <c r="H525" s="42">
        <f t="shared" si="62"/>
        <v>0</v>
      </c>
    </row>
    <row r="526" spans="1:8" outlineLevel="2">
      <c r="A526" s="6">
        <v>3306</v>
      </c>
      <c r="B526" s="4" t="s">
        <v>454</v>
      </c>
      <c r="C526" s="5">
        <v>0</v>
      </c>
      <c r="D526" s="5">
        <f t="shared" si="63"/>
        <v>0</v>
      </c>
      <c r="E526" s="5">
        <f t="shared" si="63"/>
        <v>0</v>
      </c>
      <c r="H526" s="42">
        <f t="shared" si="62"/>
        <v>0</v>
      </c>
    </row>
    <row r="527" spans="1:8" outlineLevel="2">
      <c r="A527" s="6">
        <v>3306</v>
      </c>
      <c r="B527" s="4" t="s">
        <v>455</v>
      </c>
      <c r="C527" s="5">
        <v>0</v>
      </c>
      <c r="D527" s="5">
        <f t="shared" si="63"/>
        <v>0</v>
      </c>
      <c r="E527" s="5">
        <f t="shared" si="63"/>
        <v>0</v>
      </c>
      <c r="H527" s="42">
        <f t="shared" si="62"/>
        <v>0</v>
      </c>
    </row>
    <row r="528" spans="1:8" outlineLevel="1">
      <c r="A528" s="161" t="s">
        <v>456</v>
      </c>
      <c r="B528" s="162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2"/>
        <v>0</v>
      </c>
    </row>
    <row r="529" spans="1:8" outlineLevel="2" collapsed="1">
      <c r="A529" s="6">
        <v>3307</v>
      </c>
      <c r="B529" s="4" t="s">
        <v>457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2"/>
        <v>0</v>
      </c>
    </row>
    <row r="530" spans="1:8" ht="15" customHeight="1" outlineLevel="3">
      <c r="A530" s="30"/>
      <c r="B530" s="29" t="s">
        <v>458</v>
      </c>
      <c r="C530" s="31">
        <v>0</v>
      </c>
      <c r="D530" s="31">
        <f>C530</f>
        <v>0</v>
      </c>
      <c r="E530" s="31">
        <f>D530</f>
        <v>0</v>
      </c>
      <c r="H530" s="42">
        <f t="shared" si="62"/>
        <v>0</v>
      </c>
    </row>
    <row r="531" spans="1:8" outlineLevel="2">
      <c r="A531" s="6">
        <v>3307</v>
      </c>
      <c r="B531" s="4" t="s">
        <v>442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2"/>
        <v>0</v>
      </c>
    </row>
    <row r="532" spans="1:8" ht="15" customHeight="1" outlineLevel="3">
      <c r="A532" s="30"/>
      <c r="B532" s="29" t="s">
        <v>459</v>
      </c>
      <c r="C532" s="31">
        <v>0</v>
      </c>
      <c r="D532" s="31">
        <f>C532</f>
        <v>0</v>
      </c>
      <c r="E532" s="31">
        <f>D532</f>
        <v>0</v>
      </c>
      <c r="H532" s="42">
        <f t="shared" si="62"/>
        <v>0</v>
      </c>
    </row>
    <row r="533" spans="1:8" ht="15" customHeight="1" outlineLevel="3">
      <c r="A533" s="30"/>
      <c r="B533" s="29" t="s">
        <v>460</v>
      </c>
      <c r="C533" s="31">
        <v>0</v>
      </c>
      <c r="D533" s="31">
        <f t="shared" ref="D533:E536" si="64">C533</f>
        <v>0</v>
      </c>
      <c r="E533" s="31">
        <f t="shared" si="64"/>
        <v>0</v>
      </c>
      <c r="H533" s="42">
        <f t="shared" si="62"/>
        <v>0</v>
      </c>
    </row>
    <row r="534" spans="1:8" ht="15" customHeight="1" outlineLevel="3">
      <c r="A534" s="30"/>
      <c r="B534" s="29" t="s">
        <v>461</v>
      </c>
      <c r="C534" s="31">
        <v>0</v>
      </c>
      <c r="D534" s="31">
        <f t="shared" si="64"/>
        <v>0</v>
      </c>
      <c r="E534" s="31">
        <f t="shared" si="64"/>
        <v>0</v>
      </c>
      <c r="H534" s="42">
        <f t="shared" si="62"/>
        <v>0</v>
      </c>
    </row>
    <row r="535" spans="1:8" ht="15" customHeight="1" outlineLevel="3">
      <c r="A535" s="30"/>
      <c r="B535" s="29" t="s">
        <v>462</v>
      </c>
      <c r="C535" s="31">
        <v>0</v>
      </c>
      <c r="D535" s="31">
        <f t="shared" si="64"/>
        <v>0</v>
      </c>
      <c r="E535" s="31">
        <f t="shared" si="64"/>
        <v>0</v>
      </c>
      <c r="H535" s="42">
        <f t="shared" si="62"/>
        <v>0</v>
      </c>
    </row>
    <row r="536" spans="1:8" ht="15" customHeight="1" outlineLevel="3">
      <c r="A536" s="30"/>
      <c r="B536" s="29" t="s">
        <v>463</v>
      </c>
      <c r="C536" s="31">
        <v>0</v>
      </c>
      <c r="D536" s="31">
        <f t="shared" si="64"/>
        <v>0</v>
      </c>
      <c r="E536" s="31">
        <f t="shared" si="64"/>
        <v>0</v>
      </c>
      <c r="H536" s="42">
        <f t="shared" si="62"/>
        <v>0</v>
      </c>
    </row>
    <row r="537" spans="1:8" outlineLevel="2">
      <c r="A537" s="6">
        <v>3307</v>
      </c>
      <c r="B537" s="4" t="s">
        <v>464</v>
      </c>
      <c r="C537" s="5">
        <v>0</v>
      </c>
      <c r="D537" s="5">
        <f>C537</f>
        <v>0</v>
      </c>
      <c r="E537" s="5">
        <f>D537</f>
        <v>0</v>
      </c>
      <c r="H537" s="42">
        <f t="shared" si="62"/>
        <v>0</v>
      </c>
    </row>
    <row r="538" spans="1:8" outlineLevel="1">
      <c r="A538" s="161" t="s">
        <v>465</v>
      </c>
      <c r="B538" s="162"/>
      <c r="C538" s="33">
        <f>SUM(C539:C544)</f>
        <v>766</v>
      </c>
      <c r="D538" s="33">
        <f>SUM(D539:D544)</f>
        <v>766</v>
      </c>
      <c r="E538" s="33">
        <f>SUM(E539:E544)</f>
        <v>766</v>
      </c>
      <c r="H538" s="42">
        <f t="shared" si="62"/>
        <v>766</v>
      </c>
    </row>
    <row r="539" spans="1:8" outlineLevel="2" collapsed="1">
      <c r="A539" s="6">
        <v>3310</v>
      </c>
      <c r="B539" s="4" t="s">
        <v>467</v>
      </c>
      <c r="C539" s="5">
        <v>0</v>
      </c>
      <c r="D539" s="5">
        <f>C539</f>
        <v>0</v>
      </c>
      <c r="E539" s="5">
        <f>D539</f>
        <v>0</v>
      </c>
      <c r="H539" s="42">
        <f t="shared" si="62"/>
        <v>0</v>
      </c>
    </row>
    <row r="540" spans="1:8" outlineLevel="2" collapsed="1">
      <c r="A540" s="6">
        <v>3310</v>
      </c>
      <c r="B540" s="4" t="s">
        <v>52</v>
      </c>
      <c r="C540" s="5">
        <v>666</v>
      </c>
      <c r="D540" s="5">
        <f t="shared" ref="D540:E543" si="65">C540</f>
        <v>666</v>
      </c>
      <c r="E540" s="5">
        <f t="shared" si="65"/>
        <v>666</v>
      </c>
      <c r="H540" s="42">
        <f t="shared" si="62"/>
        <v>666</v>
      </c>
    </row>
    <row r="541" spans="1:8" outlineLevel="2" collapsed="1">
      <c r="A541" s="6">
        <v>3310</v>
      </c>
      <c r="B541" s="4" t="s">
        <v>468</v>
      </c>
      <c r="C541" s="5">
        <v>0</v>
      </c>
      <c r="D541" s="5">
        <f t="shared" si="65"/>
        <v>0</v>
      </c>
      <c r="E541" s="5">
        <f t="shared" si="65"/>
        <v>0</v>
      </c>
      <c r="H541" s="42">
        <f t="shared" si="62"/>
        <v>0</v>
      </c>
    </row>
    <row r="542" spans="1:8" outlineLevel="2" collapsed="1">
      <c r="A542" s="6">
        <v>3310</v>
      </c>
      <c r="B542" s="4" t="s">
        <v>469</v>
      </c>
      <c r="C542" s="5">
        <v>0</v>
      </c>
      <c r="D542" s="5">
        <f t="shared" si="65"/>
        <v>0</v>
      </c>
      <c r="E542" s="5">
        <f t="shared" si="65"/>
        <v>0</v>
      </c>
      <c r="H542" s="42">
        <f t="shared" si="62"/>
        <v>0</v>
      </c>
    </row>
    <row r="543" spans="1:8" outlineLevel="2" collapsed="1">
      <c r="A543" s="6">
        <v>3310</v>
      </c>
      <c r="B543" s="4" t="s">
        <v>466</v>
      </c>
      <c r="C543" s="5">
        <v>0</v>
      </c>
      <c r="D543" s="5">
        <f t="shared" si="65"/>
        <v>0</v>
      </c>
      <c r="E543" s="5">
        <f t="shared" si="65"/>
        <v>0</v>
      </c>
      <c r="H543" s="42">
        <f t="shared" si="62"/>
        <v>0</v>
      </c>
    </row>
    <row r="544" spans="1:8" outlineLevel="2" collapsed="1">
      <c r="A544" s="6">
        <v>3310</v>
      </c>
      <c r="B544" s="4" t="s">
        <v>470</v>
      </c>
      <c r="C544" s="5">
        <f>SUM(C545:C546)</f>
        <v>100</v>
      </c>
      <c r="D544" s="5">
        <f>SUM(D545:D546)</f>
        <v>100</v>
      </c>
      <c r="E544" s="5">
        <f>SUM(E545:E546)</f>
        <v>100</v>
      </c>
      <c r="H544" s="42">
        <f t="shared" si="62"/>
        <v>100</v>
      </c>
    </row>
    <row r="545" spans="1:10" ht="15" customHeight="1" outlineLevel="2">
      <c r="A545" s="30"/>
      <c r="B545" s="29" t="s">
        <v>471</v>
      </c>
      <c r="C545" s="31">
        <v>100</v>
      </c>
      <c r="D545" s="31">
        <f>C545</f>
        <v>100</v>
      </c>
      <c r="E545" s="31">
        <f>D545</f>
        <v>100</v>
      </c>
      <c r="H545" s="42">
        <f t="shared" si="62"/>
        <v>100</v>
      </c>
    </row>
    <row r="546" spans="1:10" ht="15" customHeight="1" outlineLevel="2">
      <c r="A546" s="30"/>
      <c r="B546" s="29" t="s">
        <v>472</v>
      </c>
      <c r="C546" s="31">
        <v>0</v>
      </c>
      <c r="D546" s="31">
        <f>C546</f>
        <v>0</v>
      </c>
      <c r="E546" s="31">
        <f>D546</f>
        <v>0</v>
      </c>
      <c r="H546" s="42">
        <f t="shared" si="62"/>
        <v>0</v>
      </c>
    </row>
    <row r="547" spans="1:10">
      <c r="A547" s="169" t="s">
        <v>473</v>
      </c>
      <c r="B547" s="170"/>
      <c r="C547" s="36">
        <f>C548+C549</f>
        <v>0</v>
      </c>
      <c r="D547" s="36">
        <f>D548+D549</f>
        <v>0</v>
      </c>
      <c r="E547" s="36">
        <f>E548+E549</f>
        <v>0</v>
      </c>
      <c r="G547" s="40" t="s">
        <v>617</v>
      </c>
      <c r="H547" s="42">
        <f t="shared" si="62"/>
        <v>0</v>
      </c>
      <c r="I547" s="43"/>
      <c r="J547" s="41" t="b">
        <f>AND(H547=I547)</f>
        <v>1</v>
      </c>
    </row>
    <row r="548" spans="1:10" outlineLevel="1">
      <c r="A548" s="161" t="s">
        <v>474</v>
      </c>
      <c r="B548" s="162"/>
      <c r="C548" s="33"/>
      <c r="D548" s="33">
        <f>C548</f>
        <v>0</v>
      </c>
      <c r="E548" s="33">
        <f>D548</f>
        <v>0</v>
      </c>
      <c r="H548" s="42">
        <f t="shared" si="62"/>
        <v>0</v>
      </c>
    </row>
    <row r="549" spans="1:10" outlineLevel="1">
      <c r="A549" s="161" t="s">
        <v>475</v>
      </c>
      <c r="B549" s="162"/>
      <c r="C549" s="33">
        <v>0</v>
      </c>
      <c r="D549" s="33">
        <f>C549</f>
        <v>0</v>
      </c>
      <c r="E549" s="33">
        <f>D549</f>
        <v>0</v>
      </c>
      <c r="H549" s="42">
        <f t="shared" si="62"/>
        <v>0</v>
      </c>
    </row>
    <row r="550" spans="1:10">
      <c r="A550" s="167" t="s">
        <v>479</v>
      </c>
      <c r="B550" s="168"/>
      <c r="C550" s="37">
        <f>C551</f>
        <v>73000</v>
      </c>
      <c r="D550" s="37">
        <f>D551</f>
        <v>73000</v>
      </c>
      <c r="E550" s="37">
        <f>E551</f>
        <v>73000</v>
      </c>
      <c r="G550" s="40" t="s">
        <v>59</v>
      </c>
      <c r="H550" s="42">
        <f t="shared" si="62"/>
        <v>73000</v>
      </c>
      <c r="I550" s="43"/>
      <c r="J550" s="41" t="b">
        <f>AND(H550=I550)</f>
        <v>0</v>
      </c>
    </row>
    <row r="551" spans="1:10">
      <c r="A551" s="163" t="s">
        <v>480</v>
      </c>
      <c r="B551" s="164"/>
      <c r="C551" s="34">
        <f>C552+C556</f>
        <v>73000</v>
      </c>
      <c r="D551" s="34">
        <f>D552+D556</f>
        <v>73000</v>
      </c>
      <c r="E551" s="34">
        <f>E552+E556</f>
        <v>73000</v>
      </c>
      <c r="G551" s="40" t="s">
        <v>618</v>
      </c>
      <c r="H551" s="42">
        <f t="shared" si="62"/>
        <v>73000</v>
      </c>
      <c r="I551" s="43"/>
      <c r="J551" s="41" t="b">
        <f>AND(H551=I551)</f>
        <v>0</v>
      </c>
    </row>
    <row r="552" spans="1:10" outlineLevel="1">
      <c r="A552" s="161" t="s">
        <v>481</v>
      </c>
      <c r="B552" s="162"/>
      <c r="C552" s="33">
        <f>SUM(C553:C555)</f>
        <v>73000</v>
      </c>
      <c r="D552" s="33">
        <f>SUM(D553:D555)</f>
        <v>73000</v>
      </c>
      <c r="E552" s="33">
        <f>SUM(E553:E555)</f>
        <v>73000</v>
      </c>
      <c r="H552" s="42">
        <f t="shared" si="62"/>
        <v>73000</v>
      </c>
    </row>
    <row r="553" spans="1:10" outlineLevel="2" collapsed="1">
      <c r="A553" s="6">
        <v>5500</v>
      </c>
      <c r="B553" s="4" t="s">
        <v>482</v>
      </c>
      <c r="C553" s="5">
        <v>73000</v>
      </c>
      <c r="D553" s="5">
        <f t="shared" ref="D553:E555" si="66">C553</f>
        <v>73000</v>
      </c>
      <c r="E553" s="5">
        <f t="shared" si="66"/>
        <v>73000</v>
      </c>
      <c r="H553" s="42">
        <f t="shared" si="62"/>
        <v>73000</v>
      </c>
    </row>
    <row r="554" spans="1:10" outlineLevel="2" collapsed="1">
      <c r="A554" s="6">
        <v>5500</v>
      </c>
      <c r="B554" s="4" t="s">
        <v>483</v>
      </c>
      <c r="C554" s="5">
        <v>0</v>
      </c>
      <c r="D554" s="5">
        <f t="shared" si="66"/>
        <v>0</v>
      </c>
      <c r="E554" s="5">
        <f t="shared" si="66"/>
        <v>0</v>
      </c>
      <c r="H554" s="42">
        <f t="shared" si="62"/>
        <v>0</v>
      </c>
    </row>
    <row r="555" spans="1:10" outlineLevel="2" collapsed="1">
      <c r="A555" s="6">
        <v>5500</v>
      </c>
      <c r="B555" s="4" t="s">
        <v>484</v>
      </c>
      <c r="C555" s="5">
        <v>0</v>
      </c>
      <c r="D555" s="5">
        <f t="shared" si="66"/>
        <v>0</v>
      </c>
      <c r="E555" s="5">
        <f t="shared" si="66"/>
        <v>0</v>
      </c>
      <c r="H555" s="42">
        <f t="shared" si="62"/>
        <v>0</v>
      </c>
    </row>
    <row r="556" spans="1:10" outlineLevel="1">
      <c r="A556" s="161" t="s">
        <v>485</v>
      </c>
      <c r="B556" s="162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2"/>
        <v>0</v>
      </c>
    </row>
    <row r="557" spans="1:10" outlineLevel="2" collapsed="1">
      <c r="A557" s="6">
        <v>5501</v>
      </c>
      <c r="B557" s="4" t="s">
        <v>486</v>
      </c>
      <c r="C557" s="5">
        <v>0</v>
      </c>
      <c r="D557" s="5">
        <f>C557</f>
        <v>0</v>
      </c>
      <c r="E557" s="5">
        <f>D557</f>
        <v>0</v>
      </c>
      <c r="H557" s="42">
        <f t="shared" si="62"/>
        <v>0</v>
      </c>
    </row>
    <row r="558" spans="1:10" ht="15" customHeight="1" outlineLevel="2" collapsed="1">
      <c r="A558" s="6">
        <v>5501</v>
      </c>
      <c r="B558" s="4" t="s">
        <v>487</v>
      </c>
      <c r="C558" s="5">
        <v>0</v>
      </c>
      <c r="D558" s="5">
        <f>C558</f>
        <v>0</v>
      </c>
      <c r="E558" s="5">
        <f>D558</f>
        <v>0</v>
      </c>
      <c r="H558" s="42">
        <f t="shared" si="62"/>
        <v>0</v>
      </c>
    </row>
    <row r="559" spans="1:10">
      <c r="A559" s="165" t="s">
        <v>62</v>
      </c>
      <c r="B559" s="166"/>
      <c r="C559" s="38">
        <f>C560+C716+C725</f>
        <v>53000</v>
      </c>
      <c r="D559" s="38">
        <f>D560+D716+D725</f>
        <v>53000</v>
      </c>
      <c r="E559" s="38">
        <f>E560+E716+E725</f>
        <v>53000</v>
      </c>
      <c r="G559" s="40" t="s">
        <v>62</v>
      </c>
      <c r="H559" s="42">
        <f t="shared" si="62"/>
        <v>53000</v>
      </c>
      <c r="I559" s="43"/>
      <c r="J559" s="41" t="b">
        <f>AND(H559=I559)</f>
        <v>0</v>
      </c>
    </row>
    <row r="560" spans="1:10">
      <c r="A560" s="167" t="s">
        <v>488</v>
      </c>
      <c r="B560" s="168"/>
      <c r="C560" s="37">
        <f>C561+C638+C642+C645</f>
        <v>0</v>
      </c>
      <c r="D560" s="37">
        <f>D561+D638+D642+D645</f>
        <v>0</v>
      </c>
      <c r="E560" s="37">
        <f>E561+E638+E642+E645</f>
        <v>0</v>
      </c>
      <c r="G560" s="40" t="s">
        <v>61</v>
      </c>
      <c r="H560" s="42">
        <f t="shared" si="62"/>
        <v>0</v>
      </c>
      <c r="I560" s="43"/>
      <c r="J560" s="41" t="b">
        <f>AND(H560=I560)</f>
        <v>1</v>
      </c>
    </row>
    <row r="561" spans="1:10">
      <c r="A561" s="163" t="s">
        <v>489</v>
      </c>
      <c r="B561" s="164"/>
      <c r="C561" s="39">
        <f>C562+C567+C568+C569+C576+C577+C581+C584+C585+C586+C587+C592+C595+C599+C603+C610+C616+C628</f>
        <v>0</v>
      </c>
      <c r="D561" s="39">
        <f>D562+D567+D568+D569+D576+D577+D581+D584+D585+D586+D587+D592+D595+D599+D603+D610+D616+D628</f>
        <v>0</v>
      </c>
      <c r="E561" s="39">
        <f>E562+E567+E568+E569+E576+E577+E581+E584+E585+E586+E587+E592+E595+E599+E603+E610+E616+E628</f>
        <v>0</v>
      </c>
      <c r="G561" s="40" t="s">
        <v>619</v>
      </c>
      <c r="H561" s="42">
        <f t="shared" si="62"/>
        <v>0</v>
      </c>
      <c r="I561" s="43"/>
      <c r="J561" s="41" t="b">
        <f>AND(H561=I561)</f>
        <v>1</v>
      </c>
    </row>
    <row r="562" spans="1:10" outlineLevel="1">
      <c r="A562" s="161" t="s">
        <v>490</v>
      </c>
      <c r="B562" s="162"/>
      <c r="C562" s="33">
        <f>SUM(C563:C566)</f>
        <v>0</v>
      </c>
      <c r="D562" s="33">
        <f>SUM(D563:D566)</f>
        <v>0</v>
      </c>
      <c r="E562" s="33">
        <f>SUM(E563:E566)</f>
        <v>0</v>
      </c>
      <c r="H562" s="42">
        <f t="shared" si="62"/>
        <v>0</v>
      </c>
    </row>
    <row r="563" spans="1:10" outlineLevel="2">
      <c r="A563" s="7">
        <v>6600</v>
      </c>
      <c r="B563" s="4" t="s">
        <v>492</v>
      </c>
      <c r="C563" s="5">
        <v>0</v>
      </c>
      <c r="D563" s="5">
        <f>C563</f>
        <v>0</v>
      </c>
      <c r="E563" s="5">
        <f>D563</f>
        <v>0</v>
      </c>
      <c r="H563" s="42">
        <f t="shared" si="62"/>
        <v>0</v>
      </c>
    </row>
    <row r="564" spans="1:10" outlineLevel="2">
      <c r="A564" s="7">
        <v>6600</v>
      </c>
      <c r="B564" s="4" t="s">
        <v>493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2">
        <f t="shared" si="62"/>
        <v>0</v>
      </c>
    </row>
    <row r="565" spans="1:10" outlineLevel="2">
      <c r="A565" s="7">
        <v>6600</v>
      </c>
      <c r="B565" s="4" t="s">
        <v>494</v>
      </c>
      <c r="C565" s="5">
        <v>0</v>
      </c>
      <c r="D565" s="5">
        <f t="shared" si="67"/>
        <v>0</v>
      </c>
      <c r="E565" s="5">
        <f t="shared" si="67"/>
        <v>0</v>
      </c>
      <c r="H565" s="42">
        <f t="shared" si="62"/>
        <v>0</v>
      </c>
    </row>
    <row r="566" spans="1:10" outlineLevel="2">
      <c r="A566" s="6">
        <v>6600</v>
      </c>
      <c r="B566" s="4" t="s">
        <v>495</v>
      </c>
      <c r="C566" s="5">
        <v>0</v>
      </c>
      <c r="D566" s="5">
        <f t="shared" si="67"/>
        <v>0</v>
      </c>
      <c r="E566" s="5">
        <f t="shared" si="67"/>
        <v>0</v>
      </c>
      <c r="H566" s="42">
        <f t="shared" si="62"/>
        <v>0</v>
      </c>
    </row>
    <row r="567" spans="1:10" outlineLevel="1">
      <c r="A567" s="161" t="s">
        <v>491</v>
      </c>
      <c r="B567" s="162"/>
      <c r="C567" s="32">
        <v>0</v>
      </c>
      <c r="D567" s="32">
        <f>C567</f>
        <v>0</v>
      </c>
      <c r="E567" s="32">
        <f>D567</f>
        <v>0</v>
      </c>
      <c r="H567" s="42">
        <f t="shared" si="62"/>
        <v>0</v>
      </c>
    </row>
    <row r="568" spans="1:10" outlineLevel="1">
      <c r="A568" s="161" t="s">
        <v>496</v>
      </c>
      <c r="B568" s="162"/>
      <c r="C568" s="33">
        <v>0</v>
      </c>
      <c r="D568" s="33">
        <f>C568</f>
        <v>0</v>
      </c>
      <c r="E568" s="33">
        <f>D568</f>
        <v>0</v>
      </c>
      <c r="H568" s="42">
        <f t="shared" si="62"/>
        <v>0</v>
      </c>
    </row>
    <row r="569" spans="1:10" outlineLevel="1">
      <c r="A569" s="161" t="s">
        <v>497</v>
      </c>
      <c r="B569" s="162"/>
      <c r="C569" s="33">
        <f>SUM(C570:C575)</f>
        <v>0</v>
      </c>
      <c r="D569" s="33">
        <f>SUM(D570:D575)</f>
        <v>0</v>
      </c>
      <c r="E569" s="33">
        <f>SUM(E570:E575)</f>
        <v>0</v>
      </c>
      <c r="H569" s="42">
        <f t="shared" si="62"/>
        <v>0</v>
      </c>
    </row>
    <row r="570" spans="1:10" outlineLevel="2">
      <c r="A570" s="7">
        <v>6603</v>
      </c>
      <c r="B570" s="4" t="s">
        <v>498</v>
      </c>
      <c r="C570" s="5">
        <v>0</v>
      </c>
      <c r="D570" s="5">
        <f>C570</f>
        <v>0</v>
      </c>
      <c r="E570" s="5">
        <f>D570</f>
        <v>0</v>
      </c>
      <c r="H570" s="42">
        <f t="shared" si="62"/>
        <v>0</v>
      </c>
    </row>
    <row r="571" spans="1:10" outlineLevel="2">
      <c r="A571" s="7">
        <v>6603</v>
      </c>
      <c r="B571" s="4" t="s">
        <v>499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2">
        <f t="shared" si="62"/>
        <v>0</v>
      </c>
    </row>
    <row r="572" spans="1:10" outlineLevel="2">
      <c r="A572" s="7">
        <v>6603</v>
      </c>
      <c r="B572" s="4" t="s">
        <v>500</v>
      </c>
      <c r="C572" s="5">
        <v>0</v>
      </c>
      <c r="D572" s="5">
        <f t="shared" si="68"/>
        <v>0</v>
      </c>
      <c r="E572" s="5">
        <f t="shared" si="68"/>
        <v>0</v>
      </c>
      <c r="H572" s="42">
        <f t="shared" si="62"/>
        <v>0</v>
      </c>
    </row>
    <row r="573" spans="1:10" outlineLevel="2">
      <c r="A573" s="7">
        <v>6603</v>
      </c>
      <c r="B573" s="4" t="s">
        <v>501</v>
      </c>
      <c r="C573" s="5">
        <v>0</v>
      </c>
      <c r="D573" s="5">
        <f t="shared" si="68"/>
        <v>0</v>
      </c>
      <c r="E573" s="5">
        <f t="shared" si="68"/>
        <v>0</v>
      </c>
      <c r="H573" s="42">
        <f t="shared" si="62"/>
        <v>0</v>
      </c>
    </row>
    <row r="574" spans="1:10" outlineLevel="2">
      <c r="A574" s="7">
        <v>6603</v>
      </c>
      <c r="B574" s="4" t="s">
        <v>502</v>
      </c>
      <c r="C574" s="5">
        <v>0</v>
      </c>
      <c r="D574" s="5">
        <f t="shared" si="68"/>
        <v>0</v>
      </c>
      <c r="E574" s="5">
        <f t="shared" si="68"/>
        <v>0</v>
      </c>
      <c r="H574" s="42">
        <f t="shared" si="62"/>
        <v>0</v>
      </c>
    </row>
    <row r="575" spans="1:10" outlineLevel="2">
      <c r="A575" s="7">
        <v>6603</v>
      </c>
      <c r="B575" s="4" t="s">
        <v>503</v>
      </c>
      <c r="C575" s="5">
        <v>0</v>
      </c>
      <c r="D575" s="5">
        <f t="shared" si="68"/>
        <v>0</v>
      </c>
      <c r="E575" s="5">
        <f t="shared" si="68"/>
        <v>0</v>
      </c>
      <c r="H575" s="42">
        <f t="shared" si="62"/>
        <v>0</v>
      </c>
    </row>
    <row r="576" spans="1:10" outlineLevel="1">
      <c r="A576" s="161" t="s">
        <v>504</v>
      </c>
      <c r="B576" s="162"/>
      <c r="C576" s="33">
        <v>0</v>
      </c>
      <c r="D576" s="33">
        <f>C576</f>
        <v>0</v>
      </c>
      <c r="E576" s="33">
        <f>D576</f>
        <v>0</v>
      </c>
      <c r="H576" s="42">
        <f t="shared" si="62"/>
        <v>0</v>
      </c>
    </row>
    <row r="577" spans="1:8" outlineLevel="1">
      <c r="A577" s="161" t="s">
        <v>505</v>
      </c>
      <c r="B577" s="162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2"/>
        <v>0</v>
      </c>
    </row>
    <row r="578" spans="1:8" outlineLevel="2">
      <c r="A578" s="7">
        <v>6605</v>
      </c>
      <c r="B578" s="4" t="s">
        <v>506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2">
        <f t="shared" ref="H578:H641" si="70">C578</f>
        <v>0</v>
      </c>
    </row>
    <row r="579" spans="1:8" outlineLevel="2">
      <c r="A579" s="7">
        <v>6605</v>
      </c>
      <c r="B579" s="4" t="s">
        <v>507</v>
      </c>
      <c r="C579" s="5">
        <v>0</v>
      </c>
      <c r="D579" s="5">
        <f t="shared" si="69"/>
        <v>0</v>
      </c>
      <c r="E579" s="5">
        <f t="shared" si="69"/>
        <v>0</v>
      </c>
      <c r="H579" s="42">
        <f t="shared" si="70"/>
        <v>0</v>
      </c>
    </row>
    <row r="580" spans="1:8" outlineLevel="2">
      <c r="A580" s="7">
        <v>6605</v>
      </c>
      <c r="B580" s="4" t="s">
        <v>508</v>
      </c>
      <c r="C580" s="5">
        <v>0</v>
      </c>
      <c r="D580" s="5">
        <f t="shared" si="69"/>
        <v>0</v>
      </c>
      <c r="E580" s="5">
        <f t="shared" si="69"/>
        <v>0</v>
      </c>
      <c r="H580" s="42">
        <f t="shared" si="70"/>
        <v>0</v>
      </c>
    </row>
    <row r="581" spans="1:8" outlineLevel="1">
      <c r="A581" s="161" t="s">
        <v>509</v>
      </c>
      <c r="B581" s="162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0"/>
        <v>0</v>
      </c>
    </row>
    <row r="582" spans="1:8" outlineLevel="2">
      <c r="A582" s="7">
        <v>6606</v>
      </c>
      <c r="B582" s="4" t="s">
        <v>510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2">
        <f t="shared" si="70"/>
        <v>0</v>
      </c>
    </row>
    <row r="583" spans="1:8" outlineLevel="2">
      <c r="A583" s="7">
        <v>6606</v>
      </c>
      <c r="B583" s="4" t="s">
        <v>511</v>
      </c>
      <c r="C583" s="5">
        <v>0</v>
      </c>
      <c r="D583" s="5">
        <f t="shared" si="71"/>
        <v>0</v>
      </c>
      <c r="E583" s="5">
        <f t="shared" si="71"/>
        <v>0</v>
      </c>
      <c r="H583" s="42">
        <f t="shared" si="70"/>
        <v>0</v>
      </c>
    </row>
    <row r="584" spans="1:8" outlineLevel="1">
      <c r="A584" s="161" t="s">
        <v>512</v>
      </c>
      <c r="B584" s="162"/>
      <c r="C584" s="33">
        <v>0</v>
      </c>
      <c r="D584" s="33">
        <f t="shared" si="71"/>
        <v>0</v>
      </c>
      <c r="E584" s="33">
        <f t="shared" si="71"/>
        <v>0</v>
      </c>
      <c r="H584" s="42">
        <f t="shared" si="70"/>
        <v>0</v>
      </c>
    </row>
    <row r="585" spans="1:8" outlineLevel="1" collapsed="1">
      <c r="A585" s="161" t="s">
        <v>513</v>
      </c>
      <c r="B585" s="162"/>
      <c r="C585" s="33">
        <v>0</v>
      </c>
      <c r="D585" s="33">
        <f t="shared" si="71"/>
        <v>0</v>
      </c>
      <c r="E585" s="33">
        <f t="shared" si="71"/>
        <v>0</v>
      </c>
      <c r="H585" s="42">
        <f t="shared" si="70"/>
        <v>0</v>
      </c>
    </row>
    <row r="586" spans="1:8" outlineLevel="1" collapsed="1">
      <c r="A586" s="161" t="s">
        <v>514</v>
      </c>
      <c r="B586" s="162"/>
      <c r="C586" s="33">
        <v>0</v>
      </c>
      <c r="D586" s="33">
        <f t="shared" si="71"/>
        <v>0</v>
      </c>
      <c r="E586" s="33">
        <f t="shared" si="71"/>
        <v>0</v>
      </c>
      <c r="H586" s="42">
        <f t="shared" si="70"/>
        <v>0</v>
      </c>
    </row>
    <row r="587" spans="1:8" outlineLevel="1">
      <c r="A587" s="161" t="s">
        <v>515</v>
      </c>
      <c r="B587" s="162"/>
      <c r="C587" s="33">
        <f>SUM(C588:C591)</f>
        <v>0</v>
      </c>
      <c r="D587" s="33">
        <f>SUM(D588:D591)</f>
        <v>0</v>
      </c>
      <c r="E587" s="33">
        <f>SUM(E588:E591)</f>
        <v>0</v>
      </c>
      <c r="H587" s="42">
        <f t="shared" si="70"/>
        <v>0</v>
      </c>
    </row>
    <row r="588" spans="1:8" outlineLevel="2">
      <c r="A588" s="7">
        <v>6610</v>
      </c>
      <c r="B588" s="4" t="s">
        <v>516</v>
      </c>
      <c r="C588" s="5">
        <v>0</v>
      </c>
      <c r="D588" s="5">
        <f>C588</f>
        <v>0</v>
      </c>
      <c r="E588" s="5">
        <f>D588</f>
        <v>0</v>
      </c>
      <c r="H588" s="42">
        <f t="shared" si="70"/>
        <v>0</v>
      </c>
    </row>
    <row r="589" spans="1:8" outlineLevel="2">
      <c r="A589" s="7">
        <v>6610</v>
      </c>
      <c r="B589" s="4" t="s">
        <v>517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2">
        <f t="shared" si="70"/>
        <v>0</v>
      </c>
    </row>
    <row r="590" spans="1:8" outlineLevel="2">
      <c r="A590" s="7">
        <v>6610</v>
      </c>
      <c r="B590" s="4" t="s">
        <v>518</v>
      </c>
      <c r="C590" s="5">
        <v>0</v>
      </c>
      <c r="D590" s="5">
        <f t="shared" si="72"/>
        <v>0</v>
      </c>
      <c r="E590" s="5">
        <f t="shared" si="72"/>
        <v>0</v>
      </c>
      <c r="H590" s="42">
        <f t="shared" si="70"/>
        <v>0</v>
      </c>
    </row>
    <row r="591" spans="1:8" outlineLevel="2">
      <c r="A591" s="7">
        <v>6610</v>
      </c>
      <c r="B591" s="4" t="s">
        <v>519</v>
      </c>
      <c r="C591" s="5">
        <v>0</v>
      </c>
      <c r="D591" s="5">
        <f t="shared" si="72"/>
        <v>0</v>
      </c>
      <c r="E591" s="5">
        <f t="shared" si="72"/>
        <v>0</v>
      </c>
      <c r="H591" s="42">
        <f t="shared" si="70"/>
        <v>0</v>
      </c>
    </row>
    <row r="592" spans="1:8" outlineLevel="1">
      <c r="A592" s="161" t="s">
        <v>522</v>
      </c>
      <c r="B592" s="162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0"/>
        <v>0</v>
      </c>
    </row>
    <row r="593" spans="1:8" outlineLevel="2">
      <c r="A593" s="7">
        <v>6611</v>
      </c>
      <c r="B593" s="4" t="s">
        <v>520</v>
      </c>
      <c r="C593" s="5">
        <v>0</v>
      </c>
      <c r="D593" s="5">
        <f>C593</f>
        <v>0</v>
      </c>
      <c r="E593" s="5">
        <f>D593</f>
        <v>0</v>
      </c>
      <c r="H593" s="42">
        <f t="shared" si="70"/>
        <v>0</v>
      </c>
    </row>
    <row r="594" spans="1:8" outlineLevel="2">
      <c r="A594" s="7">
        <v>6611</v>
      </c>
      <c r="B594" s="4" t="s">
        <v>521</v>
      </c>
      <c r="C594" s="5">
        <v>0</v>
      </c>
      <c r="D594" s="5">
        <f>C594</f>
        <v>0</v>
      </c>
      <c r="E594" s="5">
        <f>D594</f>
        <v>0</v>
      </c>
      <c r="H594" s="42">
        <f t="shared" si="70"/>
        <v>0</v>
      </c>
    </row>
    <row r="595" spans="1:8" outlineLevel="1">
      <c r="A595" s="161" t="s">
        <v>526</v>
      </c>
      <c r="B595" s="162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0"/>
        <v>0</v>
      </c>
    </row>
    <row r="596" spans="1:8" outlineLevel="2">
      <c r="A596" s="7">
        <v>6612</v>
      </c>
      <c r="B596" s="4" t="s">
        <v>523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2">
        <f t="shared" si="70"/>
        <v>0</v>
      </c>
    </row>
    <row r="597" spans="1:8" outlineLevel="2">
      <c r="A597" s="7">
        <v>6612</v>
      </c>
      <c r="B597" s="4" t="s">
        <v>524</v>
      </c>
      <c r="C597" s="5">
        <v>0</v>
      </c>
      <c r="D597" s="5">
        <f t="shared" si="73"/>
        <v>0</v>
      </c>
      <c r="E597" s="5">
        <f t="shared" si="73"/>
        <v>0</v>
      </c>
      <c r="H597" s="42">
        <f t="shared" si="70"/>
        <v>0</v>
      </c>
    </row>
    <row r="598" spans="1:8" outlineLevel="2">
      <c r="A598" s="7">
        <v>6612</v>
      </c>
      <c r="B598" s="4" t="s">
        <v>525</v>
      </c>
      <c r="C598" s="5">
        <v>0</v>
      </c>
      <c r="D598" s="5">
        <f t="shared" si="73"/>
        <v>0</v>
      </c>
      <c r="E598" s="5">
        <f t="shared" si="73"/>
        <v>0</v>
      </c>
      <c r="H598" s="42">
        <f t="shared" si="70"/>
        <v>0</v>
      </c>
    </row>
    <row r="599" spans="1:8" outlineLevel="1">
      <c r="A599" s="161" t="s">
        <v>527</v>
      </c>
      <c r="B599" s="162"/>
      <c r="C599" s="33">
        <f>SUM(C600:C602)</f>
        <v>0</v>
      </c>
      <c r="D599" s="33">
        <f>SUM(D600:D602)</f>
        <v>0</v>
      </c>
      <c r="E599" s="33">
        <f>SUM(E600:E602)</f>
        <v>0</v>
      </c>
      <c r="H599" s="42">
        <f t="shared" si="70"/>
        <v>0</v>
      </c>
    </row>
    <row r="600" spans="1:8" outlineLevel="2">
      <c r="A600" s="7">
        <v>6613</v>
      </c>
      <c r="B600" s="4" t="s">
        <v>528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2">
        <f t="shared" si="70"/>
        <v>0</v>
      </c>
    </row>
    <row r="601" spans="1:8" outlineLevel="2">
      <c r="A601" s="7">
        <v>6613</v>
      </c>
      <c r="B601" s="4" t="s">
        <v>529</v>
      </c>
      <c r="C601" s="5">
        <v>0</v>
      </c>
      <c r="D601" s="5">
        <f t="shared" si="74"/>
        <v>0</v>
      </c>
      <c r="E601" s="5">
        <f t="shared" si="74"/>
        <v>0</v>
      </c>
      <c r="H601" s="42">
        <f t="shared" si="70"/>
        <v>0</v>
      </c>
    </row>
    <row r="602" spans="1:8" outlineLevel="2">
      <c r="A602" s="7">
        <v>6613</v>
      </c>
      <c r="B602" s="4" t="s">
        <v>525</v>
      </c>
      <c r="C602" s="5">
        <v>0</v>
      </c>
      <c r="D602" s="5">
        <f t="shared" si="74"/>
        <v>0</v>
      </c>
      <c r="E602" s="5">
        <f t="shared" si="74"/>
        <v>0</v>
      </c>
      <c r="H602" s="42">
        <f t="shared" si="70"/>
        <v>0</v>
      </c>
    </row>
    <row r="603" spans="1:8" outlineLevel="1">
      <c r="A603" s="161" t="s">
        <v>530</v>
      </c>
      <c r="B603" s="162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0"/>
        <v>0</v>
      </c>
    </row>
    <row r="604" spans="1:8" outlineLevel="2">
      <c r="A604" s="7">
        <v>6614</v>
      </c>
      <c r="B604" s="4" t="s">
        <v>531</v>
      </c>
      <c r="C604" s="5">
        <v>0</v>
      </c>
      <c r="D604" s="5">
        <f>C604</f>
        <v>0</v>
      </c>
      <c r="E604" s="5">
        <f>D604</f>
        <v>0</v>
      </c>
      <c r="H604" s="42">
        <f t="shared" si="70"/>
        <v>0</v>
      </c>
    </row>
    <row r="605" spans="1:8" outlineLevel="2">
      <c r="A605" s="7">
        <v>6614</v>
      </c>
      <c r="B605" s="4" t="s">
        <v>532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2">
        <f t="shared" si="70"/>
        <v>0</v>
      </c>
    </row>
    <row r="606" spans="1:8" outlineLevel="2">
      <c r="A606" s="7">
        <v>6614</v>
      </c>
      <c r="B606" s="4" t="s">
        <v>533</v>
      </c>
      <c r="C606" s="5">
        <v>0</v>
      </c>
      <c r="D606" s="5">
        <f t="shared" si="75"/>
        <v>0</v>
      </c>
      <c r="E606" s="5">
        <f t="shared" si="75"/>
        <v>0</v>
      </c>
      <c r="H606" s="42">
        <f t="shared" si="70"/>
        <v>0</v>
      </c>
    </row>
    <row r="607" spans="1:8" outlineLevel="2">
      <c r="A607" s="7">
        <v>6614</v>
      </c>
      <c r="B607" s="4" t="s">
        <v>534</v>
      </c>
      <c r="C607" s="5">
        <v>0</v>
      </c>
      <c r="D607" s="5">
        <f t="shared" si="75"/>
        <v>0</v>
      </c>
      <c r="E607" s="5">
        <f t="shared" si="75"/>
        <v>0</v>
      </c>
      <c r="H607" s="42">
        <f t="shared" si="70"/>
        <v>0</v>
      </c>
    </row>
    <row r="608" spans="1:8" outlineLevel="2">
      <c r="A608" s="7">
        <v>6614</v>
      </c>
      <c r="B608" s="4" t="s">
        <v>535</v>
      </c>
      <c r="C608" s="5">
        <v>0</v>
      </c>
      <c r="D608" s="5">
        <f t="shared" si="75"/>
        <v>0</v>
      </c>
      <c r="E608" s="5">
        <f t="shared" si="75"/>
        <v>0</v>
      </c>
      <c r="H608" s="42">
        <f t="shared" si="70"/>
        <v>0</v>
      </c>
    </row>
    <row r="609" spans="1:8" outlineLevel="2">
      <c r="A609" s="7">
        <v>6614</v>
      </c>
      <c r="B609" s="4" t="s">
        <v>536</v>
      </c>
      <c r="C609" s="5">
        <v>0</v>
      </c>
      <c r="D609" s="5">
        <f t="shared" si="75"/>
        <v>0</v>
      </c>
      <c r="E609" s="5">
        <f t="shared" si="75"/>
        <v>0</v>
      </c>
      <c r="H609" s="42">
        <f t="shared" si="70"/>
        <v>0</v>
      </c>
    </row>
    <row r="610" spans="1:8" outlineLevel="1">
      <c r="A610" s="161" t="s">
        <v>537</v>
      </c>
      <c r="B610" s="162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0"/>
        <v>0</v>
      </c>
    </row>
    <row r="611" spans="1:8" outlineLevel="2">
      <c r="A611" s="7">
        <v>6615</v>
      </c>
      <c r="B611" s="4" t="s">
        <v>538</v>
      </c>
      <c r="C611" s="5">
        <v>0</v>
      </c>
      <c r="D611" s="5">
        <f>C611</f>
        <v>0</v>
      </c>
      <c r="E611" s="5">
        <f>D611</f>
        <v>0</v>
      </c>
      <c r="H611" s="42">
        <f t="shared" si="70"/>
        <v>0</v>
      </c>
    </row>
    <row r="612" spans="1:8" outlineLevel="2">
      <c r="A612" s="7">
        <v>6615</v>
      </c>
      <c r="B612" s="4" t="s">
        <v>539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2">
        <f t="shared" si="70"/>
        <v>0</v>
      </c>
    </row>
    <row r="613" spans="1:8" outlineLevel="2">
      <c r="A613" s="7">
        <v>6615</v>
      </c>
      <c r="B613" s="4" t="s">
        <v>540</v>
      </c>
      <c r="C613" s="5">
        <v>0</v>
      </c>
      <c r="D613" s="5">
        <f t="shared" si="76"/>
        <v>0</v>
      </c>
      <c r="E613" s="5">
        <f t="shared" si="76"/>
        <v>0</v>
      </c>
      <c r="H613" s="42">
        <f t="shared" si="70"/>
        <v>0</v>
      </c>
    </row>
    <row r="614" spans="1:8" outlineLevel="2">
      <c r="A614" s="7">
        <v>6615</v>
      </c>
      <c r="B614" s="4" t="s">
        <v>541</v>
      </c>
      <c r="C614" s="5">
        <v>0</v>
      </c>
      <c r="D614" s="5">
        <f t="shared" si="76"/>
        <v>0</v>
      </c>
      <c r="E614" s="5">
        <f t="shared" si="76"/>
        <v>0</v>
      </c>
      <c r="H614" s="42">
        <f t="shared" si="70"/>
        <v>0</v>
      </c>
    </row>
    <row r="615" spans="1:8" outlineLevel="2">
      <c r="A615" s="7">
        <v>6615</v>
      </c>
      <c r="B615" s="4" t="s">
        <v>542</v>
      </c>
      <c r="C615" s="5">
        <v>0</v>
      </c>
      <c r="D615" s="5">
        <f t="shared" si="76"/>
        <v>0</v>
      </c>
      <c r="E615" s="5">
        <f t="shared" si="76"/>
        <v>0</v>
      </c>
      <c r="H615" s="42">
        <f t="shared" si="70"/>
        <v>0</v>
      </c>
    </row>
    <row r="616" spans="1:8" outlineLevel="1">
      <c r="A616" s="161" t="s">
        <v>543</v>
      </c>
      <c r="B616" s="162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0"/>
        <v>0</v>
      </c>
    </row>
    <row r="617" spans="1:8" outlineLevel="2">
      <c r="A617" s="7">
        <v>6616</v>
      </c>
      <c r="B617" s="4" t="s">
        <v>544</v>
      </c>
      <c r="C617" s="5">
        <v>0</v>
      </c>
      <c r="D617" s="5">
        <f>C617</f>
        <v>0</v>
      </c>
      <c r="E617" s="5">
        <f>D617</f>
        <v>0</v>
      </c>
      <c r="H617" s="42">
        <f t="shared" si="70"/>
        <v>0</v>
      </c>
    </row>
    <row r="618" spans="1:8" outlineLevel="2">
      <c r="A618" s="7">
        <v>6616</v>
      </c>
      <c r="B618" s="4" t="s">
        <v>545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2">
        <f t="shared" si="70"/>
        <v>0</v>
      </c>
    </row>
    <row r="619" spans="1:8" outlineLevel="2">
      <c r="A619" s="7">
        <v>6616</v>
      </c>
      <c r="B619" s="4" t="s">
        <v>546</v>
      </c>
      <c r="C619" s="5">
        <v>0</v>
      </c>
      <c r="D619" s="5">
        <f t="shared" si="77"/>
        <v>0</v>
      </c>
      <c r="E619" s="5">
        <f t="shared" si="77"/>
        <v>0</v>
      </c>
      <c r="H619" s="42">
        <f t="shared" si="70"/>
        <v>0</v>
      </c>
    </row>
    <row r="620" spans="1:8" outlineLevel="2">
      <c r="A620" s="7">
        <v>6616</v>
      </c>
      <c r="B620" s="4" t="s">
        <v>547</v>
      </c>
      <c r="C620" s="5">
        <v>0</v>
      </c>
      <c r="D620" s="5">
        <f t="shared" si="77"/>
        <v>0</v>
      </c>
      <c r="E620" s="5">
        <f t="shared" si="77"/>
        <v>0</v>
      </c>
      <c r="H620" s="42">
        <f t="shared" si="70"/>
        <v>0</v>
      </c>
    </row>
    <row r="621" spans="1:8" outlineLevel="2">
      <c r="A621" s="7">
        <v>6616</v>
      </c>
      <c r="B621" s="4" t="s">
        <v>548</v>
      </c>
      <c r="C621" s="5">
        <v>0</v>
      </c>
      <c r="D621" s="5">
        <f t="shared" si="77"/>
        <v>0</v>
      </c>
      <c r="E621" s="5">
        <f t="shared" si="77"/>
        <v>0</v>
      </c>
      <c r="H621" s="42">
        <f t="shared" si="70"/>
        <v>0</v>
      </c>
    </row>
    <row r="622" spans="1:8" outlineLevel="2">
      <c r="A622" s="7">
        <v>6616</v>
      </c>
      <c r="B622" s="4" t="s">
        <v>549</v>
      </c>
      <c r="C622" s="5">
        <v>0</v>
      </c>
      <c r="D622" s="5">
        <f t="shared" si="77"/>
        <v>0</v>
      </c>
      <c r="E622" s="5">
        <f t="shared" si="77"/>
        <v>0</v>
      </c>
      <c r="H622" s="42">
        <f t="shared" si="70"/>
        <v>0</v>
      </c>
    </row>
    <row r="623" spans="1:8" outlineLevel="2">
      <c r="A623" s="7">
        <v>6616</v>
      </c>
      <c r="B623" s="4" t="s">
        <v>550</v>
      </c>
      <c r="C623" s="5">
        <v>0</v>
      </c>
      <c r="D623" s="5">
        <f t="shared" si="77"/>
        <v>0</v>
      </c>
      <c r="E623" s="5">
        <f t="shared" si="77"/>
        <v>0</v>
      </c>
      <c r="H623" s="42">
        <f t="shared" si="70"/>
        <v>0</v>
      </c>
    </row>
    <row r="624" spans="1:8" outlineLevel="2">
      <c r="A624" s="7">
        <v>6616</v>
      </c>
      <c r="B624" s="4" t="s">
        <v>551</v>
      </c>
      <c r="C624" s="5">
        <v>0</v>
      </c>
      <c r="D624" s="5">
        <f t="shared" si="77"/>
        <v>0</v>
      </c>
      <c r="E624" s="5">
        <f t="shared" si="77"/>
        <v>0</v>
      </c>
      <c r="H624" s="42">
        <f t="shared" si="70"/>
        <v>0</v>
      </c>
    </row>
    <row r="625" spans="1:10" outlineLevel="2">
      <c r="A625" s="7">
        <v>6616</v>
      </c>
      <c r="B625" s="4" t="s">
        <v>552</v>
      </c>
      <c r="C625" s="5">
        <v>0</v>
      </c>
      <c r="D625" s="5">
        <f t="shared" si="77"/>
        <v>0</v>
      </c>
      <c r="E625" s="5">
        <f t="shared" si="77"/>
        <v>0</v>
      </c>
      <c r="H625" s="42">
        <f t="shared" si="70"/>
        <v>0</v>
      </c>
    </row>
    <row r="626" spans="1:10" outlineLevel="2">
      <c r="A626" s="7">
        <v>6616</v>
      </c>
      <c r="B626" s="4" t="s">
        <v>553</v>
      </c>
      <c r="C626" s="5">
        <v>0</v>
      </c>
      <c r="D626" s="5">
        <f t="shared" si="77"/>
        <v>0</v>
      </c>
      <c r="E626" s="5">
        <f t="shared" si="77"/>
        <v>0</v>
      </c>
      <c r="H626" s="42">
        <f t="shared" si="70"/>
        <v>0</v>
      </c>
    </row>
    <row r="627" spans="1:10" outlineLevel="2">
      <c r="A627" s="7">
        <v>6616</v>
      </c>
      <c r="B627" s="4" t="s">
        <v>554</v>
      </c>
      <c r="C627" s="5">
        <v>0</v>
      </c>
      <c r="D627" s="5">
        <f t="shared" si="77"/>
        <v>0</v>
      </c>
      <c r="E627" s="5">
        <f t="shared" si="77"/>
        <v>0</v>
      </c>
      <c r="H627" s="42">
        <f t="shared" si="70"/>
        <v>0</v>
      </c>
    </row>
    <row r="628" spans="1:10" outlineLevel="1">
      <c r="A628" s="161" t="s">
        <v>555</v>
      </c>
      <c r="B628" s="162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0"/>
        <v>0</v>
      </c>
    </row>
    <row r="629" spans="1:10" outlineLevel="2">
      <c r="A629" s="7">
        <v>6617</v>
      </c>
      <c r="B629" s="4" t="s">
        <v>556</v>
      </c>
      <c r="C629" s="5">
        <v>0</v>
      </c>
      <c r="D629" s="5">
        <f>C629</f>
        <v>0</v>
      </c>
      <c r="E629" s="5">
        <f>D629</f>
        <v>0</v>
      </c>
      <c r="H629" s="42">
        <f t="shared" si="70"/>
        <v>0</v>
      </c>
    </row>
    <row r="630" spans="1:10" outlineLevel="2">
      <c r="A630" s="7">
        <v>6617</v>
      </c>
      <c r="B630" s="4" t="s">
        <v>557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2">
        <f t="shared" si="70"/>
        <v>0</v>
      </c>
    </row>
    <row r="631" spans="1:10" outlineLevel="2">
      <c r="A631" s="7">
        <v>6617</v>
      </c>
      <c r="B631" s="4" t="s">
        <v>558</v>
      </c>
      <c r="C631" s="5">
        <v>0</v>
      </c>
      <c r="D631" s="5">
        <f t="shared" si="78"/>
        <v>0</v>
      </c>
      <c r="E631" s="5">
        <f t="shared" si="78"/>
        <v>0</v>
      </c>
      <c r="H631" s="42">
        <f t="shared" si="70"/>
        <v>0</v>
      </c>
    </row>
    <row r="632" spans="1:10" outlineLevel="2">
      <c r="A632" s="7">
        <v>6617</v>
      </c>
      <c r="B632" s="4" t="s">
        <v>559</v>
      </c>
      <c r="C632" s="5">
        <v>0</v>
      </c>
      <c r="D632" s="5">
        <f t="shared" si="78"/>
        <v>0</v>
      </c>
      <c r="E632" s="5">
        <f t="shared" si="78"/>
        <v>0</v>
      </c>
      <c r="H632" s="42">
        <f t="shared" si="70"/>
        <v>0</v>
      </c>
    </row>
    <row r="633" spans="1:10" outlineLevel="2">
      <c r="A633" s="7">
        <v>6617</v>
      </c>
      <c r="B633" s="4" t="s">
        <v>560</v>
      </c>
      <c r="C633" s="5">
        <v>0</v>
      </c>
      <c r="D633" s="5">
        <f t="shared" si="78"/>
        <v>0</v>
      </c>
      <c r="E633" s="5">
        <f t="shared" si="78"/>
        <v>0</v>
      </c>
      <c r="H633" s="42">
        <f t="shared" si="70"/>
        <v>0</v>
      </c>
    </row>
    <row r="634" spans="1:10" outlineLevel="2">
      <c r="A634" s="7">
        <v>6617</v>
      </c>
      <c r="B634" s="4" t="s">
        <v>561</v>
      </c>
      <c r="C634" s="5">
        <v>0</v>
      </c>
      <c r="D634" s="5">
        <f t="shared" si="78"/>
        <v>0</v>
      </c>
      <c r="E634" s="5">
        <f t="shared" si="78"/>
        <v>0</v>
      </c>
      <c r="H634" s="42">
        <f t="shared" si="70"/>
        <v>0</v>
      </c>
    </row>
    <row r="635" spans="1:10" outlineLevel="2">
      <c r="A635" s="7">
        <v>6617</v>
      </c>
      <c r="B635" s="4" t="s">
        <v>562</v>
      </c>
      <c r="C635" s="5">
        <v>0</v>
      </c>
      <c r="D635" s="5">
        <f t="shared" si="78"/>
        <v>0</v>
      </c>
      <c r="E635" s="5">
        <f t="shared" si="78"/>
        <v>0</v>
      </c>
      <c r="H635" s="42">
        <f t="shared" si="70"/>
        <v>0</v>
      </c>
    </row>
    <row r="636" spans="1:10" outlineLevel="2">
      <c r="A636" s="7">
        <v>6617</v>
      </c>
      <c r="B636" s="4" t="s">
        <v>563</v>
      </c>
      <c r="C636" s="5">
        <v>0</v>
      </c>
      <c r="D636" s="5">
        <f t="shared" si="78"/>
        <v>0</v>
      </c>
      <c r="E636" s="5">
        <f t="shared" si="78"/>
        <v>0</v>
      </c>
      <c r="H636" s="42">
        <f t="shared" si="70"/>
        <v>0</v>
      </c>
    </row>
    <row r="637" spans="1:10" outlineLevel="2">
      <c r="A637" s="7">
        <v>6617</v>
      </c>
      <c r="B637" s="4" t="s">
        <v>564</v>
      </c>
      <c r="C637" s="5">
        <v>0</v>
      </c>
      <c r="D637" s="5">
        <f t="shared" si="78"/>
        <v>0</v>
      </c>
      <c r="E637" s="5">
        <f t="shared" si="78"/>
        <v>0</v>
      </c>
      <c r="H637" s="42">
        <f t="shared" si="70"/>
        <v>0</v>
      </c>
    </row>
    <row r="638" spans="1:10">
      <c r="A638" s="163" t="s">
        <v>565</v>
      </c>
      <c r="B638" s="164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620</v>
      </c>
      <c r="H638" s="42">
        <f t="shared" si="70"/>
        <v>0</v>
      </c>
      <c r="I638" s="43"/>
      <c r="J638" s="41" t="b">
        <f>AND(H638=I638)</f>
        <v>1</v>
      </c>
    </row>
    <row r="639" spans="1:10" outlineLevel="1">
      <c r="A639" s="161" t="s">
        <v>566</v>
      </c>
      <c r="B639" s="162"/>
      <c r="C639" s="33">
        <v>0</v>
      </c>
      <c r="D639" s="33">
        <f t="shared" ref="D639:E641" si="79">C639</f>
        <v>0</v>
      </c>
      <c r="E639" s="33">
        <f t="shared" si="79"/>
        <v>0</v>
      </c>
      <c r="H639" s="42">
        <f t="shared" si="70"/>
        <v>0</v>
      </c>
    </row>
    <row r="640" spans="1:10" outlineLevel="1">
      <c r="A640" s="161" t="s">
        <v>567</v>
      </c>
      <c r="B640" s="162"/>
      <c r="C640" s="33">
        <v>0</v>
      </c>
      <c r="D640" s="33">
        <f t="shared" si="79"/>
        <v>0</v>
      </c>
      <c r="E640" s="33">
        <f t="shared" si="79"/>
        <v>0</v>
      </c>
      <c r="H640" s="42">
        <f t="shared" si="70"/>
        <v>0</v>
      </c>
    </row>
    <row r="641" spans="1:10" outlineLevel="1">
      <c r="A641" s="161" t="s">
        <v>568</v>
      </c>
      <c r="B641" s="162"/>
      <c r="C641" s="33">
        <v>0</v>
      </c>
      <c r="D641" s="33">
        <f t="shared" si="79"/>
        <v>0</v>
      </c>
      <c r="E641" s="33">
        <f t="shared" si="79"/>
        <v>0</v>
      </c>
      <c r="H641" s="42">
        <f t="shared" si="70"/>
        <v>0</v>
      </c>
    </row>
    <row r="642" spans="1:10">
      <c r="A642" s="163" t="s">
        <v>569</v>
      </c>
      <c r="B642" s="164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621</v>
      </c>
      <c r="H642" s="42">
        <f t="shared" ref="H642:H705" si="80">C642</f>
        <v>0</v>
      </c>
      <c r="I642" s="43"/>
      <c r="J642" s="41" t="b">
        <f>AND(H642=I642)</f>
        <v>1</v>
      </c>
    </row>
    <row r="643" spans="1:10" outlineLevel="1">
      <c r="A643" s="161" t="s">
        <v>570</v>
      </c>
      <c r="B643" s="162"/>
      <c r="C643" s="33">
        <v>0</v>
      </c>
      <c r="D643" s="33">
        <f>C643</f>
        <v>0</v>
      </c>
      <c r="E643" s="33">
        <f>D643</f>
        <v>0</v>
      </c>
      <c r="H643" s="42">
        <f t="shared" si="80"/>
        <v>0</v>
      </c>
    </row>
    <row r="644" spans="1:10" outlineLevel="1">
      <c r="A644" s="161" t="s">
        <v>571</v>
      </c>
      <c r="B644" s="162"/>
      <c r="C644" s="33">
        <v>0</v>
      </c>
      <c r="D644" s="33">
        <f>C644</f>
        <v>0</v>
      </c>
      <c r="E644" s="33">
        <f>D644</f>
        <v>0</v>
      </c>
      <c r="H644" s="42">
        <f t="shared" si="80"/>
        <v>0</v>
      </c>
    </row>
    <row r="645" spans="1:10">
      <c r="A645" s="163" t="s">
        <v>572</v>
      </c>
      <c r="B645" s="164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622</v>
      </c>
      <c r="H645" s="42">
        <f t="shared" si="80"/>
        <v>0</v>
      </c>
      <c r="I645" s="43"/>
      <c r="J645" s="41" t="b">
        <f>AND(H645=I645)</f>
        <v>1</v>
      </c>
    </row>
    <row r="646" spans="1:10" outlineLevel="1">
      <c r="A646" s="161" t="s">
        <v>573</v>
      </c>
      <c r="B646" s="162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0"/>
        <v>0</v>
      </c>
    </row>
    <row r="647" spans="1:10" outlineLevel="2">
      <c r="A647" s="7">
        <v>9600</v>
      </c>
      <c r="B647" s="4" t="s">
        <v>492</v>
      </c>
      <c r="C647" s="5">
        <v>0</v>
      </c>
      <c r="D647" s="5">
        <f>C647</f>
        <v>0</v>
      </c>
      <c r="E647" s="5">
        <f>D647</f>
        <v>0</v>
      </c>
      <c r="H647" s="42">
        <f t="shared" si="80"/>
        <v>0</v>
      </c>
    </row>
    <row r="648" spans="1:10" outlineLevel="2">
      <c r="A648" s="7">
        <v>9600</v>
      </c>
      <c r="B648" s="4" t="s">
        <v>493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2">
        <f t="shared" si="80"/>
        <v>0</v>
      </c>
    </row>
    <row r="649" spans="1:10" outlineLevel="2">
      <c r="A649" s="7">
        <v>9600</v>
      </c>
      <c r="B649" s="4" t="s">
        <v>494</v>
      </c>
      <c r="C649" s="5">
        <v>0</v>
      </c>
      <c r="D649" s="5">
        <f t="shared" si="81"/>
        <v>0</v>
      </c>
      <c r="E649" s="5">
        <f t="shared" si="81"/>
        <v>0</v>
      </c>
      <c r="H649" s="42">
        <f t="shared" si="80"/>
        <v>0</v>
      </c>
    </row>
    <row r="650" spans="1:10" outlineLevel="2">
      <c r="A650" s="7">
        <v>9600</v>
      </c>
      <c r="B650" s="4" t="s">
        <v>495</v>
      </c>
      <c r="C650" s="5">
        <v>0</v>
      </c>
      <c r="D650" s="5">
        <f t="shared" si="81"/>
        <v>0</v>
      </c>
      <c r="E650" s="5">
        <f t="shared" si="81"/>
        <v>0</v>
      </c>
      <c r="H650" s="42">
        <f t="shared" si="80"/>
        <v>0</v>
      </c>
    </row>
    <row r="651" spans="1:10" outlineLevel="1">
      <c r="A651" s="161" t="s">
        <v>574</v>
      </c>
      <c r="B651" s="162"/>
      <c r="C651" s="32">
        <v>0</v>
      </c>
      <c r="D651" s="32">
        <f>C651</f>
        <v>0</v>
      </c>
      <c r="E651" s="32">
        <f>D651</f>
        <v>0</v>
      </c>
      <c r="H651" s="42">
        <f t="shared" si="80"/>
        <v>0</v>
      </c>
    </row>
    <row r="652" spans="1:10" outlineLevel="1">
      <c r="A652" s="161" t="s">
        <v>575</v>
      </c>
      <c r="B652" s="162"/>
      <c r="C652" s="33">
        <v>0</v>
      </c>
      <c r="D652" s="33">
        <f>C652</f>
        <v>0</v>
      </c>
      <c r="E652" s="33">
        <f>D652</f>
        <v>0</v>
      </c>
      <c r="H652" s="42">
        <f t="shared" si="80"/>
        <v>0</v>
      </c>
    </row>
    <row r="653" spans="1:10" outlineLevel="1">
      <c r="A653" s="161" t="s">
        <v>576</v>
      </c>
      <c r="B653" s="162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0"/>
        <v>0</v>
      </c>
    </row>
    <row r="654" spans="1:10" outlineLevel="2">
      <c r="A654" s="7">
        <v>9603</v>
      </c>
      <c r="B654" s="4" t="s">
        <v>498</v>
      </c>
      <c r="C654" s="5">
        <v>0</v>
      </c>
      <c r="D654" s="5">
        <f>C654</f>
        <v>0</v>
      </c>
      <c r="E654" s="5">
        <f>D654</f>
        <v>0</v>
      </c>
      <c r="H654" s="42">
        <f t="shared" si="80"/>
        <v>0</v>
      </c>
    </row>
    <row r="655" spans="1:10" outlineLevel="2">
      <c r="A655" s="7">
        <v>9603</v>
      </c>
      <c r="B655" s="4" t="s">
        <v>499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2">
        <f t="shared" si="80"/>
        <v>0</v>
      </c>
    </row>
    <row r="656" spans="1:10" outlineLevel="2">
      <c r="A656" s="7">
        <v>9603</v>
      </c>
      <c r="B656" s="4" t="s">
        <v>500</v>
      </c>
      <c r="C656" s="5">
        <v>0</v>
      </c>
      <c r="D656" s="5">
        <f t="shared" si="82"/>
        <v>0</v>
      </c>
      <c r="E656" s="5">
        <f t="shared" si="82"/>
        <v>0</v>
      </c>
      <c r="H656" s="42">
        <f t="shared" si="80"/>
        <v>0</v>
      </c>
    </row>
    <row r="657" spans="1:8" outlineLevel="2">
      <c r="A657" s="7">
        <v>9603</v>
      </c>
      <c r="B657" s="4" t="s">
        <v>501</v>
      </c>
      <c r="C657" s="5">
        <v>0</v>
      </c>
      <c r="D657" s="5">
        <f t="shared" si="82"/>
        <v>0</v>
      </c>
      <c r="E657" s="5">
        <f t="shared" si="82"/>
        <v>0</v>
      </c>
      <c r="H657" s="42">
        <f t="shared" si="80"/>
        <v>0</v>
      </c>
    </row>
    <row r="658" spans="1:8" outlineLevel="2">
      <c r="A658" s="7">
        <v>9603</v>
      </c>
      <c r="B658" s="4" t="s">
        <v>502</v>
      </c>
      <c r="C658" s="5">
        <v>0</v>
      </c>
      <c r="D658" s="5">
        <f t="shared" si="82"/>
        <v>0</v>
      </c>
      <c r="E658" s="5">
        <f t="shared" si="82"/>
        <v>0</v>
      </c>
      <c r="H658" s="42">
        <f t="shared" si="80"/>
        <v>0</v>
      </c>
    </row>
    <row r="659" spans="1:8" outlineLevel="2">
      <c r="A659" s="7">
        <v>9603</v>
      </c>
      <c r="B659" s="4" t="s">
        <v>503</v>
      </c>
      <c r="C659" s="5">
        <v>0</v>
      </c>
      <c r="D659" s="5">
        <f t="shared" si="82"/>
        <v>0</v>
      </c>
      <c r="E659" s="5">
        <f t="shared" si="82"/>
        <v>0</v>
      </c>
      <c r="H659" s="42">
        <f t="shared" si="80"/>
        <v>0</v>
      </c>
    </row>
    <row r="660" spans="1:8" outlineLevel="1">
      <c r="A660" s="161" t="s">
        <v>577</v>
      </c>
      <c r="B660" s="162"/>
      <c r="C660" s="33">
        <v>0</v>
      </c>
      <c r="D660" s="33">
        <f>C660</f>
        <v>0</v>
      </c>
      <c r="E660" s="33">
        <f>D660</f>
        <v>0</v>
      </c>
      <c r="H660" s="42">
        <f t="shared" si="80"/>
        <v>0</v>
      </c>
    </row>
    <row r="661" spans="1:8" outlineLevel="1">
      <c r="A661" s="161" t="s">
        <v>578</v>
      </c>
      <c r="B661" s="162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0"/>
        <v>0</v>
      </c>
    </row>
    <row r="662" spans="1:8" outlineLevel="2">
      <c r="A662" s="7">
        <v>9605</v>
      </c>
      <c r="B662" s="4" t="s">
        <v>506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2">
        <f t="shared" si="80"/>
        <v>0</v>
      </c>
    </row>
    <row r="663" spans="1:8" outlineLevel="2">
      <c r="A663" s="7">
        <v>9605</v>
      </c>
      <c r="B663" s="4" t="s">
        <v>507</v>
      </c>
      <c r="C663" s="5">
        <v>0</v>
      </c>
      <c r="D663" s="5">
        <f t="shared" si="83"/>
        <v>0</v>
      </c>
      <c r="E663" s="5">
        <f t="shared" si="83"/>
        <v>0</v>
      </c>
      <c r="H663" s="42">
        <f t="shared" si="80"/>
        <v>0</v>
      </c>
    </row>
    <row r="664" spans="1:8" outlineLevel="2">
      <c r="A664" s="7">
        <v>9605</v>
      </c>
      <c r="B664" s="4" t="s">
        <v>508</v>
      </c>
      <c r="C664" s="5">
        <v>0</v>
      </c>
      <c r="D664" s="5">
        <f t="shared" si="83"/>
        <v>0</v>
      </c>
      <c r="E664" s="5">
        <f t="shared" si="83"/>
        <v>0</v>
      </c>
      <c r="H664" s="42">
        <f t="shared" si="80"/>
        <v>0</v>
      </c>
    </row>
    <row r="665" spans="1:8" outlineLevel="1">
      <c r="A665" s="161" t="s">
        <v>579</v>
      </c>
      <c r="B665" s="162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0"/>
        <v>0</v>
      </c>
    </row>
    <row r="666" spans="1:8" outlineLevel="2">
      <c r="A666" s="7">
        <v>9606</v>
      </c>
      <c r="B666" s="4" t="s">
        <v>510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2">
        <f t="shared" si="80"/>
        <v>0</v>
      </c>
    </row>
    <row r="667" spans="1:8" outlineLevel="2">
      <c r="A667" s="7">
        <v>9606</v>
      </c>
      <c r="B667" s="4" t="s">
        <v>511</v>
      </c>
      <c r="C667" s="5">
        <v>0</v>
      </c>
      <c r="D667" s="5">
        <f t="shared" si="84"/>
        <v>0</v>
      </c>
      <c r="E667" s="5">
        <f t="shared" si="84"/>
        <v>0</v>
      </c>
      <c r="H667" s="42">
        <f t="shared" si="80"/>
        <v>0</v>
      </c>
    </row>
    <row r="668" spans="1:8" outlineLevel="1">
      <c r="A668" s="161" t="s">
        <v>580</v>
      </c>
      <c r="B668" s="162"/>
      <c r="C668" s="33">
        <v>0</v>
      </c>
      <c r="D668" s="33">
        <f t="shared" si="84"/>
        <v>0</v>
      </c>
      <c r="E668" s="33">
        <f t="shared" si="84"/>
        <v>0</v>
      </c>
      <c r="H668" s="42">
        <f t="shared" si="80"/>
        <v>0</v>
      </c>
    </row>
    <row r="669" spans="1:8" outlineLevel="1" collapsed="1">
      <c r="A669" s="161" t="s">
        <v>581</v>
      </c>
      <c r="B669" s="162"/>
      <c r="C669" s="33">
        <v>0</v>
      </c>
      <c r="D669" s="33">
        <f t="shared" si="84"/>
        <v>0</v>
      </c>
      <c r="E669" s="33">
        <f t="shared" si="84"/>
        <v>0</v>
      </c>
      <c r="H669" s="42">
        <f t="shared" si="80"/>
        <v>0</v>
      </c>
    </row>
    <row r="670" spans="1:8" outlineLevel="1" collapsed="1">
      <c r="A670" s="161" t="s">
        <v>582</v>
      </c>
      <c r="B670" s="162"/>
      <c r="C670" s="33">
        <v>0</v>
      </c>
      <c r="D670" s="33">
        <f t="shared" si="84"/>
        <v>0</v>
      </c>
      <c r="E670" s="33">
        <f t="shared" si="84"/>
        <v>0</v>
      </c>
      <c r="H670" s="42">
        <f t="shared" si="80"/>
        <v>0</v>
      </c>
    </row>
    <row r="671" spans="1:8" outlineLevel="1">
      <c r="A671" s="161" t="s">
        <v>583</v>
      </c>
      <c r="B671" s="162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0"/>
        <v>0</v>
      </c>
    </row>
    <row r="672" spans="1:8" outlineLevel="2">
      <c r="A672" s="7">
        <v>9610</v>
      </c>
      <c r="B672" s="4" t="s">
        <v>516</v>
      </c>
      <c r="C672" s="5">
        <v>0</v>
      </c>
      <c r="D672" s="5">
        <f>C672</f>
        <v>0</v>
      </c>
      <c r="E672" s="5">
        <f>D672</f>
        <v>0</v>
      </c>
      <c r="H672" s="42">
        <f t="shared" si="80"/>
        <v>0</v>
      </c>
    </row>
    <row r="673" spans="1:8" outlineLevel="2">
      <c r="A673" s="7">
        <v>9610</v>
      </c>
      <c r="B673" s="4" t="s">
        <v>517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2">
        <f t="shared" si="80"/>
        <v>0</v>
      </c>
    </row>
    <row r="674" spans="1:8" outlineLevel="2">
      <c r="A674" s="7">
        <v>9610</v>
      </c>
      <c r="B674" s="4" t="s">
        <v>518</v>
      </c>
      <c r="C674" s="5">
        <v>0</v>
      </c>
      <c r="D674" s="5">
        <f t="shared" si="85"/>
        <v>0</v>
      </c>
      <c r="E674" s="5">
        <f t="shared" si="85"/>
        <v>0</v>
      </c>
      <c r="H674" s="42">
        <f t="shared" si="80"/>
        <v>0</v>
      </c>
    </row>
    <row r="675" spans="1:8" outlineLevel="2">
      <c r="A675" s="7">
        <v>9610</v>
      </c>
      <c r="B675" s="4" t="s">
        <v>519</v>
      </c>
      <c r="C675" s="5">
        <v>0</v>
      </c>
      <c r="D675" s="5">
        <f t="shared" si="85"/>
        <v>0</v>
      </c>
      <c r="E675" s="5">
        <f t="shared" si="85"/>
        <v>0</v>
      </c>
      <c r="H675" s="42">
        <f t="shared" si="80"/>
        <v>0</v>
      </c>
    </row>
    <row r="676" spans="1:8" outlineLevel="1">
      <c r="A676" s="161" t="s">
        <v>584</v>
      </c>
      <c r="B676" s="162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0"/>
        <v>0</v>
      </c>
    </row>
    <row r="677" spans="1:8" outlineLevel="2">
      <c r="A677" s="7">
        <v>9611</v>
      </c>
      <c r="B677" s="4" t="s">
        <v>520</v>
      </c>
      <c r="C677" s="5">
        <v>0</v>
      </c>
      <c r="D677" s="5">
        <f>C677</f>
        <v>0</v>
      </c>
      <c r="E677" s="5">
        <f>D677</f>
        <v>0</v>
      </c>
      <c r="H677" s="42">
        <f t="shared" si="80"/>
        <v>0</v>
      </c>
    </row>
    <row r="678" spans="1:8" outlineLevel="2">
      <c r="A678" s="7">
        <v>9611</v>
      </c>
      <c r="B678" s="4" t="s">
        <v>521</v>
      </c>
      <c r="C678" s="5">
        <v>0</v>
      </c>
      <c r="D678" s="5">
        <f>C678</f>
        <v>0</v>
      </c>
      <c r="E678" s="5">
        <f>D678</f>
        <v>0</v>
      </c>
      <c r="H678" s="42">
        <f t="shared" si="80"/>
        <v>0</v>
      </c>
    </row>
    <row r="679" spans="1:8" outlineLevel="1">
      <c r="A679" s="161" t="s">
        <v>585</v>
      </c>
      <c r="B679" s="162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0"/>
        <v>0</v>
      </c>
    </row>
    <row r="680" spans="1:8" outlineLevel="2">
      <c r="A680" s="7">
        <v>9612</v>
      </c>
      <c r="B680" s="4" t="s">
        <v>523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2">
        <f t="shared" si="80"/>
        <v>0</v>
      </c>
    </row>
    <row r="681" spans="1:8" outlineLevel="2">
      <c r="A681" s="7">
        <v>9612</v>
      </c>
      <c r="B681" s="4" t="s">
        <v>524</v>
      </c>
      <c r="C681" s="5">
        <v>0</v>
      </c>
      <c r="D681" s="5">
        <f t="shared" si="86"/>
        <v>0</v>
      </c>
      <c r="E681" s="5">
        <f t="shared" si="86"/>
        <v>0</v>
      </c>
      <c r="H681" s="42">
        <f t="shared" si="80"/>
        <v>0</v>
      </c>
    </row>
    <row r="682" spans="1:8" outlineLevel="2">
      <c r="A682" s="7">
        <v>9612</v>
      </c>
      <c r="B682" s="4" t="s">
        <v>525</v>
      </c>
      <c r="C682" s="5">
        <v>0</v>
      </c>
      <c r="D682" s="5">
        <f t="shared" si="86"/>
        <v>0</v>
      </c>
      <c r="E682" s="5">
        <f t="shared" si="86"/>
        <v>0</v>
      </c>
      <c r="H682" s="42">
        <f t="shared" si="80"/>
        <v>0</v>
      </c>
    </row>
    <row r="683" spans="1:8" outlineLevel="1">
      <c r="A683" s="161" t="s">
        <v>586</v>
      </c>
      <c r="B683" s="162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0"/>
        <v>0</v>
      </c>
    </row>
    <row r="684" spans="1:8" outlineLevel="2">
      <c r="A684" s="7">
        <v>9613</v>
      </c>
      <c r="B684" s="4" t="s">
        <v>528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2">
        <f t="shared" si="80"/>
        <v>0</v>
      </c>
    </row>
    <row r="685" spans="1:8" outlineLevel="2">
      <c r="A685" s="7">
        <v>9613</v>
      </c>
      <c r="B685" s="4" t="s">
        <v>529</v>
      </c>
      <c r="C685" s="5">
        <v>0</v>
      </c>
      <c r="D685" s="5">
        <f t="shared" si="87"/>
        <v>0</v>
      </c>
      <c r="E685" s="5">
        <f t="shared" si="87"/>
        <v>0</v>
      </c>
      <c r="H685" s="42">
        <f t="shared" si="80"/>
        <v>0</v>
      </c>
    </row>
    <row r="686" spans="1:8" outlineLevel="2">
      <c r="A686" s="7">
        <v>9613</v>
      </c>
      <c r="B686" s="4" t="s">
        <v>525</v>
      </c>
      <c r="C686" s="5">
        <v>0</v>
      </c>
      <c r="D686" s="5">
        <f t="shared" si="87"/>
        <v>0</v>
      </c>
      <c r="E686" s="5">
        <f t="shared" si="87"/>
        <v>0</v>
      </c>
      <c r="H686" s="42">
        <f t="shared" si="80"/>
        <v>0</v>
      </c>
    </row>
    <row r="687" spans="1:8" outlineLevel="1">
      <c r="A687" s="161" t="s">
        <v>587</v>
      </c>
      <c r="B687" s="162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0"/>
        <v>0</v>
      </c>
    </row>
    <row r="688" spans="1:8" outlineLevel="2">
      <c r="A688" s="7">
        <v>9614</v>
      </c>
      <c r="B688" s="4" t="s">
        <v>531</v>
      </c>
      <c r="C688" s="5">
        <v>0</v>
      </c>
      <c r="D688" s="5">
        <f>C688</f>
        <v>0</v>
      </c>
      <c r="E688" s="5">
        <f>D688</f>
        <v>0</v>
      </c>
      <c r="H688" s="42">
        <f t="shared" si="80"/>
        <v>0</v>
      </c>
    </row>
    <row r="689" spans="1:8" outlineLevel="2">
      <c r="A689" s="7">
        <v>9614</v>
      </c>
      <c r="B689" s="4" t="s">
        <v>532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2">
        <f t="shared" si="80"/>
        <v>0</v>
      </c>
    </row>
    <row r="690" spans="1:8" outlineLevel="2">
      <c r="A690" s="7">
        <v>9614</v>
      </c>
      <c r="B690" s="4" t="s">
        <v>533</v>
      </c>
      <c r="C690" s="5">
        <v>0</v>
      </c>
      <c r="D690" s="5">
        <f t="shared" si="88"/>
        <v>0</v>
      </c>
      <c r="E690" s="5">
        <f t="shared" si="88"/>
        <v>0</v>
      </c>
      <c r="H690" s="42">
        <f t="shared" si="80"/>
        <v>0</v>
      </c>
    </row>
    <row r="691" spans="1:8" outlineLevel="2">
      <c r="A691" s="7">
        <v>9614</v>
      </c>
      <c r="B691" s="4" t="s">
        <v>534</v>
      </c>
      <c r="C691" s="5">
        <v>0</v>
      </c>
      <c r="D691" s="5">
        <f t="shared" si="88"/>
        <v>0</v>
      </c>
      <c r="E691" s="5">
        <f t="shared" si="88"/>
        <v>0</v>
      </c>
      <c r="H691" s="42">
        <f t="shared" si="80"/>
        <v>0</v>
      </c>
    </row>
    <row r="692" spans="1:8" outlineLevel="2">
      <c r="A692" s="7">
        <v>9614</v>
      </c>
      <c r="B692" s="4" t="s">
        <v>535</v>
      </c>
      <c r="C692" s="5">
        <v>0</v>
      </c>
      <c r="D692" s="5">
        <f t="shared" si="88"/>
        <v>0</v>
      </c>
      <c r="E692" s="5">
        <f t="shared" si="88"/>
        <v>0</v>
      </c>
      <c r="H692" s="42">
        <f t="shared" si="80"/>
        <v>0</v>
      </c>
    </row>
    <row r="693" spans="1:8" outlineLevel="2">
      <c r="A693" s="7">
        <v>9614</v>
      </c>
      <c r="B693" s="4" t="s">
        <v>536</v>
      </c>
      <c r="C693" s="5">
        <v>0</v>
      </c>
      <c r="D693" s="5">
        <f t="shared" si="88"/>
        <v>0</v>
      </c>
      <c r="E693" s="5">
        <f t="shared" si="88"/>
        <v>0</v>
      </c>
      <c r="H693" s="42">
        <f t="shared" si="80"/>
        <v>0</v>
      </c>
    </row>
    <row r="694" spans="1:8" outlineLevel="1">
      <c r="A694" s="161" t="s">
        <v>588</v>
      </c>
      <c r="B694" s="162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0"/>
        <v>0</v>
      </c>
    </row>
    <row r="695" spans="1:8" outlineLevel="2">
      <c r="A695" s="7">
        <v>9615</v>
      </c>
      <c r="B695" s="4" t="s">
        <v>538</v>
      </c>
      <c r="C695" s="5">
        <v>0</v>
      </c>
      <c r="D695" s="5">
        <f>C695</f>
        <v>0</v>
      </c>
      <c r="E695" s="5">
        <f>D695</f>
        <v>0</v>
      </c>
      <c r="H695" s="42">
        <f t="shared" si="80"/>
        <v>0</v>
      </c>
    </row>
    <row r="696" spans="1:8" outlineLevel="2">
      <c r="A696" s="7">
        <v>9615</v>
      </c>
      <c r="B696" s="4" t="s">
        <v>539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2">
        <f t="shared" si="80"/>
        <v>0</v>
      </c>
    </row>
    <row r="697" spans="1:8" outlineLevel="2">
      <c r="A697" s="7">
        <v>9615</v>
      </c>
      <c r="B697" s="4" t="s">
        <v>540</v>
      </c>
      <c r="C697" s="5">
        <v>0</v>
      </c>
      <c r="D697" s="5">
        <f t="shared" si="89"/>
        <v>0</v>
      </c>
      <c r="E697" s="5">
        <f t="shared" si="89"/>
        <v>0</v>
      </c>
      <c r="H697" s="42">
        <f t="shared" si="80"/>
        <v>0</v>
      </c>
    </row>
    <row r="698" spans="1:8" outlineLevel="2">
      <c r="A698" s="7">
        <v>9615</v>
      </c>
      <c r="B698" s="4" t="s">
        <v>541</v>
      </c>
      <c r="C698" s="5">
        <v>0</v>
      </c>
      <c r="D698" s="5">
        <f t="shared" si="89"/>
        <v>0</v>
      </c>
      <c r="E698" s="5">
        <f t="shared" si="89"/>
        <v>0</v>
      </c>
      <c r="H698" s="42">
        <f t="shared" si="80"/>
        <v>0</v>
      </c>
    </row>
    <row r="699" spans="1:8" outlineLevel="2">
      <c r="A699" s="7">
        <v>9615</v>
      </c>
      <c r="B699" s="4" t="s">
        <v>542</v>
      </c>
      <c r="C699" s="5">
        <v>0</v>
      </c>
      <c r="D699" s="5">
        <f t="shared" si="89"/>
        <v>0</v>
      </c>
      <c r="E699" s="5">
        <f t="shared" si="89"/>
        <v>0</v>
      </c>
      <c r="H699" s="42">
        <f t="shared" si="80"/>
        <v>0</v>
      </c>
    </row>
    <row r="700" spans="1:8" outlineLevel="1">
      <c r="A700" s="161" t="s">
        <v>589</v>
      </c>
      <c r="B700" s="162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0"/>
        <v>0</v>
      </c>
    </row>
    <row r="701" spans="1:8" outlineLevel="2">
      <c r="A701" s="7">
        <v>9616</v>
      </c>
      <c r="B701" s="4" t="s">
        <v>544</v>
      </c>
      <c r="C701" s="5">
        <v>0</v>
      </c>
      <c r="D701" s="5">
        <f>C701</f>
        <v>0</v>
      </c>
      <c r="E701" s="5">
        <f>D701</f>
        <v>0</v>
      </c>
      <c r="H701" s="42">
        <f t="shared" si="80"/>
        <v>0</v>
      </c>
    </row>
    <row r="702" spans="1:8" outlineLevel="2">
      <c r="A702" s="7">
        <v>9616</v>
      </c>
      <c r="B702" s="4" t="s">
        <v>545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2">
        <f t="shared" si="80"/>
        <v>0</v>
      </c>
    </row>
    <row r="703" spans="1:8" outlineLevel="2">
      <c r="A703" s="7">
        <v>9616</v>
      </c>
      <c r="B703" s="4" t="s">
        <v>546</v>
      </c>
      <c r="C703" s="5">
        <v>0</v>
      </c>
      <c r="D703" s="5">
        <f t="shared" si="90"/>
        <v>0</v>
      </c>
      <c r="E703" s="5">
        <f t="shared" si="90"/>
        <v>0</v>
      </c>
      <c r="H703" s="42">
        <f t="shared" si="80"/>
        <v>0</v>
      </c>
    </row>
    <row r="704" spans="1:8" outlineLevel="2">
      <c r="A704" s="7">
        <v>9616</v>
      </c>
      <c r="B704" s="4" t="s">
        <v>547</v>
      </c>
      <c r="C704" s="5">
        <v>0</v>
      </c>
      <c r="D704" s="5">
        <f t="shared" si="90"/>
        <v>0</v>
      </c>
      <c r="E704" s="5">
        <f t="shared" si="90"/>
        <v>0</v>
      </c>
      <c r="H704" s="42">
        <f t="shared" si="80"/>
        <v>0</v>
      </c>
    </row>
    <row r="705" spans="1:10" outlineLevel="2">
      <c r="A705" s="7">
        <v>9616</v>
      </c>
      <c r="B705" s="4" t="s">
        <v>548</v>
      </c>
      <c r="C705" s="5">
        <v>0</v>
      </c>
      <c r="D705" s="5">
        <f t="shared" si="90"/>
        <v>0</v>
      </c>
      <c r="E705" s="5">
        <f t="shared" si="90"/>
        <v>0</v>
      </c>
      <c r="H705" s="42">
        <f t="shared" si="80"/>
        <v>0</v>
      </c>
    </row>
    <row r="706" spans="1:10" outlineLevel="2">
      <c r="A706" s="7">
        <v>9616</v>
      </c>
      <c r="B706" s="4" t="s">
        <v>549</v>
      </c>
      <c r="C706" s="5">
        <v>0</v>
      </c>
      <c r="D706" s="5">
        <f t="shared" si="90"/>
        <v>0</v>
      </c>
      <c r="E706" s="5">
        <f t="shared" si="90"/>
        <v>0</v>
      </c>
      <c r="H706" s="42">
        <f t="shared" ref="H706:H726" si="91">C706</f>
        <v>0</v>
      </c>
    </row>
    <row r="707" spans="1:10" outlineLevel="2">
      <c r="A707" s="7">
        <v>9616</v>
      </c>
      <c r="B707" s="4" t="s">
        <v>550</v>
      </c>
      <c r="C707" s="5">
        <v>0</v>
      </c>
      <c r="D707" s="5">
        <f t="shared" si="90"/>
        <v>0</v>
      </c>
      <c r="E707" s="5">
        <f t="shared" si="90"/>
        <v>0</v>
      </c>
      <c r="H707" s="42">
        <f t="shared" si="91"/>
        <v>0</v>
      </c>
    </row>
    <row r="708" spans="1:10" outlineLevel="2">
      <c r="A708" s="7">
        <v>9616</v>
      </c>
      <c r="B708" s="4" t="s">
        <v>551</v>
      </c>
      <c r="C708" s="5">
        <v>0</v>
      </c>
      <c r="D708" s="5">
        <f t="shared" si="90"/>
        <v>0</v>
      </c>
      <c r="E708" s="5">
        <f t="shared" si="90"/>
        <v>0</v>
      </c>
      <c r="H708" s="42">
        <f t="shared" si="91"/>
        <v>0</v>
      </c>
    </row>
    <row r="709" spans="1:10" outlineLevel="2">
      <c r="A709" s="7">
        <v>9616</v>
      </c>
      <c r="B709" s="4" t="s">
        <v>552</v>
      </c>
      <c r="C709" s="5">
        <v>0</v>
      </c>
      <c r="D709" s="5">
        <f t="shared" si="90"/>
        <v>0</v>
      </c>
      <c r="E709" s="5">
        <f t="shared" si="90"/>
        <v>0</v>
      </c>
      <c r="H709" s="42">
        <f t="shared" si="91"/>
        <v>0</v>
      </c>
    </row>
    <row r="710" spans="1:10" outlineLevel="2">
      <c r="A710" s="7">
        <v>9616</v>
      </c>
      <c r="B710" s="4" t="s">
        <v>553</v>
      </c>
      <c r="C710" s="5">
        <v>0</v>
      </c>
      <c r="D710" s="5">
        <f t="shared" si="90"/>
        <v>0</v>
      </c>
      <c r="E710" s="5">
        <f t="shared" si="90"/>
        <v>0</v>
      </c>
      <c r="H710" s="42">
        <f t="shared" si="91"/>
        <v>0</v>
      </c>
    </row>
    <row r="711" spans="1:10" outlineLevel="2">
      <c r="A711" s="7">
        <v>9616</v>
      </c>
      <c r="B711" s="4" t="s">
        <v>554</v>
      </c>
      <c r="C711" s="5">
        <v>0</v>
      </c>
      <c r="D711" s="5">
        <f t="shared" si="90"/>
        <v>0</v>
      </c>
      <c r="E711" s="5">
        <f t="shared" si="90"/>
        <v>0</v>
      </c>
      <c r="H711" s="42">
        <f t="shared" si="91"/>
        <v>0</v>
      </c>
    </row>
    <row r="712" spans="1:10" outlineLevel="1">
      <c r="A712" s="161" t="s">
        <v>590</v>
      </c>
      <c r="B712" s="162"/>
      <c r="C712" s="33">
        <f>SUM(C726:C734)</f>
        <v>0</v>
      </c>
      <c r="D712" s="32">
        <f>C712</f>
        <v>0</v>
      </c>
      <c r="E712" s="32">
        <f>D712</f>
        <v>0</v>
      </c>
      <c r="H712" s="42">
        <f t="shared" si="91"/>
        <v>0</v>
      </c>
    </row>
    <row r="713" spans="1:10" outlineLevel="1">
      <c r="A713" s="161" t="s">
        <v>591</v>
      </c>
      <c r="B713" s="162"/>
      <c r="C713" s="33">
        <v>0</v>
      </c>
      <c r="D713" s="32">
        <f t="shared" ref="D713:E715" si="92">C713</f>
        <v>0</v>
      </c>
      <c r="E713" s="32">
        <f t="shared" si="92"/>
        <v>0</v>
      </c>
      <c r="H713" s="42">
        <f t="shared" si="91"/>
        <v>0</v>
      </c>
    </row>
    <row r="714" spans="1:10" outlineLevel="1">
      <c r="A714" s="161" t="s">
        <v>592</v>
      </c>
      <c r="B714" s="162"/>
      <c r="C714" s="33">
        <v>0</v>
      </c>
      <c r="D714" s="32">
        <f t="shared" si="92"/>
        <v>0</v>
      </c>
      <c r="E714" s="32">
        <f t="shared" si="92"/>
        <v>0</v>
      </c>
      <c r="H714" s="42">
        <f t="shared" si="91"/>
        <v>0</v>
      </c>
    </row>
    <row r="715" spans="1:10" outlineLevel="1">
      <c r="A715" s="161" t="s">
        <v>593</v>
      </c>
      <c r="B715" s="162"/>
      <c r="C715" s="33">
        <v>0</v>
      </c>
      <c r="D715" s="32">
        <f t="shared" si="92"/>
        <v>0</v>
      </c>
      <c r="E715" s="32">
        <f t="shared" si="92"/>
        <v>0</v>
      </c>
      <c r="H715" s="42">
        <f t="shared" si="91"/>
        <v>0</v>
      </c>
    </row>
    <row r="716" spans="1:10">
      <c r="A716" s="167" t="s">
        <v>594</v>
      </c>
      <c r="B716" s="168"/>
      <c r="C716" s="37">
        <f>C717</f>
        <v>53000</v>
      </c>
      <c r="D716" s="37">
        <f>D717</f>
        <v>53000</v>
      </c>
      <c r="E716" s="37">
        <f>E717</f>
        <v>53000</v>
      </c>
      <c r="G716" s="40" t="s">
        <v>66</v>
      </c>
      <c r="H716" s="42">
        <f t="shared" si="91"/>
        <v>53000</v>
      </c>
      <c r="I716" s="43"/>
      <c r="J716" s="41" t="b">
        <f>AND(H716=I716)</f>
        <v>0</v>
      </c>
    </row>
    <row r="717" spans="1:10">
      <c r="A717" s="163" t="s">
        <v>595</v>
      </c>
      <c r="B717" s="164"/>
      <c r="C717" s="34">
        <f>C718+C722</f>
        <v>53000</v>
      </c>
      <c r="D717" s="34">
        <f>D718+D722</f>
        <v>53000</v>
      </c>
      <c r="E717" s="34">
        <f>E718+E722</f>
        <v>53000</v>
      </c>
      <c r="G717" s="40" t="s">
        <v>623</v>
      </c>
      <c r="H717" s="42">
        <f t="shared" si="91"/>
        <v>53000</v>
      </c>
      <c r="I717" s="43"/>
      <c r="J717" s="41" t="b">
        <f>AND(H717=I717)</f>
        <v>0</v>
      </c>
    </row>
    <row r="718" spans="1:10" outlineLevel="1" collapsed="1">
      <c r="A718" s="173" t="s">
        <v>743</v>
      </c>
      <c r="B718" s="174"/>
      <c r="C718" s="5">
        <f>SUM(C719:C721)</f>
        <v>53000</v>
      </c>
      <c r="D718" s="32">
        <f>SUM(D719:D721)</f>
        <v>53000</v>
      </c>
      <c r="E718" s="32">
        <f>SUM(E719:E721)</f>
        <v>53000</v>
      </c>
      <c r="H718" s="42">
        <f t="shared" si="91"/>
        <v>53000</v>
      </c>
    </row>
    <row r="719" spans="1:10" ht="15" customHeight="1" outlineLevel="2">
      <c r="A719" s="6">
        <v>10950</v>
      </c>
      <c r="B719" s="4" t="s">
        <v>596</v>
      </c>
      <c r="C719" s="31"/>
      <c r="D719" s="5">
        <f t="shared" ref="D719:E721" si="93">C719</f>
        <v>0</v>
      </c>
      <c r="E719" s="5">
        <f t="shared" si="93"/>
        <v>0</v>
      </c>
      <c r="H719" s="42">
        <f t="shared" si="91"/>
        <v>0</v>
      </c>
    </row>
    <row r="720" spans="1:10" ht="15" customHeight="1" outlineLevel="2">
      <c r="A720" s="6">
        <v>10950</v>
      </c>
      <c r="B720" s="4" t="s">
        <v>597</v>
      </c>
      <c r="C720" s="31">
        <v>53000</v>
      </c>
      <c r="D720" s="5">
        <f t="shared" si="93"/>
        <v>53000</v>
      </c>
      <c r="E720" s="5">
        <f t="shared" si="93"/>
        <v>53000</v>
      </c>
      <c r="H720" s="42">
        <f t="shared" si="91"/>
        <v>53000</v>
      </c>
    </row>
    <row r="721" spans="1:10" ht="15" customHeight="1" outlineLevel="2">
      <c r="A721" s="6">
        <v>10950</v>
      </c>
      <c r="B721" s="4" t="s">
        <v>598</v>
      </c>
      <c r="C721" s="31">
        <v>0</v>
      </c>
      <c r="D721" s="5">
        <f t="shared" si="93"/>
        <v>0</v>
      </c>
      <c r="E721" s="5">
        <f t="shared" si="93"/>
        <v>0</v>
      </c>
      <c r="H721" s="42">
        <f t="shared" si="91"/>
        <v>0</v>
      </c>
    </row>
    <row r="722" spans="1:10" outlineLevel="1">
      <c r="A722" s="173" t="s">
        <v>744</v>
      </c>
      <c r="B722" s="174"/>
      <c r="C722" s="5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1"/>
        <v>0</v>
      </c>
    </row>
    <row r="723" spans="1:10" ht="15" customHeight="1" outlineLevel="2">
      <c r="A723" s="6">
        <v>10951</v>
      </c>
      <c r="B723" s="4" t="s">
        <v>599</v>
      </c>
      <c r="C723" s="31">
        <v>0</v>
      </c>
      <c r="D723" s="5">
        <f>C723</f>
        <v>0</v>
      </c>
      <c r="E723" s="5">
        <f>D723</f>
        <v>0</v>
      </c>
      <c r="H723" s="42">
        <f t="shared" si="91"/>
        <v>0</v>
      </c>
    </row>
    <row r="724" spans="1:10" ht="15" customHeight="1" outlineLevel="2">
      <c r="A724" s="6">
        <v>10951</v>
      </c>
      <c r="B724" s="4" t="s">
        <v>600</v>
      </c>
      <c r="C724" s="31">
        <v>0</v>
      </c>
      <c r="D724" s="5">
        <f>C724</f>
        <v>0</v>
      </c>
      <c r="E724" s="5">
        <f>D724</f>
        <v>0</v>
      </c>
      <c r="H724" s="42">
        <f t="shared" si="91"/>
        <v>0</v>
      </c>
    </row>
    <row r="725" spans="1:10">
      <c r="A725" s="167" t="s">
        <v>601</v>
      </c>
      <c r="B725" s="168"/>
      <c r="C725" s="37">
        <f>C726</f>
        <v>0</v>
      </c>
      <c r="D725" s="37">
        <f>D726</f>
        <v>0</v>
      </c>
      <c r="E725" s="37">
        <f>E726</f>
        <v>0</v>
      </c>
      <c r="G725" s="40" t="s">
        <v>240</v>
      </c>
      <c r="H725" s="42">
        <f t="shared" si="91"/>
        <v>0</v>
      </c>
      <c r="I725" s="43"/>
      <c r="J725" s="41" t="b">
        <f>AND(H725=I725)</f>
        <v>1</v>
      </c>
    </row>
    <row r="726" spans="1:10">
      <c r="A726" s="163" t="s">
        <v>612</v>
      </c>
      <c r="B726" s="164"/>
      <c r="C726" s="34">
        <f>C727+C731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624</v>
      </c>
      <c r="H726" s="42">
        <f t="shared" si="91"/>
        <v>0</v>
      </c>
      <c r="I726" s="43"/>
      <c r="J726" s="41" t="b">
        <f>AND(H726=I726)</f>
        <v>1</v>
      </c>
    </row>
    <row r="727" spans="1:10" outlineLevel="1">
      <c r="A727" s="173" t="s">
        <v>709</v>
      </c>
      <c r="B727" s="174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745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746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712</v>
      </c>
      <c r="B730" s="174"/>
      <c r="C730" s="32">
        <f t="shared" ref="C730:E731" si="94">C731</f>
        <v>0</v>
      </c>
      <c r="D730" s="32">
        <f t="shared" si="94"/>
        <v>0</v>
      </c>
      <c r="E730" s="32">
        <f t="shared" si="94"/>
        <v>0</v>
      </c>
    </row>
    <row r="731" spans="1:10" outlineLevel="2">
      <c r="A731" s="6">
        <v>2</v>
      </c>
      <c r="B731" s="4" t="s">
        <v>747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30"/>
      <c r="B732" s="29" t="s">
        <v>714</v>
      </c>
      <c r="C732" s="31"/>
      <c r="D732" s="31">
        <f>C732</f>
        <v>0</v>
      </c>
      <c r="E732" s="31">
        <f>D732</f>
        <v>0</v>
      </c>
    </row>
    <row r="733" spans="1:10" outlineLevel="1">
      <c r="A733" s="173" t="s">
        <v>715</v>
      </c>
      <c r="B733" s="174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748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717</v>
      </c>
      <c r="C735" s="31">
        <v>0</v>
      </c>
      <c r="D735" s="31">
        <f t="shared" ref="D735:E738" si="95">C735</f>
        <v>0</v>
      </c>
      <c r="E735" s="31">
        <f t="shared" si="95"/>
        <v>0</v>
      </c>
    </row>
    <row r="736" spans="1:10" outlineLevel="3">
      <c r="A736" s="30"/>
      <c r="B736" s="29" t="s">
        <v>718</v>
      </c>
      <c r="C736" s="31">
        <v>0</v>
      </c>
      <c r="D736" s="31">
        <f t="shared" si="95"/>
        <v>0</v>
      </c>
      <c r="E736" s="31">
        <f t="shared" si="95"/>
        <v>0</v>
      </c>
    </row>
    <row r="737" spans="1:5" outlineLevel="2">
      <c r="A737" s="6">
        <v>3</v>
      </c>
      <c r="B737" s="4" t="s">
        <v>745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746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73" t="s">
        <v>719</v>
      </c>
      <c r="B739" s="174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746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720</v>
      </c>
      <c r="B741" s="174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745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721</v>
      </c>
      <c r="B743" s="174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748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722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747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723</v>
      </c>
      <c r="C747" s="31"/>
      <c r="D747" s="31">
        <f t="shared" ref="D747:E749" si="96">C747</f>
        <v>0</v>
      </c>
      <c r="E747" s="31">
        <f t="shared" si="96"/>
        <v>0</v>
      </c>
    </row>
    <row r="748" spans="1:5" outlineLevel="2">
      <c r="A748" s="6">
        <v>3</v>
      </c>
      <c r="B748" s="4" t="s">
        <v>745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746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73" t="s">
        <v>724</v>
      </c>
      <c r="B750" s="174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747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08" customFormat="1" outlineLevel="3">
      <c r="A752" s="109"/>
      <c r="B752" s="110" t="s">
        <v>725</v>
      </c>
      <c r="C752" s="111"/>
      <c r="D752" s="111">
        <f t="shared" ref="D752:E754" si="97">C752</f>
        <v>0</v>
      </c>
      <c r="E752" s="111">
        <f t="shared" si="97"/>
        <v>0</v>
      </c>
    </row>
    <row r="753" spans="1:5" s="108" customFormat="1" outlineLevel="3">
      <c r="A753" s="109"/>
      <c r="B753" s="110" t="s">
        <v>726</v>
      </c>
      <c r="C753" s="111"/>
      <c r="D753" s="111">
        <f t="shared" si="97"/>
        <v>0</v>
      </c>
      <c r="E753" s="111">
        <f t="shared" si="97"/>
        <v>0</v>
      </c>
    </row>
    <row r="754" spans="1:5" outlineLevel="2">
      <c r="A754" s="6">
        <v>3</v>
      </c>
      <c r="B754" s="4" t="s">
        <v>745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73" t="s">
        <v>727</v>
      </c>
      <c r="B755" s="174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747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728</v>
      </c>
      <c r="C757" s="31"/>
      <c r="D757" s="31">
        <f t="shared" ref="D757:E759" si="98">C757</f>
        <v>0</v>
      </c>
      <c r="E757" s="31">
        <f t="shared" si="98"/>
        <v>0</v>
      </c>
    </row>
    <row r="758" spans="1:5" outlineLevel="3">
      <c r="A758" s="30"/>
      <c r="B758" s="29" t="s">
        <v>729</v>
      </c>
      <c r="C758" s="31"/>
      <c r="D758" s="31">
        <f t="shared" si="98"/>
        <v>0</v>
      </c>
      <c r="E758" s="31">
        <f t="shared" si="98"/>
        <v>0</v>
      </c>
    </row>
    <row r="759" spans="1:5" outlineLevel="3">
      <c r="A759" s="30"/>
      <c r="B759" s="29" t="s">
        <v>730</v>
      </c>
      <c r="C759" s="31"/>
      <c r="D759" s="31">
        <f t="shared" si="98"/>
        <v>0</v>
      </c>
      <c r="E759" s="31">
        <f t="shared" si="98"/>
        <v>0</v>
      </c>
    </row>
    <row r="760" spans="1:5" outlineLevel="1">
      <c r="A760" s="173" t="s">
        <v>731</v>
      </c>
      <c r="B760" s="174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747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732</v>
      </c>
      <c r="C762" s="31">
        <v>0</v>
      </c>
      <c r="D762" s="31">
        <f t="shared" ref="D762:E764" si="99">C762</f>
        <v>0</v>
      </c>
      <c r="E762" s="31">
        <f t="shared" si="99"/>
        <v>0</v>
      </c>
    </row>
    <row r="763" spans="1:5" outlineLevel="3">
      <c r="A763" s="30"/>
      <c r="B763" s="29" t="s">
        <v>733</v>
      </c>
      <c r="C763" s="31"/>
      <c r="D763" s="31">
        <f t="shared" si="99"/>
        <v>0</v>
      </c>
      <c r="E763" s="31">
        <f t="shared" si="99"/>
        <v>0</v>
      </c>
    </row>
    <row r="764" spans="1:5" outlineLevel="2">
      <c r="A764" s="6">
        <v>3</v>
      </c>
      <c r="B764" s="4" t="s">
        <v>745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73" t="s">
        <v>734</v>
      </c>
      <c r="B765" s="174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745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735</v>
      </c>
      <c r="B767" s="174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747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736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737</v>
      </c>
      <c r="C770" s="31"/>
      <c r="D770" s="31">
        <f>C770</f>
        <v>0</v>
      </c>
      <c r="E770" s="31">
        <f>D770</f>
        <v>0</v>
      </c>
    </row>
    <row r="771" spans="1:5" outlineLevel="1">
      <c r="A771" s="173" t="s">
        <v>738</v>
      </c>
      <c r="B771" s="174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747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726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739</v>
      </c>
      <c r="C774" s="31"/>
      <c r="D774" s="31">
        <f t="shared" ref="D774:E776" si="100">C774</f>
        <v>0</v>
      </c>
      <c r="E774" s="31">
        <f t="shared" si="100"/>
        <v>0</v>
      </c>
    </row>
    <row r="775" spans="1:5" outlineLevel="3">
      <c r="A775" s="30"/>
      <c r="B775" s="29" t="s">
        <v>733</v>
      </c>
      <c r="C775" s="31"/>
      <c r="D775" s="31">
        <f t="shared" si="100"/>
        <v>0</v>
      </c>
      <c r="E775" s="31">
        <f t="shared" si="100"/>
        <v>0</v>
      </c>
    </row>
    <row r="776" spans="1:5" outlineLevel="3">
      <c r="A776" s="30"/>
      <c r="B776" s="29" t="s">
        <v>740</v>
      </c>
      <c r="C776" s="31"/>
      <c r="D776" s="31">
        <f t="shared" si="100"/>
        <v>0</v>
      </c>
      <c r="E776" s="31">
        <f t="shared" si="100"/>
        <v>0</v>
      </c>
    </row>
    <row r="777" spans="1:5" outlineLevel="1">
      <c r="A777" s="173" t="s">
        <v>741</v>
      </c>
      <c r="B777" s="174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749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69:E96 C98:E113 C62:E66 C117:E134 C136:E151 C154:E162 C164:E169 C171:E176 C12:E37 C5:E10 C254:C255 C39:E6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730" zoomScale="145" zoomScaleNormal="145" workbookViewId="0">
      <selection activeCell="B748" sqref="B748"/>
    </sheetView>
  </sheetViews>
  <sheetFormatPr defaultColWidth="9.140625" defaultRowHeight="15" outlineLevelRow="3"/>
  <cols>
    <col min="1" max="1" width="7" bestFit="1" customWidth="1"/>
    <col min="2" max="2" width="42.42578125" customWidth="1"/>
    <col min="3" max="3" width="8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149" t="s">
        <v>703</v>
      </c>
      <c r="E1" s="149" t="s">
        <v>704</v>
      </c>
      <c r="G1" s="44" t="s">
        <v>31</v>
      </c>
      <c r="H1" s="45">
        <f>C2+C114</f>
        <v>0</v>
      </c>
      <c r="I1" s="46"/>
      <c r="J1" s="47" t="b">
        <f>AND(H1=I1)</f>
        <v>1</v>
      </c>
    </row>
    <row r="2" spans="1:14">
      <c r="A2" s="151" t="s">
        <v>60</v>
      </c>
      <c r="B2" s="151"/>
      <c r="C2" s="27">
        <f>C3+C67</f>
        <v>0</v>
      </c>
      <c r="D2" s="27">
        <f>D3+D67</f>
        <v>0</v>
      </c>
      <c r="E2" s="27">
        <f>E3+E67</f>
        <v>0</v>
      </c>
      <c r="G2" s="40" t="s">
        <v>60</v>
      </c>
      <c r="H2" s="42">
        <f>C2</f>
        <v>0</v>
      </c>
      <c r="I2" s="43"/>
      <c r="J2" s="41" t="b">
        <f>AND(H2=I2)</f>
        <v>1</v>
      </c>
    </row>
    <row r="3" spans="1:14">
      <c r="A3" s="152" t="s">
        <v>602</v>
      </c>
      <c r="B3" s="152"/>
      <c r="C3" s="24">
        <f>C4+C11+C38+C61</f>
        <v>0</v>
      </c>
      <c r="D3" s="24">
        <f>D4+D11+D38+D61</f>
        <v>0</v>
      </c>
      <c r="E3" s="24">
        <f>E4+E11+E38+E61</f>
        <v>0</v>
      </c>
      <c r="G3" s="40" t="s">
        <v>57</v>
      </c>
      <c r="H3" s="42">
        <f t="shared" ref="H3:H66" si="0">C3</f>
        <v>0</v>
      </c>
      <c r="I3" s="43"/>
      <c r="J3" s="41" t="b">
        <f>AND(H3=I3)</f>
        <v>1</v>
      </c>
    </row>
    <row r="4" spans="1:14" ht="15" customHeight="1">
      <c r="A4" s="153" t="s">
        <v>148</v>
      </c>
      <c r="B4" s="154"/>
      <c r="C4" s="22">
        <f>SUM(C5:C10)</f>
        <v>0</v>
      </c>
      <c r="D4" s="22">
        <f>SUM(D5:D10)</f>
        <v>0</v>
      </c>
      <c r="E4" s="22">
        <f>SUM(E5:E10)</f>
        <v>0</v>
      </c>
      <c r="F4" s="18"/>
      <c r="G4" s="40" t="s">
        <v>53</v>
      </c>
      <c r="H4" s="42">
        <f t="shared" si="0"/>
        <v>0</v>
      </c>
      <c r="I4" s="43"/>
      <c r="J4" s="41" t="b">
        <f>AND(H4=I4)</f>
        <v>1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8"/>
      <c r="G5" s="18"/>
      <c r="H5" s="42">
        <f t="shared" si="0"/>
        <v>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8"/>
      <c r="G6" s="18"/>
      <c r="H6" s="42">
        <f t="shared" si="0"/>
        <v>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8"/>
      <c r="G7" s="18"/>
      <c r="H7" s="42">
        <f t="shared" si="0"/>
        <v>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8"/>
      <c r="G8" s="18"/>
      <c r="H8" s="42">
        <f t="shared" si="0"/>
        <v>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147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8"/>
      <c r="G10" s="18"/>
      <c r="H10" s="42">
        <f t="shared" si="0"/>
        <v>0</v>
      </c>
      <c r="I10" s="18"/>
      <c r="J10" s="18"/>
      <c r="K10" s="18"/>
      <c r="L10" s="18"/>
      <c r="M10" s="18"/>
      <c r="N10" s="18"/>
    </row>
    <row r="11" spans="1:14" ht="15" customHeight="1">
      <c r="A11" s="153" t="s">
        <v>149</v>
      </c>
      <c r="B11" s="154"/>
      <c r="C11" s="22">
        <f>SUM(C12:C37)</f>
        <v>0</v>
      </c>
      <c r="D11" s="22">
        <f>SUM(D12:D37)</f>
        <v>0</v>
      </c>
      <c r="E11" s="22">
        <f>SUM(E12:E37)</f>
        <v>0</v>
      </c>
      <c r="F11" s="18"/>
      <c r="G11" s="40" t="s">
        <v>54</v>
      </c>
      <c r="H11" s="42">
        <f t="shared" si="0"/>
        <v>0</v>
      </c>
      <c r="I11" s="43"/>
      <c r="J11" s="41" t="b">
        <f>AND(H11=I11)</f>
        <v>1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2">
        <f t="shared" si="0"/>
        <v>0</v>
      </c>
    </row>
    <row r="13" spans="1:14" outlineLevel="1">
      <c r="A13" s="3">
        <v>2102</v>
      </c>
      <c r="B13" s="1" t="s">
        <v>150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2">
        <f t="shared" si="0"/>
        <v>0</v>
      </c>
    </row>
    <row r="15" spans="1:14" outlineLevel="1">
      <c r="A15" s="3">
        <v>2201</v>
      </c>
      <c r="B15" s="1" t="s">
        <v>151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152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153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154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155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156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157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158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159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160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161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162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163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164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165</v>
      </c>
      <c r="C29" s="2"/>
      <c r="D29" s="2">
        <f t="shared" ref="D29:E37" si="3">C29</f>
        <v>0</v>
      </c>
      <c r="E29" s="2">
        <f t="shared" si="3"/>
        <v>0</v>
      </c>
      <c r="H29" s="42">
        <f t="shared" si="0"/>
        <v>0</v>
      </c>
    </row>
    <row r="30" spans="1:8" ht="12.75" customHeight="1" outlineLevel="1">
      <c r="A30" s="3">
        <v>2401</v>
      </c>
      <c r="B30" s="1" t="s">
        <v>166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167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2">
        <f t="shared" si="0"/>
        <v>0</v>
      </c>
    </row>
    <row r="33" spans="1:10" outlineLevel="1">
      <c r="A33" s="3">
        <v>2403</v>
      </c>
      <c r="B33" s="1" t="s">
        <v>168</v>
      </c>
      <c r="C33" s="2"/>
      <c r="D33" s="2">
        <f t="shared" si="3"/>
        <v>0</v>
      </c>
      <c r="E33" s="2">
        <f t="shared" si="3"/>
        <v>0</v>
      </c>
      <c r="H33" s="42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2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2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2">
        <f t="shared" si="0"/>
        <v>0</v>
      </c>
    </row>
    <row r="37" spans="1:10" outlineLevel="1">
      <c r="A37" s="3">
        <v>2499</v>
      </c>
      <c r="B37" s="1" t="s">
        <v>10</v>
      </c>
      <c r="C37" s="16"/>
      <c r="D37" s="2">
        <f t="shared" si="3"/>
        <v>0</v>
      </c>
      <c r="E37" s="2">
        <f t="shared" si="3"/>
        <v>0</v>
      </c>
      <c r="H37" s="42">
        <f t="shared" si="0"/>
        <v>0</v>
      </c>
    </row>
    <row r="38" spans="1:10">
      <c r="A38" s="153" t="s">
        <v>169</v>
      </c>
      <c r="B38" s="154"/>
      <c r="C38" s="22">
        <f>SUM(C39:C60)</f>
        <v>0</v>
      </c>
      <c r="D38" s="22">
        <f>SUM(D39:D60)</f>
        <v>0</v>
      </c>
      <c r="E38" s="22">
        <f>SUM(E39:E60)</f>
        <v>0</v>
      </c>
      <c r="G38" s="40" t="s">
        <v>55</v>
      </c>
      <c r="H38" s="42">
        <f t="shared" si="0"/>
        <v>0</v>
      </c>
      <c r="I38" s="43"/>
      <c r="J38" s="41" t="b">
        <f>AND(H38=I38)</f>
        <v>1</v>
      </c>
    </row>
    <row r="39" spans="1:10" outlineLevel="1">
      <c r="A39" s="21">
        <v>3101</v>
      </c>
      <c r="B39" s="21" t="s">
        <v>11</v>
      </c>
      <c r="C39" s="2"/>
      <c r="D39" s="2">
        <f>C39</f>
        <v>0</v>
      </c>
      <c r="E39" s="2">
        <f>D39</f>
        <v>0</v>
      </c>
      <c r="H39" s="42">
        <f t="shared" si="0"/>
        <v>0</v>
      </c>
    </row>
    <row r="40" spans="1:10" outlineLevel="1">
      <c r="A40" s="21">
        <v>3102</v>
      </c>
      <c r="B40" s="21" t="s">
        <v>12</v>
      </c>
      <c r="C40" s="2"/>
      <c r="D40" s="2">
        <f t="shared" ref="D40:E55" si="4">C40</f>
        <v>0</v>
      </c>
      <c r="E40" s="2">
        <f t="shared" si="4"/>
        <v>0</v>
      </c>
      <c r="H40" s="42">
        <f t="shared" si="0"/>
        <v>0</v>
      </c>
    </row>
    <row r="41" spans="1:10" outlineLevel="1">
      <c r="A41" s="21">
        <v>3103</v>
      </c>
      <c r="B41" s="21" t="s">
        <v>13</v>
      </c>
      <c r="C41" s="2"/>
      <c r="D41" s="2">
        <f t="shared" si="4"/>
        <v>0</v>
      </c>
      <c r="E41" s="2">
        <f t="shared" si="4"/>
        <v>0</v>
      </c>
      <c r="H41" s="42">
        <f t="shared" si="0"/>
        <v>0</v>
      </c>
    </row>
    <row r="42" spans="1:10" outlineLevel="1">
      <c r="A42" s="21">
        <v>3199</v>
      </c>
      <c r="B42" s="21" t="s">
        <v>14</v>
      </c>
      <c r="C42" s="2"/>
      <c r="D42" s="2">
        <f t="shared" si="4"/>
        <v>0</v>
      </c>
      <c r="E42" s="2">
        <f t="shared" si="4"/>
        <v>0</v>
      </c>
      <c r="H42" s="42">
        <f t="shared" si="0"/>
        <v>0</v>
      </c>
    </row>
    <row r="43" spans="1:10" outlineLevel="1">
      <c r="A43" s="21">
        <v>3201</v>
      </c>
      <c r="B43" s="21" t="s">
        <v>170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/>
      <c r="D44" s="2">
        <f t="shared" si="4"/>
        <v>0</v>
      </c>
      <c r="E44" s="2">
        <f t="shared" si="4"/>
        <v>0</v>
      </c>
      <c r="H44" s="42">
        <f t="shared" si="0"/>
        <v>0</v>
      </c>
    </row>
    <row r="45" spans="1:10" outlineLevel="1">
      <c r="A45" s="21">
        <v>3203</v>
      </c>
      <c r="B45" s="21" t="s">
        <v>16</v>
      </c>
      <c r="C45" s="2"/>
      <c r="D45" s="2">
        <f t="shared" si="4"/>
        <v>0</v>
      </c>
      <c r="E45" s="2">
        <f t="shared" si="4"/>
        <v>0</v>
      </c>
      <c r="H45" s="42">
        <f t="shared" si="0"/>
        <v>0</v>
      </c>
    </row>
    <row r="46" spans="1:10" outlineLevel="1">
      <c r="A46" s="21">
        <v>3204</v>
      </c>
      <c r="B46" s="21" t="s">
        <v>171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172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/>
      <c r="D48" s="2">
        <f t="shared" si="4"/>
        <v>0</v>
      </c>
      <c r="E48" s="2">
        <f t="shared" si="4"/>
        <v>0</v>
      </c>
      <c r="H48" s="42">
        <f t="shared" si="0"/>
        <v>0</v>
      </c>
    </row>
    <row r="49" spans="1:10" outlineLevel="1">
      <c r="A49" s="21">
        <v>3207</v>
      </c>
      <c r="B49" s="21" t="s">
        <v>173</v>
      </c>
      <c r="C49" s="2"/>
      <c r="D49" s="2">
        <f t="shared" si="4"/>
        <v>0</v>
      </c>
      <c r="E49" s="2">
        <f t="shared" si="4"/>
        <v>0</v>
      </c>
      <c r="H49" s="42">
        <f t="shared" si="0"/>
        <v>0</v>
      </c>
    </row>
    <row r="50" spans="1:10" outlineLevel="1">
      <c r="A50" s="21">
        <v>3208</v>
      </c>
      <c r="B50" s="21" t="s">
        <v>174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175</v>
      </c>
      <c r="C51" s="2"/>
      <c r="D51" s="2">
        <f t="shared" si="4"/>
        <v>0</v>
      </c>
      <c r="E51" s="2">
        <f t="shared" si="4"/>
        <v>0</v>
      </c>
      <c r="H51" s="42">
        <f t="shared" si="0"/>
        <v>0</v>
      </c>
    </row>
    <row r="52" spans="1:10" outlineLevel="1">
      <c r="A52" s="21">
        <v>3299</v>
      </c>
      <c r="B52" s="21" t="s">
        <v>176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/>
      <c r="D53" s="2">
        <f t="shared" si="4"/>
        <v>0</v>
      </c>
      <c r="E53" s="2">
        <f t="shared" si="4"/>
        <v>0</v>
      </c>
      <c r="H53" s="42">
        <f t="shared" si="0"/>
        <v>0</v>
      </c>
    </row>
    <row r="54" spans="1:10" outlineLevel="1">
      <c r="A54" s="21">
        <v>3302</v>
      </c>
      <c r="B54" s="21" t="s">
        <v>19</v>
      </c>
      <c r="C54" s="2"/>
      <c r="D54" s="2">
        <f t="shared" si="4"/>
        <v>0</v>
      </c>
      <c r="E54" s="2">
        <f t="shared" si="4"/>
        <v>0</v>
      </c>
      <c r="H54" s="42">
        <f t="shared" si="0"/>
        <v>0</v>
      </c>
    </row>
    <row r="55" spans="1:10" outlineLevel="1">
      <c r="A55" s="21">
        <v>3303</v>
      </c>
      <c r="B55" s="21" t="s">
        <v>177</v>
      </c>
      <c r="C55" s="2"/>
      <c r="D55" s="2">
        <f t="shared" si="4"/>
        <v>0</v>
      </c>
      <c r="E55" s="2">
        <f t="shared" si="4"/>
        <v>0</v>
      </c>
      <c r="H55" s="42">
        <f t="shared" si="0"/>
        <v>0</v>
      </c>
    </row>
    <row r="56" spans="1:10" outlineLevel="1">
      <c r="A56" s="21">
        <v>3303</v>
      </c>
      <c r="B56" s="21" t="s">
        <v>178</v>
      </c>
      <c r="C56" s="2"/>
      <c r="D56" s="2">
        <f t="shared" ref="D56:E60" si="5">C56</f>
        <v>0</v>
      </c>
      <c r="E56" s="2">
        <f t="shared" si="5"/>
        <v>0</v>
      </c>
      <c r="H56" s="42">
        <f t="shared" si="0"/>
        <v>0</v>
      </c>
    </row>
    <row r="57" spans="1:10" outlineLevel="1">
      <c r="A57" s="21">
        <v>3304</v>
      </c>
      <c r="B57" s="21" t="s">
        <v>179</v>
      </c>
      <c r="C57" s="2"/>
      <c r="D57" s="2">
        <f t="shared" si="5"/>
        <v>0</v>
      </c>
      <c r="E57" s="2">
        <f t="shared" si="5"/>
        <v>0</v>
      </c>
      <c r="H57" s="42">
        <f t="shared" si="0"/>
        <v>0</v>
      </c>
    </row>
    <row r="58" spans="1:10" outlineLevel="1">
      <c r="A58" s="21">
        <v>3305</v>
      </c>
      <c r="B58" s="21" t="s">
        <v>180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181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128</v>
      </c>
      <c r="C60" s="2"/>
      <c r="D60" s="2">
        <f t="shared" si="5"/>
        <v>0</v>
      </c>
      <c r="E60" s="2">
        <f t="shared" si="5"/>
        <v>0</v>
      </c>
      <c r="H60" s="42">
        <f t="shared" si="0"/>
        <v>0</v>
      </c>
    </row>
    <row r="61" spans="1:10">
      <c r="A61" s="153" t="s">
        <v>182</v>
      </c>
      <c r="B61" s="154"/>
      <c r="C61" s="23">
        <f>SUM(C62:C66)</f>
        <v>0</v>
      </c>
      <c r="D61" s="23">
        <f>SUM(D62:D66)</f>
        <v>0</v>
      </c>
      <c r="E61" s="23">
        <f>SUM(E62:E66)</f>
        <v>0</v>
      </c>
      <c r="G61" s="40" t="s">
        <v>129</v>
      </c>
      <c r="H61" s="42">
        <f t="shared" si="0"/>
        <v>0</v>
      </c>
      <c r="I61" s="43"/>
      <c r="J61" s="41" t="b">
        <f>AND(H61=I61)</f>
        <v>1</v>
      </c>
    </row>
    <row r="62" spans="1:10" outlineLevel="1">
      <c r="A62" s="3">
        <v>4001</v>
      </c>
      <c r="B62" s="1" t="s">
        <v>183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184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130</v>
      </c>
      <c r="C64" s="2"/>
      <c r="D64" s="2">
        <f t="shared" si="6"/>
        <v>0</v>
      </c>
      <c r="E64" s="2">
        <f t="shared" si="6"/>
        <v>0</v>
      </c>
      <c r="H64" s="42">
        <f t="shared" si="0"/>
        <v>0</v>
      </c>
    </row>
    <row r="65" spans="1:10" outlineLevel="1">
      <c r="A65" s="15">
        <v>4004</v>
      </c>
      <c r="B65" s="1" t="s">
        <v>185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186</v>
      </c>
      <c r="C66" s="2"/>
      <c r="D66" s="2">
        <f t="shared" si="6"/>
        <v>0</v>
      </c>
      <c r="E66" s="2">
        <f t="shared" si="6"/>
        <v>0</v>
      </c>
      <c r="H66" s="42">
        <f t="shared" si="0"/>
        <v>0</v>
      </c>
    </row>
    <row r="67" spans="1:10">
      <c r="A67" s="152" t="s">
        <v>603</v>
      </c>
      <c r="B67" s="152"/>
      <c r="C67" s="26">
        <f>C97+C68</f>
        <v>0</v>
      </c>
      <c r="D67" s="26">
        <f>D97+D68</f>
        <v>0</v>
      </c>
      <c r="E67" s="26">
        <f>E97+E68</f>
        <v>0</v>
      </c>
      <c r="G67" s="40" t="s">
        <v>59</v>
      </c>
      <c r="H67" s="42">
        <f t="shared" ref="H67:H130" si="7">C67</f>
        <v>0</v>
      </c>
      <c r="I67" s="43"/>
      <c r="J67" s="41" t="b">
        <f>AND(H67=I67)</f>
        <v>1</v>
      </c>
    </row>
    <row r="68" spans="1:10">
      <c r="A68" s="153" t="s">
        <v>187</v>
      </c>
      <c r="B68" s="154"/>
      <c r="C68" s="22">
        <f>SUM(C69:C96)</f>
        <v>0</v>
      </c>
      <c r="D68" s="22">
        <f>SUM(D69:D96)</f>
        <v>0</v>
      </c>
      <c r="E68" s="22">
        <f>SUM(E69:E96)</f>
        <v>0</v>
      </c>
      <c r="G68" s="40" t="s">
        <v>56</v>
      </c>
      <c r="H68" s="42">
        <f t="shared" si="7"/>
        <v>0</v>
      </c>
      <c r="I68" s="43"/>
      <c r="J68" s="41" t="b">
        <f>AND(H68=I68)</f>
        <v>1</v>
      </c>
    </row>
    <row r="69" spans="1:10" ht="15" customHeight="1" outlineLevel="1">
      <c r="A69" s="3">
        <v>5101</v>
      </c>
      <c r="B69" s="2" t="s">
        <v>188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189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190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191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192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193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194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195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197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/>
      <c r="D79" s="2">
        <f t="shared" si="8"/>
        <v>0</v>
      </c>
      <c r="E79" s="2">
        <f t="shared" si="8"/>
        <v>0</v>
      </c>
      <c r="H79" s="42">
        <f t="shared" si="7"/>
        <v>0</v>
      </c>
    </row>
    <row r="80" spans="1:10" ht="15" customHeight="1" outlineLevel="1">
      <c r="A80" s="3">
        <v>5202</v>
      </c>
      <c r="B80" s="2" t="s">
        <v>196</v>
      </c>
      <c r="C80" s="2"/>
      <c r="D80" s="2">
        <f t="shared" si="8"/>
        <v>0</v>
      </c>
      <c r="E80" s="2">
        <f t="shared" si="8"/>
        <v>0</v>
      </c>
      <c r="H80" s="42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2">
        <f t="shared" si="7"/>
        <v>0</v>
      </c>
    </row>
    <row r="82" spans="1:8" ht="15" customHeight="1" outlineLevel="1">
      <c r="A82" s="3">
        <v>5204</v>
      </c>
      <c r="B82" s="2" t="s">
        <v>198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199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200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201</v>
      </c>
      <c r="C85" s="2"/>
      <c r="D85" s="2">
        <f t="shared" si="8"/>
        <v>0</v>
      </c>
      <c r="E85" s="2">
        <f t="shared" si="8"/>
        <v>0</v>
      </c>
      <c r="H85" s="42">
        <f t="shared" si="7"/>
        <v>0</v>
      </c>
    </row>
    <row r="86" spans="1:8" ht="15" customHeight="1" outlineLevel="1">
      <c r="A86" s="3">
        <v>5206</v>
      </c>
      <c r="B86" s="2" t="s">
        <v>202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203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204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131</v>
      </c>
      <c r="C89" s="2"/>
      <c r="D89" s="2">
        <f t="shared" si="9"/>
        <v>0</v>
      </c>
      <c r="E89" s="2">
        <f t="shared" si="9"/>
        <v>0</v>
      </c>
      <c r="H89" s="42">
        <f t="shared" si="7"/>
        <v>0</v>
      </c>
    </row>
    <row r="90" spans="1:8" ht="15" customHeight="1" outlineLevel="1">
      <c r="A90" s="3">
        <v>5210</v>
      </c>
      <c r="B90" s="2" t="s">
        <v>132</v>
      </c>
      <c r="C90" s="2"/>
      <c r="D90" s="2">
        <f t="shared" si="9"/>
        <v>0</v>
      </c>
      <c r="E90" s="2">
        <f t="shared" si="9"/>
        <v>0</v>
      </c>
      <c r="H90" s="42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2">
        <f t="shared" si="7"/>
        <v>0</v>
      </c>
    </row>
    <row r="92" spans="1:8" ht="15" customHeight="1" outlineLevel="1">
      <c r="A92" s="3">
        <v>5212</v>
      </c>
      <c r="B92" s="2" t="s">
        <v>205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206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133</v>
      </c>
      <c r="C94" s="2"/>
      <c r="D94" s="2">
        <f t="shared" si="9"/>
        <v>0</v>
      </c>
      <c r="E94" s="2">
        <f t="shared" si="9"/>
        <v>0</v>
      </c>
      <c r="H94" s="42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2">
        <f t="shared" si="7"/>
        <v>0</v>
      </c>
    </row>
    <row r="96" spans="1:8" ht="13.5" customHeight="1" outlineLevel="1">
      <c r="A96" s="3">
        <v>5399</v>
      </c>
      <c r="B96" s="2" t="s">
        <v>207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208</v>
      </c>
      <c r="B97" s="25"/>
      <c r="C97" s="22">
        <f>SUM(C98:C113)</f>
        <v>0</v>
      </c>
      <c r="D97" s="22">
        <f>SUM(D98:D113)</f>
        <v>0</v>
      </c>
      <c r="E97" s="22">
        <f>SUM(E98:E113)</f>
        <v>0</v>
      </c>
      <c r="G97" s="40" t="s">
        <v>58</v>
      </c>
      <c r="H97" s="42">
        <f t="shared" si="7"/>
        <v>0</v>
      </c>
      <c r="I97" s="43"/>
      <c r="J97" s="41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2">
        <f t="shared" si="7"/>
        <v>0</v>
      </c>
    </row>
    <row r="99" spans="1:10" ht="15" customHeight="1" outlineLevel="1">
      <c r="A99" s="3">
        <v>6002</v>
      </c>
      <c r="B99" s="1" t="s">
        <v>209</v>
      </c>
      <c r="C99" s="2"/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customHeight="1" outlineLevel="1">
      <c r="A100" s="3">
        <v>6003</v>
      </c>
      <c r="B100" s="1" t="s">
        <v>210</v>
      </c>
      <c r="C100" s="2"/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211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212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2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2">
        <f t="shared" si="7"/>
        <v>0</v>
      </c>
    </row>
    <row r="105" spans="1:10" outlineLevel="1">
      <c r="A105" s="3">
        <v>6008</v>
      </c>
      <c r="B105" s="1" t="s">
        <v>134</v>
      </c>
      <c r="C105" s="2"/>
      <c r="D105" s="2">
        <f t="shared" si="10"/>
        <v>0</v>
      </c>
      <c r="E105" s="2">
        <f t="shared" si="10"/>
        <v>0</v>
      </c>
      <c r="H105" s="42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2">
        <f t="shared" si="7"/>
        <v>0</v>
      </c>
    </row>
    <row r="107" spans="1:10" outlineLevel="1">
      <c r="A107" s="3">
        <v>6010</v>
      </c>
      <c r="B107" s="1" t="s">
        <v>213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214</v>
      </c>
      <c r="C108" s="2"/>
      <c r="D108" s="2">
        <f t="shared" si="10"/>
        <v>0</v>
      </c>
      <c r="E108" s="2">
        <f t="shared" si="10"/>
        <v>0</v>
      </c>
      <c r="H108" s="42">
        <f t="shared" si="7"/>
        <v>0</v>
      </c>
    </row>
    <row r="109" spans="1:10" outlineLevel="1">
      <c r="A109" s="3">
        <v>6099</v>
      </c>
      <c r="B109" s="1" t="s">
        <v>215</v>
      </c>
      <c r="C109" s="2"/>
      <c r="D109" s="2">
        <f t="shared" si="10"/>
        <v>0</v>
      </c>
      <c r="E109" s="2">
        <f t="shared" si="10"/>
        <v>0</v>
      </c>
      <c r="H109" s="42">
        <f t="shared" si="7"/>
        <v>0</v>
      </c>
    </row>
    <row r="110" spans="1:10" outlineLevel="1">
      <c r="A110" s="3">
        <v>6099</v>
      </c>
      <c r="B110" s="1" t="s">
        <v>216</v>
      </c>
      <c r="C110" s="2"/>
      <c r="D110" s="2">
        <f t="shared" si="10"/>
        <v>0</v>
      </c>
      <c r="E110" s="2">
        <f t="shared" si="10"/>
        <v>0</v>
      </c>
      <c r="H110" s="42">
        <f t="shared" si="7"/>
        <v>0</v>
      </c>
    </row>
    <row r="111" spans="1:10" outlineLevel="1">
      <c r="A111" s="3">
        <v>6099</v>
      </c>
      <c r="B111" s="1" t="s">
        <v>217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218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2">
        <f t="shared" si="7"/>
        <v>0</v>
      </c>
    </row>
    <row r="114" spans="1:10">
      <c r="A114" s="157" t="s">
        <v>62</v>
      </c>
      <c r="B114" s="158"/>
      <c r="C114" s="27">
        <f>C115+C152+C177</f>
        <v>0</v>
      </c>
      <c r="D114" s="27">
        <f>D115+D152+D177</f>
        <v>0</v>
      </c>
      <c r="E114" s="27">
        <f>E115+E152+E177</f>
        <v>0</v>
      </c>
      <c r="G114" s="40" t="s">
        <v>62</v>
      </c>
      <c r="H114" s="42">
        <f t="shared" si="7"/>
        <v>0</v>
      </c>
      <c r="I114" s="43"/>
      <c r="J114" s="41" t="b">
        <f>AND(H114=I114)</f>
        <v>1</v>
      </c>
    </row>
    <row r="115" spans="1:10">
      <c r="A115" s="155" t="s">
        <v>604</v>
      </c>
      <c r="B115" s="156"/>
      <c r="C115" s="24">
        <f>C116+C135</f>
        <v>0</v>
      </c>
      <c r="D115" s="24">
        <f>D116+D135</f>
        <v>0</v>
      </c>
      <c r="E115" s="24">
        <f>E116+E135</f>
        <v>0</v>
      </c>
      <c r="G115" s="40" t="s">
        <v>61</v>
      </c>
      <c r="H115" s="42">
        <f t="shared" si="7"/>
        <v>0</v>
      </c>
      <c r="I115" s="43"/>
      <c r="J115" s="41" t="b">
        <f>AND(H115=I115)</f>
        <v>1</v>
      </c>
    </row>
    <row r="116" spans="1:10" ht="15" customHeight="1">
      <c r="A116" s="153" t="s">
        <v>219</v>
      </c>
      <c r="B116" s="154"/>
      <c r="C116" s="22">
        <f>C117+C120+C123+C126+C129+C132</f>
        <v>0</v>
      </c>
      <c r="D116" s="22">
        <f>D117+D120+D123+D126+D129+D132</f>
        <v>0</v>
      </c>
      <c r="E116" s="22">
        <f>E117+E120+E123+E126+E129+E132</f>
        <v>0</v>
      </c>
      <c r="G116" s="40" t="s">
        <v>607</v>
      </c>
      <c r="H116" s="42">
        <f t="shared" si="7"/>
        <v>0</v>
      </c>
      <c r="I116" s="43"/>
      <c r="J116" s="41" t="b">
        <f>AND(H116=I116)</f>
        <v>1</v>
      </c>
    </row>
    <row r="117" spans="1:10" ht="15" customHeight="1" outlineLevel="1">
      <c r="A117" s="3">
        <v>7001</v>
      </c>
      <c r="B117" s="1" t="s">
        <v>220</v>
      </c>
      <c r="C117" s="2">
        <f>C118+C119</f>
        <v>0</v>
      </c>
      <c r="D117" s="2">
        <f>D118+D119</f>
        <v>0</v>
      </c>
      <c r="E117" s="2">
        <f>E118+E119</f>
        <v>0</v>
      </c>
      <c r="H117" s="42">
        <f t="shared" si="7"/>
        <v>0</v>
      </c>
    </row>
    <row r="118" spans="1:10" ht="15" customHeight="1" outlineLevel="2">
      <c r="A118" s="99"/>
      <c r="B118" s="100" t="s">
        <v>705</v>
      </c>
      <c r="C118" s="101"/>
      <c r="D118" s="101">
        <f>C118</f>
        <v>0</v>
      </c>
      <c r="E118" s="101">
        <f>D118</f>
        <v>0</v>
      </c>
      <c r="H118" s="42">
        <f t="shared" si="7"/>
        <v>0</v>
      </c>
    </row>
    <row r="119" spans="1:10" ht="15" customHeight="1" outlineLevel="2">
      <c r="A119" s="99"/>
      <c r="B119" s="100" t="s">
        <v>706</v>
      </c>
      <c r="C119" s="101"/>
      <c r="D119" s="101">
        <f>C119</f>
        <v>0</v>
      </c>
      <c r="E119" s="101">
        <f>D119</f>
        <v>0</v>
      </c>
      <c r="H119" s="42">
        <f t="shared" si="7"/>
        <v>0</v>
      </c>
    </row>
    <row r="120" spans="1:10" ht="15" customHeight="1" outlineLevel="1">
      <c r="A120" s="3">
        <v>7001</v>
      </c>
      <c r="B120" s="1" t="s">
        <v>221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99"/>
      <c r="B121" s="100" t="s">
        <v>705</v>
      </c>
      <c r="C121" s="101"/>
      <c r="D121" s="101">
        <f>C121</f>
        <v>0</v>
      </c>
      <c r="E121" s="101">
        <f>D121</f>
        <v>0</v>
      </c>
      <c r="H121" s="42">
        <f t="shared" si="7"/>
        <v>0</v>
      </c>
    </row>
    <row r="122" spans="1:10" ht="15" customHeight="1" outlineLevel="2">
      <c r="A122" s="99"/>
      <c r="B122" s="100" t="s">
        <v>706</v>
      </c>
      <c r="C122" s="101"/>
      <c r="D122" s="101">
        <f>C122</f>
        <v>0</v>
      </c>
      <c r="E122" s="101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222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99"/>
      <c r="B124" s="100" t="s">
        <v>705</v>
      </c>
      <c r="C124" s="101"/>
      <c r="D124" s="101">
        <f>C124</f>
        <v>0</v>
      </c>
      <c r="E124" s="101">
        <f>D124</f>
        <v>0</v>
      </c>
      <c r="H124" s="42">
        <f t="shared" si="7"/>
        <v>0</v>
      </c>
    </row>
    <row r="125" spans="1:10" ht="15" customHeight="1" outlineLevel="2">
      <c r="A125" s="99"/>
      <c r="B125" s="100" t="s">
        <v>706</v>
      </c>
      <c r="C125" s="101"/>
      <c r="D125" s="101">
        <f>C125</f>
        <v>0</v>
      </c>
      <c r="E125" s="101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223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99"/>
      <c r="B127" s="100" t="s">
        <v>705</v>
      </c>
      <c r="C127" s="101"/>
      <c r="D127" s="101">
        <f>C127</f>
        <v>0</v>
      </c>
      <c r="E127" s="101">
        <f>D127</f>
        <v>0</v>
      </c>
      <c r="H127" s="42">
        <f t="shared" si="7"/>
        <v>0</v>
      </c>
    </row>
    <row r="128" spans="1:10" ht="15" customHeight="1" outlineLevel="2">
      <c r="A128" s="99"/>
      <c r="B128" s="100" t="s">
        <v>706</v>
      </c>
      <c r="C128" s="101"/>
      <c r="D128" s="101">
        <f>C128</f>
        <v>0</v>
      </c>
      <c r="E128" s="101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224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99"/>
      <c r="B130" s="100" t="s">
        <v>705</v>
      </c>
      <c r="C130" s="101"/>
      <c r="D130" s="101">
        <f>C130</f>
        <v>0</v>
      </c>
      <c r="E130" s="101">
        <f>D130</f>
        <v>0</v>
      </c>
      <c r="H130" s="42">
        <f t="shared" si="7"/>
        <v>0</v>
      </c>
    </row>
    <row r="131" spans="1:10" ht="15" customHeight="1" outlineLevel="2">
      <c r="A131" s="99"/>
      <c r="B131" s="100" t="s">
        <v>706</v>
      </c>
      <c r="C131" s="101"/>
      <c r="D131" s="101">
        <f>C131</f>
        <v>0</v>
      </c>
      <c r="E131" s="101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225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99"/>
      <c r="B133" s="100" t="s">
        <v>705</v>
      </c>
      <c r="C133" s="101"/>
      <c r="D133" s="101">
        <f>C133</f>
        <v>0</v>
      </c>
      <c r="E133" s="101">
        <f>D133</f>
        <v>0</v>
      </c>
      <c r="H133" s="42">
        <f t="shared" si="11"/>
        <v>0</v>
      </c>
    </row>
    <row r="134" spans="1:10" ht="15" customHeight="1" outlineLevel="2">
      <c r="A134" s="99"/>
      <c r="B134" s="100" t="s">
        <v>706</v>
      </c>
      <c r="C134" s="101"/>
      <c r="D134" s="101">
        <f>C134</f>
        <v>0</v>
      </c>
      <c r="E134" s="101">
        <f>D134</f>
        <v>0</v>
      </c>
      <c r="H134" s="42">
        <f t="shared" si="11"/>
        <v>0</v>
      </c>
    </row>
    <row r="135" spans="1:10">
      <c r="A135" s="153" t="s">
        <v>226</v>
      </c>
      <c r="B135" s="154"/>
      <c r="C135" s="22">
        <f>C136+C140+C143+C146+C149</f>
        <v>0</v>
      </c>
      <c r="D135" s="22">
        <f>D136+D140+D143+D146+D149</f>
        <v>0</v>
      </c>
      <c r="E135" s="22">
        <f>E136+E140+E143+E146+E149</f>
        <v>0</v>
      </c>
      <c r="G135" s="40" t="s">
        <v>608</v>
      </c>
      <c r="H135" s="42">
        <f t="shared" si="11"/>
        <v>0</v>
      </c>
      <c r="I135" s="43"/>
      <c r="J135" s="41" t="b">
        <f>AND(H135=I135)</f>
        <v>1</v>
      </c>
    </row>
    <row r="136" spans="1:10" ht="15" customHeight="1" outlineLevel="1">
      <c r="A136" s="3">
        <v>8001</v>
      </c>
      <c r="B136" s="1" t="s">
        <v>227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2">
        <f t="shared" si="11"/>
        <v>0</v>
      </c>
    </row>
    <row r="137" spans="1:10" ht="15" customHeight="1" outlineLevel="2">
      <c r="A137" s="99"/>
      <c r="B137" s="100" t="s">
        <v>705</v>
      </c>
      <c r="C137" s="101"/>
      <c r="D137" s="101">
        <f t="shared" ref="D137:E139" si="12">C137</f>
        <v>0</v>
      </c>
      <c r="E137" s="101">
        <f t="shared" si="12"/>
        <v>0</v>
      </c>
      <c r="H137" s="42">
        <f t="shared" si="11"/>
        <v>0</v>
      </c>
    </row>
    <row r="138" spans="1:10" ht="15" customHeight="1" outlineLevel="2">
      <c r="A138" s="99"/>
      <c r="B138" s="100" t="s">
        <v>707</v>
      </c>
      <c r="C138" s="101"/>
      <c r="D138" s="101">
        <f t="shared" si="12"/>
        <v>0</v>
      </c>
      <c r="E138" s="101">
        <f t="shared" si="12"/>
        <v>0</v>
      </c>
      <c r="H138" s="42">
        <f t="shared" si="11"/>
        <v>0</v>
      </c>
    </row>
    <row r="139" spans="1:10" ht="15" customHeight="1" outlineLevel="2">
      <c r="A139" s="99"/>
      <c r="B139" s="100" t="s">
        <v>708</v>
      </c>
      <c r="C139" s="101"/>
      <c r="D139" s="101">
        <f t="shared" si="12"/>
        <v>0</v>
      </c>
      <c r="E139" s="101">
        <f t="shared" si="12"/>
        <v>0</v>
      </c>
      <c r="H139" s="42">
        <f t="shared" si="11"/>
        <v>0</v>
      </c>
    </row>
    <row r="140" spans="1:10" ht="15" customHeight="1" outlineLevel="1">
      <c r="A140" s="3">
        <v>8002</v>
      </c>
      <c r="B140" s="1" t="s">
        <v>228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99"/>
      <c r="B141" s="100" t="s">
        <v>705</v>
      </c>
      <c r="C141" s="101"/>
      <c r="D141" s="101">
        <f>C141</f>
        <v>0</v>
      </c>
      <c r="E141" s="101">
        <f>D141</f>
        <v>0</v>
      </c>
      <c r="H141" s="42">
        <f t="shared" si="11"/>
        <v>0</v>
      </c>
    </row>
    <row r="142" spans="1:10" ht="15" customHeight="1" outlineLevel="2">
      <c r="A142" s="99"/>
      <c r="B142" s="100" t="s">
        <v>706</v>
      </c>
      <c r="C142" s="101"/>
      <c r="D142" s="101">
        <f>C142</f>
        <v>0</v>
      </c>
      <c r="E142" s="101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229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99"/>
      <c r="B144" s="100" t="s">
        <v>705</v>
      </c>
      <c r="C144" s="101"/>
      <c r="D144" s="101">
        <f>C144</f>
        <v>0</v>
      </c>
      <c r="E144" s="101">
        <f>D144</f>
        <v>0</v>
      </c>
      <c r="H144" s="42">
        <f t="shared" si="11"/>
        <v>0</v>
      </c>
    </row>
    <row r="145" spans="1:10" ht="15" customHeight="1" outlineLevel="2">
      <c r="A145" s="99"/>
      <c r="B145" s="100" t="s">
        <v>706</v>
      </c>
      <c r="C145" s="101"/>
      <c r="D145" s="101">
        <f>C145</f>
        <v>0</v>
      </c>
      <c r="E145" s="101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230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99"/>
      <c r="B147" s="100" t="s">
        <v>705</v>
      </c>
      <c r="C147" s="101"/>
      <c r="D147" s="101">
        <f>C147</f>
        <v>0</v>
      </c>
      <c r="E147" s="101">
        <f>D147</f>
        <v>0</v>
      </c>
      <c r="H147" s="42">
        <f t="shared" si="11"/>
        <v>0</v>
      </c>
    </row>
    <row r="148" spans="1:10" ht="15" customHeight="1" outlineLevel="2">
      <c r="A148" s="99"/>
      <c r="B148" s="100" t="s">
        <v>706</v>
      </c>
      <c r="C148" s="101"/>
      <c r="D148" s="101">
        <f>C148</f>
        <v>0</v>
      </c>
      <c r="E148" s="101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231</v>
      </c>
      <c r="C149" s="2">
        <f>C150+C151</f>
        <v>0</v>
      </c>
      <c r="D149" s="2">
        <f>D150+D151</f>
        <v>0</v>
      </c>
      <c r="E149" s="2">
        <f>E150+E151</f>
        <v>0</v>
      </c>
      <c r="H149" s="42">
        <f t="shared" si="11"/>
        <v>0</v>
      </c>
    </row>
    <row r="150" spans="1:10" ht="15" customHeight="1" outlineLevel="2">
      <c r="A150" s="99"/>
      <c r="B150" s="100" t="s">
        <v>705</v>
      </c>
      <c r="C150" s="101"/>
      <c r="D150" s="101">
        <f>C150</f>
        <v>0</v>
      </c>
      <c r="E150" s="101">
        <f>D150</f>
        <v>0</v>
      </c>
      <c r="H150" s="42">
        <f t="shared" si="11"/>
        <v>0</v>
      </c>
    </row>
    <row r="151" spans="1:10" ht="15" customHeight="1" outlineLevel="2">
      <c r="A151" s="99"/>
      <c r="B151" s="100" t="s">
        <v>706</v>
      </c>
      <c r="C151" s="101"/>
      <c r="D151" s="101">
        <f>C151</f>
        <v>0</v>
      </c>
      <c r="E151" s="101">
        <f>D151</f>
        <v>0</v>
      </c>
      <c r="H151" s="42">
        <f t="shared" si="11"/>
        <v>0</v>
      </c>
    </row>
    <row r="152" spans="1:10">
      <c r="A152" s="155" t="s">
        <v>605</v>
      </c>
      <c r="B152" s="156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53" t="s">
        <v>232</v>
      </c>
      <c r="B153" s="154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609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233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99"/>
      <c r="B155" s="100" t="s">
        <v>705</v>
      </c>
      <c r="C155" s="101"/>
      <c r="D155" s="101">
        <f>C155</f>
        <v>0</v>
      </c>
      <c r="E155" s="101">
        <f>D155</f>
        <v>0</v>
      </c>
      <c r="H155" s="42">
        <f t="shared" si="11"/>
        <v>0</v>
      </c>
    </row>
    <row r="156" spans="1:10" ht="15" customHeight="1" outlineLevel="2">
      <c r="A156" s="99"/>
      <c r="B156" s="100" t="s">
        <v>706</v>
      </c>
      <c r="C156" s="101"/>
      <c r="D156" s="101">
        <f>C156</f>
        <v>0</v>
      </c>
      <c r="E156" s="101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234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99"/>
      <c r="B158" s="100" t="s">
        <v>705</v>
      </c>
      <c r="C158" s="101"/>
      <c r="D158" s="101">
        <f>C158</f>
        <v>0</v>
      </c>
      <c r="E158" s="101">
        <f>D158</f>
        <v>0</v>
      </c>
      <c r="H158" s="42">
        <f t="shared" si="11"/>
        <v>0</v>
      </c>
    </row>
    <row r="159" spans="1:10" ht="15" customHeight="1" outlineLevel="2">
      <c r="A159" s="99"/>
      <c r="B159" s="100" t="s">
        <v>706</v>
      </c>
      <c r="C159" s="101"/>
      <c r="D159" s="101">
        <f>C159</f>
        <v>0</v>
      </c>
      <c r="E159" s="101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235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99"/>
      <c r="B161" s="100" t="s">
        <v>705</v>
      </c>
      <c r="C161" s="101"/>
      <c r="D161" s="101">
        <f>C161</f>
        <v>0</v>
      </c>
      <c r="E161" s="101">
        <f>D161</f>
        <v>0</v>
      </c>
      <c r="H161" s="42">
        <f t="shared" si="11"/>
        <v>0</v>
      </c>
    </row>
    <row r="162" spans="1:10" ht="15" customHeight="1" outlineLevel="2">
      <c r="A162" s="99"/>
      <c r="B162" s="100" t="s">
        <v>706</v>
      </c>
      <c r="C162" s="101"/>
      <c r="D162" s="101">
        <f>C162</f>
        <v>0</v>
      </c>
      <c r="E162" s="101">
        <f>D162</f>
        <v>0</v>
      </c>
      <c r="H162" s="42">
        <f t="shared" si="11"/>
        <v>0</v>
      </c>
    </row>
    <row r="163" spans="1:10">
      <c r="A163" s="153" t="s">
        <v>236</v>
      </c>
      <c r="B163" s="154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237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99"/>
      <c r="B165" s="100" t="s">
        <v>705</v>
      </c>
      <c r="C165" s="101"/>
      <c r="D165" s="101">
        <f>C165</f>
        <v>0</v>
      </c>
      <c r="E165" s="101">
        <f>D165</f>
        <v>0</v>
      </c>
      <c r="H165" s="42">
        <f t="shared" si="11"/>
        <v>0</v>
      </c>
    </row>
    <row r="166" spans="1:10" ht="15" customHeight="1" outlineLevel="2">
      <c r="A166" s="99"/>
      <c r="B166" s="100" t="s">
        <v>706</v>
      </c>
      <c r="C166" s="101"/>
      <c r="D166" s="101">
        <f>C166</f>
        <v>0</v>
      </c>
      <c r="E166" s="101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239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99"/>
      <c r="B168" s="100" t="s">
        <v>705</v>
      </c>
      <c r="C168" s="101"/>
      <c r="D168" s="101">
        <f>C168</f>
        <v>0</v>
      </c>
      <c r="E168" s="101">
        <f>D168</f>
        <v>0</v>
      </c>
      <c r="H168" s="42">
        <f t="shared" si="11"/>
        <v>0</v>
      </c>
    </row>
    <row r="169" spans="1:10" ht="15" customHeight="1" outlineLevel="2">
      <c r="A169" s="99"/>
      <c r="B169" s="100" t="s">
        <v>706</v>
      </c>
      <c r="C169" s="101"/>
      <c r="D169" s="101">
        <f>C169</f>
        <v>0</v>
      </c>
      <c r="E169" s="101">
        <f>D169</f>
        <v>0</v>
      </c>
      <c r="H169" s="42">
        <f t="shared" si="11"/>
        <v>0</v>
      </c>
    </row>
    <row r="170" spans="1:10">
      <c r="A170" s="153" t="s">
        <v>238</v>
      </c>
      <c r="B170" s="154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610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237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99"/>
      <c r="B172" s="100" t="s">
        <v>705</v>
      </c>
      <c r="C172" s="101"/>
      <c r="D172" s="101">
        <f>C172</f>
        <v>0</v>
      </c>
      <c r="E172" s="101">
        <f>D172</f>
        <v>0</v>
      </c>
      <c r="H172" s="42">
        <f t="shared" si="11"/>
        <v>0</v>
      </c>
    </row>
    <row r="173" spans="1:10" ht="15" customHeight="1" outlineLevel="2">
      <c r="A173" s="99"/>
      <c r="B173" s="100" t="s">
        <v>706</v>
      </c>
      <c r="C173" s="101"/>
      <c r="D173" s="101">
        <f>C173</f>
        <v>0</v>
      </c>
      <c r="E173" s="101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239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99"/>
      <c r="B175" s="100" t="s">
        <v>705</v>
      </c>
      <c r="C175" s="101"/>
      <c r="D175" s="101">
        <f>C175</f>
        <v>0</v>
      </c>
      <c r="E175" s="101">
        <f>D175</f>
        <v>0</v>
      </c>
      <c r="H175" s="42">
        <f t="shared" si="11"/>
        <v>0</v>
      </c>
    </row>
    <row r="176" spans="1:10" ht="15" customHeight="1" outlineLevel="2">
      <c r="A176" s="99"/>
      <c r="B176" s="100" t="s">
        <v>706</v>
      </c>
      <c r="C176" s="101"/>
      <c r="D176" s="101">
        <f>C176</f>
        <v>0</v>
      </c>
      <c r="E176" s="101">
        <f>D176</f>
        <v>0</v>
      </c>
      <c r="H176" s="42">
        <f t="shared" si="11"/>
        <v>0</v>
      </c>
    </row>
    <row r="177" spans="1:10">
      <c r="A177" s="155" t="s">
        <v>606</v>
      </c>
      <c r="B177" s="156"/>
      <c r="C177" s="28">
        <f>C178</f>
        <v>0</v>
      </c>
      <c r="D177" s="28">
        <f>D178</f>
        <v>0</v>
      </c>
      <c r="E177" s="28">
        <f>E178</f>
        <v>0</v>
      </c>
      <c r="G177" s="40" t="s">
        <v>240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53" t="s">
        <v>241</v>
      </c>
      <c r="B178" s="154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611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159" t="s">
        <v>709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99">
        <v>3</v>
      </c>
      <c r="B180" s="100" t="s">
        <v>710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outlineLevel="2">
      <c r="A181" s="102"/>
      <c r="B181" s="103" t="s">
        <v>705</v>
      </c>
      <c r="C181" s="104"/>
      <c r="D181" s="104">
        <f>C181</f>
        <v>0</v>
      </c>
      <c r="E181" s="104">
        <f>D181</f>
        <v>0</v>
      </c>
    </row>
    <row r="182" spans="1:10" outlineLevel="2">
      <c r="A182" s="99">
        <v>4</v>
      </c>
      <c r="B182" s="100" t="s">
        <v>711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outlineLevel="2">
      <c r="A183" s="102"/>
      <c r="B183" s="103" t="s">
        <v>705</v>
      </c>
      <c r="C183" s="104"/>
      <c r="D183" s="104">
        <f>C183</f>
        <v>0</v>
      </c>
      <c r="E183" s="104">
        <f>D183</f>
        <v>0</v>
      </c>
    </row>
    <row r="184" spans="1:10" outlineLevel="1">
      <c r="A184" s="159" t="s">
        <v>712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99">
        <v>2</v>
      </c>
      <c r="B185" s="100" t="s">
        <v>713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outlineLevel="3">
      <c r="A186" s="102"/>
      <c r="B186" s="103" t="s">
        <v>705</v>
      </c>
      <c r="C186" s="104"/>
      <c r="D186" s="104">
        <f>C186</f>
        <v>0</v>
      </c>
      <c r="E186" s="104">
        <f>D186</f>
        <v>0</v>
      </c>
    </row>
    <row r="187" spans="1:10" outlineLevel="3">
      <c r="A187" s="102"/>
      <c r="B187" s="103" t="s">
        <v>714</v>
      </c>
      <c r="C187" s="104"/>
      <c r="D187" s="104">
        <f>C187</f>
        <v>0</v>
      </c>
      <c r="E187" s="104">
        <f>D187</f>
        <v>0</v>
      </c>
    </row>
    <row r="188" spans="1:10" outlineLevel="1">
      <c r="A188" s="159" t="s">
        <v>715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99">
        <v>1</v>
      </c>
      <c r="B189" s="100" t="s">
        <v>716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outlineLevel="3">
      <c r="A190" s="102"/>
      <c r="B190" s="103" t="s">
        <v>705</v>
      </c>
      <c r="C190" s="104">
        <v>0</v>
      </c>
      <c r="D190" s="104">
        <f t="shared" ref="D190:E192" si="13">C190</f>
        <v>0</v>
      </c>
      <c r="E190" s="104">
        <f t="shared" si="13"/>
        <v>0</v>
      </c>
    </row>
    <row r="191" spans="1:10" outlineLevel="3">
      <c r="A191" s="102"/>
      <c r="B191" s="103" t="s">
        <v>717</v>
      </c>
      <c r="C191" s="104">
        <v>0</v>
      </c>
      <c r="D191" s="104">
        <f t="shared" si="13"/>
        <v>0</v>
      </c>
      <c r="E191" s="104">
        <f t="shared" si="13"/>
        <v>0</v>
      </c>
    </row>
    <row r="192" spans="1:10" outlineLevel="3">
      <c r="A192" s="102"/>
      <c r="B192" s="103" t="s">
        <v>718</v>
      </c>
      <c r="C192" s="104">
        <v>0</v>
      </c>
      <c r="D192" s="104">
        <f t="shared" si="13"/>
        <v>0</v>
      </c>
      <c r="E192" s="104">
        <f t="shared" si="13"/>
        <v>0</v>
      </c>
    </row>
    <row r="193" spans="1:5" outlineLevel="2">
      <c r="A193" s="99">
        <v>3</v>
      </c>
      <c r="B193" s="100" t="s">
        <v>710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outlineLevel="3">
      <c r="A194" s="102"/>
      <c r="B194" s="103" t="s">
        <v>705</v>
      </c>
      <c r="C194" s="104">
        <v>0</v>
      </c>
      <c r="D194" s="104">
        <f>C194</f>
        <v>0</v>
      </c>
      <c r="E194" s="104">
        <f>D194</f>
        <v>0</v>
      </c>
    </row>
    <row r="195" spans="1:5" outlineLevel="2">
      <c r="A195" s="99">
        <v>4</v>
      </c>
      <c r="B195" s="100" t="s">
        <v>711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outlineLevel="3">
      <c r="A196" s="102"/>
      <c r="B196" s="103" t="s">
        <v>705</v>
      </c>
      <c r="C196" s="104">
        <v>0</v>
      </c>
      <c r="D196" s="104">
        <f>C196</f>
        <v>0</v>
      </c>
      <c r="E196" s="104">
        <f>D196</f>
        <v>0</v>
      </c>
    </row>
    <row r="197" spans="1:5" outlineLevel="1">
      <c r="A197" s="159" t="s">
        <v>719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99">
        <v>4</v>
      </c>
      <c r="B198" s="100" t="s">
        <v>711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outlineLevel="3">
      <c r="A199" s="102"/>
      <c r="B199" s="103" t="s">
        <v>705</v>
      </c>
      <c r="C199" s="104">
        <v>0</v>
      </c>
      <c r="D199" s="104">
        <f>C199</f>
        <v>0</v>
      </c>
      <c r="E199" s="104">
        <f>D199</f>
        <v>0</v>
      </c>
    </row>
    <row r="200" spans="1:5" outlineLevel="1">
      <c r="A200" s="159" t="s">
        <v>720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99">
        <v>3</v>
      </c>
      <c r="B201" s="100" t="s">
        <v>710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outlineLevel="3">
      <c r="A202" s="102"/>
      <c r="B202" s="103" t="s">
        <v>705</v>
      </c>
      <c r="C202" s="104">
        <v>0</v>
      </c>
      <c r="D202" s="104">
        <f>C202</f>
        <v>0</v>
      </c>
      <c r="E202" s="104">
        <f>D202</f>
        <v>0</v>
      </c>
    </row>
    <row r="203" spans="1:5" outlineLevel="1">
      <c r="A203" s="159" t="s">
        <v>721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99">
        <v>1</v>
      </c>
      <c r="B204" s="100" t="s">
        <v>716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outlineLevel="3">
      <c r="A205" s="102"/>
      <c r="B205" s="103" t="s">
        <v>705</v>
      </c>
      <c r="C205" s="104">
        <v>0</v>
      </c>
      <c r="D205" s="104">
        <f>C205</f>
        <v>0</v>
      </c>
      <c r="E205" s="104">
        <f>D205</f>
        <v>0</v>
      </c>
    </row>
    <row r="206" spans="1:5" outlineLevel="3">
      <c r="A206" s="102"/>
      <c r="B206" s="103" t="s">
        <v>722</v>
      </c>
      <c r="C206" s="104">
        <v>0</v>
      </c>
      <c r="D206" s="104">
        <f>C206</f>
        <v>0</v>
      </c>
      <c r="E206" s="104">
        <f>D206</f>
        <v>0</v>
      </c>
    </row>
    <row r="207" spans="1:5" outlineLevel="2">
      <c r="A207" s="99">
        <v>2</v>
      </c>
      <c r="B207" s="100" t="s">
        <v>713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outlineLevel="3">
      <c r="A208" s="102"/>
      <c r="B208" s="103" t="s">
        <v>705</v>
      </c>
      <c r="C208" s="104">
        <v>0</v>
      </c>
      <c r="D208" s="104">
        <f t="shared" ref="D208:E210" si="15">C208</f>
        <v>0</v>
      </c>
      <c r="E208" s="104">
        <f t="shared" si="15"/>
        <v>0</v>
      </c>
    </row>
    <row r="209" spans="1:5" outlineLevel="3">
      <c r="A209" s="102"/>
      <c r="B209" s="103" t="s">
        <v>723</v>
      </c>
      <c r="C209" s="104"/>
      <c r="D209" s="104">
        <f t="shared" si="15"/>
        <v>0</v>
      </c>
      <c r="E209" s="104">
        <f t="shared" si="15"/>
        <v>0</v>
      </c>
    </row>
    <row r="210" spans="1:5" outlineLevel="3">
      <c r="A210" s="102"/>
      <c r="B210" s="103" t="s">
        <v>705</v>
      </c>
      <c r="C210" s="104">
        <v>0</v>
      </c>
      <c r="D210" s="104">
        <f t="shared" si="15"/>
        <v>0</v>
      </c>
      <c r="E210" s="104">
        <f t="shared" si="15"/>
        <v>0</v>
      </c>
    </row>
    <row r="211" spans="1:5" outlineLevel="2">
      <c r="A211" s="99">
        <v>3</v>
      </c>
      <c r="B211" s="100" t="s">
        <v>710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outlineLevel="3">
      <c r="A212" s="102"/>
      <c r="B212" s="103" t="s">
        <v>705</v>
      </c>
      <c r="C212" s="104">
        <v>0</v>
      </c>
      <c r="D212" s="104">
        <f>C212</f>
        <v>0</v>
      </c>
      <c r="E212" s="104">
        <f>D212</f>
        <v>0</v>
      </c>
    </row>
    <row r="213" spans="1:5" outlineLevel="2">
      <c r="A213" s="99">
        <v>4</v>
      </c>
      <c r="B213" s="100" t="s">
        <v>711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outlineLevel="3">
      <c r="A214" s="102"/>
      <c r="B214" s="103" t="s">
        <v>705</v>
      </c>
      <c r="C214" s="104">
        <v>0</v>
      </c>
      <c r="D214" s="104">
        <f>C214</f>
        <v>0</v>
      </c>
      <c r="E214" s="104">
        <f>D214</f>
        <v>0</v>
      </c>
    </row>
    <row r="215" spans="1:5" outlineLevel="1">
      <c r="A215" s="159" t="s">
        <v>724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99">
        <v>2</v>
      </c>
      <c r="B216" s="100" t="s">
        <v>713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outlineLevel="3">
      <c r="A217" s="102"/>
      <c r="B217" s="103" t="s">
        <v>705</v>
      </c>
      <c r="C217" s="104">
        <v>0</v>
      </c>
      <c r="D217" s="104">
        <f t="shared" ref="D217:E219" si="16">C217</f>
        <v>0</v>
      </c>
      <c r="E217" s="104">
        <f t="shared" si="16"/>
        <v>0</v>
      </c>
    </row>
    <row r="218" spans="1:5" s="108" customFormat="1" outlineLevel="3">
      <c r="A218" s="105"/>
      <c r="B218" s="106" t="s">
        <v>725</v>
      </c>
      <c r="C218" s="107"/>
      <c r="D218" s="107">
        <f t="shared" si="16"/>
        <v>0</v>
      </c>
      <c r="E218" s="107">
        <f t="shared" si="16"/>
        <v>0</v>
      </c>
    </row>
    <row r="219" spans="1:5" s="108" customFormat="1" outlineLevel="3">
      <c r="A219" s="105"/>
      <c r="B219" s="106" t="s">
        <v>726</v>
      </c>
      <c r="C219" s="107"/>
      <c r="D219" s="107">
        <f t="shared" si="16"/>
        <v>0</v>
      </c>
      <c r="E219" s="107">
        <f t="shared" si="16"/>
        <v>0</v>
      </c>
    </row>
    <row r="220" spans="1:5" outlineLevel="2">
      <c r="A220" s="99">
        <v>3</v>
      </c>
      <c r="B220" s="100" t="s">
        <v>710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outlineLevel="3">
      <c r="A221" s="102"/>
      <c r="B221" s="103" t="s">
        <v>705</v>
      </c>
      <c r="C221" s="104">
        <v>0</v>
      </c>
      <c r="D221" s="104">
        <f>C221</f>
        <v>0</v>
      </c>
      <c r="E221" s="104">
        <f>D221</f>
        <v>0</v>
      </c>
    </row>
    <row r="222" spans="1:5" outlineLevel="1">
      <c r="A222" s="159" t="s">
        <v>727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99">
        <v>2</v>
      </c>
      <c r="B223" s="100" t="s">
        <v>713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outlineLevel="3">
      <c r="A224" s="102"/>
      <c r="B224" s="103" t="s">
        <v>705</v>
      </c>
      <c r="C224" s="104">
        <v>0</v>
      </c>
      <c r="D224" s="104">
        <f>C224</f>
        <v>0</v>
      </c>
      <c r="E224" s="104">
        <f>D224</f>
        <v>0</v>
      </c>
    </row>
    <row r="225" spans="1:5" outlineLevel="3">
      <c r="A225" s="102"/>
      <c r="B225" s="103" t="s">
        <v>728</v>
      </c>
      <c r="C225" s="104"/>
      <c r="D225" s="104">
        <f t="shared" ref="D225:E227" si="17">C225</f>
        <v>0</v>
      </c>
      <c r="E225" s="104">
        <f t="shared" si="17"/>
        <v>0</v>
      </c>
    </row>
    <row r="226" spans="1:5" outlineLevel="3">
      <c r="A226" s="102"/>
      <c r="B226" s="103" t="s">
        <v>729</v>
      </c>
      <c r="C226" s="104"/>
      <c r="D226" s="104">
        <f t="shared" si="17"/>
        <v>0</v>
      </c>
      <c r="E226" s="104">
        <f t="shared" si="17"/>
        <v>0</v>
      </c>
    </row>
    <row r="227" spans="1:5" outlineLevel="3">
      <c r="A227" s="102"/>
      <c r="B227" s="103" t="s">
        <v>730</v>
      </c>
      <c r="C227" s="104"/>
      <c r="D227" s="104">
        <f t="shared" si="17"/>
        <v>0</v>
      </c>
      <c r="E227" s="104">
        <f t="shared" si="17"/>
        <v>0</v>
      </c>
    </row>
    <row r="228" spans="1:5" outlineLevel="1">
      <c r="A228" s="159" t="s">
        <v>731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99">
        <v>2</v>
      </c>
      <c r="B229" s="100" t="s">
        <v>713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outlineLevel="3">
      <c r="A230" s="102"/>
      <c r="B230" s="103" t="s">
        <v>705</v>
      </c>
      <c r="C230" s="104">
        <v>0</v>
      </c>
      <c r="D230" s="104">
        <f t="shared" ref="D230:E232" si="18">C230</f>
        <v>0</v>
      </c>
      <c r="E230" s="104">
        <f t="shared" si="18"/>
        <v>0</v>
      </c>
    </row>
    <row r="231" spans="1:5" outlineLevel="3">
      <c r="A231" s="102"/>
      <c r="B231" s="103" t="s">
        <v>732</v>
      </c>
      <c r="C231" s="104">
        <v>0</v>
      </c>
      <c r="D231" s="104">
        <f t="shared" si="18"/>
        <v>0</v>
      </c>
      <c r="E231" s="104">
        <f t="shared" si="18"/>
        <v>0</v>
      </c>
    </row>
    <row r="232" spans="1:5" outlineLevel="3">
      <c r="A232" s="102"/>
      <c r="B232" s="103" t="s">
        <v>733</v>
      </c>
      <c r="C232" s="104"/>
      <c r="D232" s="104">
        <f t="shared" si="18"/>
        <v>0</v>
      </c>
      <c r="E232" s="104">
        <f t="shared" si="18"/>
        <v>0</v>
      </c>
    </row>
    <row r="233" spans="1:5" outlineLevel="2">
      <c r="A233" s="99">
        <v>3</v>
      </c>
      <c r="B233" s="100" t="s">
        <v>710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outlineLevel="3">
      <c r="A234" s="102"/>
      <c r="B234" s="103" t="s">
        <v>705</v>
      </c>
      <c r="C234" s="104">
        <v>0</v>
      </c>
      <c r="D234" s="104">
        <f>C234</f>
        <v>0</v>
      </c>
      <c r="E234" s="104">
        <f>D234</f>
        <v>0</v>
      </c>
    </row>
    <row r="235" spans="1:5" outlineLevel="1">
      <c r="A235" s="159" t="s">
        <v>734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99">
        <v>3</v>
      </c>
      <c r="B236" s="100" t="s">
        <v>710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outlineLevel="3">
      <c r="A237" s="102"/>
      <c r="B237" s="103" t="s">
        <v>705</v>
      </c>
      <c r="C237" s="104">
        <v>0</v>
      </c>
      <c r="D237" s="104">
        <f>C237</f>
        <v>0</v>
      </c>
      <c r="E237" s="104">
        <f>D237</f>
        <v>0</v>
      </c>
    </row>
    <row r="238" spans="1:5" outlineLevel="1">
      <c r="A238" s="159" t="s">
        <v>735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99">
        <v>2</v>
      </c>
      <c r="B239" s="100" t="s">
        <v>713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outlineLevel="3">
      <c r="A240" s="102"/>
      <c r="B240" s="103" t="s">
        <v>705</v>
      </c>
      <c r="C240" s="104">
        <v>0</v>
      </c>
      <c r="D240" s="104">
        <f t="shared" ref="D240:E242" si="19">C240</f>
        <v>0</v>
      </c>
      <c r="E240" s="104">
        <f t="shared" si="19"/>
        <v>0</v>
      </c>
    </row>
    <row r="241" spans="1:10" outlineLevel="3">
      <c r="A241" s="102"/>
      <c r="B241" s="103" t="s">
        <v>736</v>
      </c>
      <c r="C241" s="104"/>
      <c r="D241" s="104">
        <f t="shared" si="19"/>
        <v>0</v>
      </c>
      <c r="E241" s="104">
        <f t="shared" si="19"/>
        <v>0</v>
      </c>
    </row>
    <row r="242" spans="1:10" outlineLevel="3">
      <c r="A242" s="102"/>
      <c r="B242" s="103" t="s">
        <v>737</v>
      </c>
      <c r="C242" s="104"/>
      <c r="D242" s="104">
        <f t="shared" si="19"/>
        <v>0</v>
      </c>
      <c r="E242" s="104">
        <f t="shared" si="19"/>
        <v>0</v>
      </c>
    </row>
    <row r="243" spans="1:10" outlineLevel="1">
      <c r="A243" s="159" t="s">
        <v>738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99">
        <v>2</v>
      </c>
      <c r="B244" s="100" t="s">
        <v>713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outlineLevel="3">
      <c r="A245" s="102"/>
      <c r="B245" s="103" t="s">
        <v>705</v>
      </c>
      <c r="C245" s="104">
        <v>0</v>
      </c>
      <c r="D245" s="104">
        <f>C245</f>
        <v>0</v>
      </c>
      <c r="E245" s="104">
        <f>D245</f>
        <v>0</v>
      </c>
    </row>
    <row r="246" spans="1:10" outlineLevel="3">
      <c r="A246" s="102"/>
      <c r="B246" s="103" t="s">
        <v>726</v>
      </c>
      <c r="C246" s="104"/>
      <c r="D246" s="104">
        <f t="shared" ref="D246:E249" si="20">C246</f>
        <v>0</v>
      </c>
      <c r="E246" s="104">
        <f t="shared" si="20"/>
        <v>0</v>
      </c>
    </row>
    <row r="247" spans="1:10" outlineLevel="3">
      <c r="A247" s="102"/>
      <c r="B247" s="103" t="s">
        <v>739</v>
      </c>
      <c r="C247" s="104"/>
      <c r="D247" s="104">
        <f t="shared" si="20"/>
        <v>0</v>
      </c>
      <c r="E247" s="104">
        <f t="shared" si="20"/>
        <v>0</v>
      </c>
    </row>
    <row r="248" spans="1:10" outlineLevel="3">
      <c r="A248" s="102"/>
      <c r="B248" s="103" t="s">
        <v>733</v>
      </c>
      <c r="C248" s="104"/>
      <c r="D248" s="104">
        <f t="shared" si="20"/>
        <v>0</v>
      </c>
      <c r="E248" s="104">
        <f t="shared" si="20"/>
        <v>0</v>
      </c>
    </row>
    <row r="249" spans="1:10" outlineLevel="3">
      <c r="A249" s="102"/>
      <c r="B249" s="103" t="s">
        <v>740</v>
      </c>
      <c r="C249" s="104"/>
      <c r="D249" s="104">
        <f t="shared" si="20"/>
        <v>0</v>
      </c>
      <c r="E249" s="104">
        <f t="shared" si="20"/>
        <v>0</v>
      </c>
    </row>
    <row r="250" spans="1:10" outlineLevel="1">
      <c r="A250" s="159" t="s">
        <v>741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02"/>
      <c r="B251" s="103" t="s">
        <v>705</v>
      </c>
      <c r="C251" s="104">
        <v>0</v>
      </c>
      <c r="D251" s="104">
        <f>C251</f>
        <v>0</v>
      </c>
      <c r="E251" s="104">
        <f>D251</f>
        <v>0</v>
      </c>
    </row>
    <row r="252" spans="1:10" outlineLevel="3">
      <c r="A252" s="102"/>
      <c r="B252" s="103" t="s">
        <v>742</v>
      </c>
      <c r="C252" s="104">
        <v>0</v>
      </c>
      <c r="D252" s="104">
        <f>C252</f>
        <v>0</v>
      </c>
      <c r="E252" s="104">
        <f>D252</f>
        <v>0</v>
      </c>
    </row>
    <row r="256" spans="1:10" ht="18.75">
      <c r="A256" s="150" t="s">
        <v>67</v>
      </c>
      <c r="B256" s="150"/>
      <c r="C256" s="150"/>
      <c r="D256" s="149" t="s">
        <v>703</v>
      </c>
      <c r="E256" s="149" t="s">
        <v>704</v>
      </c>
      <c r="G256" s="48" t="s">
        <v>613</v>
      </c>
      <c r="H256" s="49">
        <f>C257+C559</f>
        <v>0</v>
      </c>
      <c r="I256" s="50"/>
      <c r="J256" s="51" t="b">
        <f>AND(H256=I256)</f>
        <v>1</v>
      </c>
    </row>
    <row r="257" spans="1:10">
      <c r="A257" s="165" t="s">
        <v>60</v>
      </c>
      <c r="B257" s="166"/>
      <c r="C257" s="38">
        <f>C258+C550</f>
        <v>0</v>
      </c>
      <c r="D257" s="38">
        <f>D258+D550</f>
        <v>0</v>
      </c>
      <c r="E257" s="38">
        <f>E258+E550</f>
        <v>0</v>
      </c>
      <c r="G257" s="40" t="s">
        <v>60</v>
      </c>
      <c r="H257" s="42">
        <f>C257</f>
        <v>0</v>
      </c>
      <c r="I257" s="43"/>
      <c r="J257" s="41" t="b">
        <f>AND(H257=I257)</f>
        <v>1</v>
      </c>
    </row>
    <row r="258" spans="1:10">
      <c r="A258" s="167" t="s">
        <v>290</v>
      </c>
      <c r="B258" s="168"/>
      <c r="C258" s="37">
        <f>C259+C339+C483+C547</f>
        <v>0</v>
      </c>
      <c r="D258" s="37">
        <f>D259+D339+D483+D547</f>
        <v>0</v>
      </c>
      <c r="E258" s="37">
        <f>E259+E339+E483+E547</f>
        <v>0</v>
      </c>
      <c r="G258" s="40" t="s">
        <v>57</v>
      </c>
      <c r="H258" s="42">
        <f t="shared" ref="H258:H321" si="21">C258</f>
        <v>0</v>
      </c>
      <c r="I258" s="43"/>
      <c r="J258" s="41" t="b">
        <f>AND(H258=I258)</f>
        <v>1</v>
      </c>
    </row>
    <row r="259" spans="1:10">
      <c r="A259" s="163" t="s">
        <v>291</v>
      </c>
      <c r="B259" s="164"/>
      <c r="C259" s="34">
        <f>C260+C263+C314</f>
        <v>0</v>
      </c>
      <c r="D259" s="34">
        <f>D260+D263+D314</f>
        <v>0</v>
      </c>
      <c r="E259" s="34">
        <f>E260+E263+E314</f>
        <v>0</v>
      </c>
      <c r="G259" s="40" t="s">
        <v>614</v>
      </c>
      <c r="H259" s="42">
        <f t="shared" si="21"/>
        <v>0</v>
      </c>
      <c r="I259" s="43"/>
      <c r="J259" s="41" t="b">
        <f>AND(H259=I259)</f>
        <v>1</v>
      </c>
    </row>
    <row r="260" spans="1:10" outlineLevel="1">
      <c r="A260" s="161" t="s">
        <v>292</v>
      </c>
      <c r="B260" s="162"/>
      <c r="C260" s="33">
        <f>SUM(C261:C262)</f>
        <v>0</v>
      </c>
      <c r="D260" s="33">
        <f>SUM(D261:D262)</f>
        <v>0</v>
      </c>
      <c r="E260" s="33">
        <f>SUM(E261:E262)</f>
        <v>0</v>
      </c>
      <c r="H260" s="42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2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2">
        <f t="shared" si="21"/>
        <v>0</v>
      </c>
    </row>
    <row r="263" spans="1:10" outlineLevel="1">
      <c r="A263" s="161" t="s">
        <v>293</v>
      </c>
      <c r="B263" s="162"/>
      <c r="C263" s="33">
        <f>C264+C265+C289+C296+C298+C302+C305+C308+C313</f>
        <v>0</v>
      </c>
      <c r="D263" s="33">
        <f>D264+D265+D289+D296+D298+D302+D305+D308+D313</f>
        <v>0</v>
      </c>
      <c r="E263" s="33">
        <f>E264+E265+E289+E296+E298+E302+E305+E308+E313</f>
        <v>0</v>
      </c>
      <c r="H263" s="42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2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2">
        <f t="shared" si="21"/>
        <v>0</v>
      </c>
    </row>
    <row r="266" spans="1:10" outlineLevel="3">
      <c r="A266" s="30"/>
      <c r="B266" s="29" t="s">
        <v>242</v>
      </c>
      <c r="C266" s="31"/>
      <c r="D266" s="31">
        <f>C266</f>
        <v>0</v>
      </c>
      <c r="E266" s="31">
        <f>D266</f>
        <v>0</v>
      </c>
      <c r="H266" s="42">
        <f t="shared" si="21"/>
        <v>0</v>
      </c>
    </row>
    <row r="267" spans="1:10" outlineLevel="3">
      <c r="A267" s="30"/>
      <c r="B267" s="29" t="s">
        <v>243</v>
      </c>
      <c r="C267" s="31"/>
      <c r="D267" s="31">
        <f t="shared" ref="D267:E282" si="22">C267</f>
        <v>0</v>
      </c>
      <c r="E267" s="31">
        <f t="shared" si="22"/>
        <v>0</v>
      </c>
      <c r="H267" s="42">
        <f t="shared" si="21"/>
        <v>0</v>
      </c>
    </row>
    <row r="268" spans="1:10" outlineLevel="3">
      <c r="A268" s="30"/>
      <c r="B268" s="29" t="s">
        <v>244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245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246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247</v>
      </c>
      <c r="C271" s="31"/>
      <c r="D271" s="31">
        <f t="shared" si="22"/>
        <v>0</v>
      </c>
      <c r="E271" s="31">
        <f t="shared" si="22"/>
        <v>0</v>
      </c>
      <c r="H271" s="42">
        <f t="shared" si="21"/>
        <v>0</v>
      </c>
    </row>
    <row r="272" spans="1:10" outlineLevel="3">
      <c r="A272" s="30"/>
      <c r="B272" s="29" t="s">
        <v>248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249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250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251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252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253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254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255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256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257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258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259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260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261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262</v>
      </c>
      <c r="C286" s="31"/>
      <c r="D286" s="31">
        <f t="shared" si="23"/>
        <v>0</v>
      </c>
      <c r="E286" s="31">
        <f t="shared" si="23"/>
        <v>0</v>
      </c>
      <c r="H286" s="42">
        <f t="shared" si="21"/>
        <v>0</v>
      </c>
    </row>
    <row r="287" spans="1:8" outlineLevel="3">
      <c r="A287" s="30"/>
      <c r="B287" s="29" t="s">
        <v>263</v>
      </c>
      <c r="C287" s="31"/>
      <c r="D287" s="31">
        <f t="shared" si="23"/>
        <v>0</v>
      </c>
      <c r="E287" s="31">
        <f t="shared" si="23"/>
        <v>0</v>
      </c>
      <c r="H287" s="42">
        <f t="shared" si="21"/>
        <v>0</v>
      </c>
    </row>
    <row r="288" spans="1:8" outlineLevel="3">
      <c r="A288" s="30"/>
      <c r="B288" s="29" t="s">
        <v>264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2">
        <f t="shared" si="21"/>
        <v>0</v>
      </c>
    </row>
    <row r="290" spans="1:8" outlineLevel="3">
      <c r="A290" s="30"/>
      <c r="B290" s="29" t="s">
        <v>265</v>
      </c>
      <c r="C290" s="31"/>
      <c r="D290" s="31">
        <f>C290</f>
        <v>0</v>
      </c>
      <c r="E290" s="31">
        <f>D290</f>
        <v>0</v>
      </c>
      <c r="H290" s="42">
        <f t="shared" si="21"/>
        <v>0</v>
      </c>
    </row>
    <row r="291" spans="1:8" outlineLevel="3">
      <c r="A291" s="30"/>
      <c r="B291" s="29" t="s">
        <v>266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267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outlineLevel="3">
      <c r="A293" s="30"/>
      <c r="B293" s="29" t="s">
        <v>268</v>
      </c>
      <c r="C293" s="31"/>
      <c r="D293" s="31">
        <f t="shared" si="24"/>
        <v>0</v>
      </c>
      <c r="E293" s="31">
        <f t="shared" si="24"/>
        <v>0</v>
      </c>
      <c r="H293" s="42">
        <f t="shared" si="21"/>
        <v>0</v>
      </c>
    </row>
    <row r="294" spans="1:8" outlineLevel="3">
      <c r="A294" s="30"/>
      <c r="B294" s="29" t="s">
        <v>269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270</v>
      </c>
      <c r="C295" s="31"/>
      <c r="D295" s="31">
        <f t="shared" si="24"/>
        <v>0</v>
      </c>
      <c r="E295" s="31">
        <f t="shared" si="24"/>
        <v>0</v>
      </c>
      <c r="H295" s="42">
        <f t="shared" si="21"/>
        <v>0</v>
      </c>
    </row>
    <row r="296" spans="1:8" outlineLevel="2">
      <c r="A296" s="6">
        <v>1101</v>
      </c>
      <c r="B296" s="4" t="s">
        <v>271</v>
      </c>
      <c r="C296" s="5">
        <f>SUM(C297)</f>
        <v>0</v>
      </c>
      <c r="D296" s="5">
        <f>SUM(D297)</f>
        <v>0</v>
      </c>
      <c r="E296" s="5">
        <f>SUM(E297)</f>
        <v>0</v>
      </c>
      <c r="H296" s="42">
        <f t="shared" si="21"/>
        <v>0</v>
      </c>
    </row>
    <row r="297" spans="1:8" outlineLevel="3">
      <c r="A297" s="30"/>
      <c r="B297" s="29" t="s">
        <v>135</v>
      </c>
      <c r="C297" s="31"/>
      <c r="D297" s="31">
        <f>C297</f>
        <v>0</v>
      </c>
      <c r="E297" s="31">
        <f>D297</f>
        <v>0</v>
      </c>
      <c r="H297" s="42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2">
        <f t="shared" si="21"/>
        <v>0</v>
      </c>
    </row>
    <row r="299" spans="1:8" outlineLevel="3">
      <c r="A299" s="30"/>
      <c r="B299" s="29" t="s">
        <v>272</v>
      </c>
      <c r="C299" s="31"/>
      <c r="D299" s="31">
        <f t="shared" ref="D299:E301" si="25">C299</f>
        <v>0</v>
      </c>
      <c r="E299" s="31">
        <f t="shared" si="25"/>
        <v>0</v>
      </c>
      <c r="H299" s="42">
        <f t="shared" si="21"/>
        <v>0</v>
      </c>
    </row>
    <row r="300" spans="1:8" outlineLevel="3">
      <c r="A300" s="30"/>
      <c r="B300" s="29" t="s">
        <v>273</v>
      </c>
      <c r="C300" s="31"/>
      <c r="D300" s="31">
        <f t="shared" si="25"/>
        <v>0</v>
      </c>
      <c r="E300" s="31">
        <f t="shared" si="25"/>
        <v>0</v>
      </c>
      <c r="H300" s="42">
        <f t="shared" si="21"/>
        <v>0</v>
      </c>
    </row>
    <row r="301" spans="1:8" outlineLevel="3">
      <c r="A301" s="30"/>
      <c r="B301" s="29" t="s">
        <v>274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275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2">
        <f t="shared" si="21"/>
        <v>0</v>
      </c>
    </row>
    <row r="303" spans="1:8" outlineLevel="3">
      <c r="A303" s="30"/>
      <c r="B303" s="29" t="s">
        <v>276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277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2">
        <f t="shared" si="21"/>
        <v>0</v>
      </c>
    </row>
    <row r="306" spans="1:8" outlineLevel="3">
      <c r="A306" s="30"/>
      <c r="B306" s="29" t="s">
        <v>278</v>
      </c>
      <c r="C306" s="31"/>
      <c r="D306" s="31">
        <f>C306</f>
        <v>0</v>
      </c>
      <c r="E306" s="31">
        <f>D306</f>
        <v>0</v>
      </c>
      <c r="H306" s="42">
        <f t="shared" si="21"/>
        <v>0</v>
      </c>
    </row>
    <row r="307" spans="1:8" outlineLevel="3">
      <c r="A307" s="30"/>
      <c r="B307" s="29" t="s">
        <v>279</v>
      </c>
      <c r="C307" s="31"/>
      <c r="D307" s="31">
        <f>C307</f>
        <v>0</v>
      </c>
      <c r="E307" s="31">
        <f>D307</f>
        <v>0</v>
      </c>
      <c r="H307" s="42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2">
        <f t="shared" si="21"/>
        <v>0</v>
      </c>
    </row>
    <row r="309" spans="1:8" outlineLevel="3">
      <c r="A309" s="30"/>
      <c r="B309" s="29" t="s">
        <v>280</v>
      </c>
      <c r="C309" s="31"/>
      <c r="D309" s="31">
        <f>C309</f>
        <v>0</v>
      </c>
      <c r="E309" s="31">
        <f>D309</f>
        <v>0</v>
      </c>
      <c r="H309" s="42">
        <f t="shared" si="21"/>
        <v>0</v>
      </c>
    </row>
    <row r="310" spans="1:8" outlineLevel="3">
      <c r="A310" s="30"/>
      <c r="B310" s="29" t="s">
        <v>281</v>
      </c>
      <c r="C310" s="31"/>
      <c r="D310" s="31">
        <f t="shared" ref="D310:E312" si="26">C310</f>
        <v>0</v>
      </c>
      <c r="E310" s="31">
        <f t="shared" si="26"/>
        <v>0</v>
      </c>
      <c r="H310" s="42">
        <f t="shared" si="21"/>
        <v>0</v>
      </c>
    </row>
    <row r="311" spans="1:8" outlineLevel="3">
      <c r="A311" s="30"/>
      <c r="B311" s="29" t="s">
        <v>282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283</v>
      </c>
      <c r="C312" s="31"/>
      <c r="D312" s="31">
        <f t="shared" si="26"/>
        <v>0</v>
      </c>
      <c r="E312" s="31">
        <f t="shared" si="26"/>
        <v>0</v>
      </c>
      <c r="H312" s="42">
        <f t="shared" si="21"/>
        <v>0</v>
      </c>
    </row>
    <row r="313" spans="1:8" outlineLevel="2">
      <c r="A313" s="6">
        <v>1101</v>
      </c>
      <c r="B313" s="4" t="s">
        <v>136</v>
      </c>
      <c r="C313" s="5">
        <v>0</v>
      </c>
      <c r="D313" s="5">
        <f>C313</f>
        <v>0</v>
      </c>
      <c r="E313" s="5">
        <f>D313</f>
        <v>0</v>
      </c>
      <c r="H313" s="42">
        <f t="shared" si="21"/>
        <v>0</v>
      </c>
    </row>
    <row r="314" spans="1:8" outlineLevel="1">
      <c r="A314" s="161" t="s">
        <v>625</v>
      </c>
      <c r="B314" s="162"/>
      <c r="C314" s="33">
        <f>C315+C325+C331+C336+C337+C338+C328</f>
        <v>0</v>
      </c>
      <c r="D314" s="33">
        <f>D315+D325+D331+D336+D337+D338+D328</f>
        <v>0</v>
      </c>
      <c r="E314" s="33">
        <f>E315+E325+E331+E336+E337+E338+E328</f>
        <v>0</v>
      </c>
      <c r="H314" s="42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284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242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285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272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286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276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277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262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263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287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2">
        <f t="shared" si="28"/>
        <v>0</v>
      </c>
    </row>
    <row r="326" spans="1:8" outlineLevel="3">
      <c r="A326" s="30"/>
      <c r="B326" s="29" t="s">
        <v>288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289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278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279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2">
        <f t="shared" si="28"/>
        <v>0</v>
      </c>
    </row>
    <row r="332" spans="1:8" outlineLevel="3">
      <c r="A332" s="30"/>
      <c r="B332" s="29" t="s">
        <v>280</v>
      </c>
      <c r="C332" s="31"/>
      <c r="D332" s="31">
        <f>C332</f>
        <v>0</v>
      </c>
      <c r="E332" s="31">
        <f>D332</f>
        <v>0</v>
      </c>
      <c r="H332" s="42">
        <f t="shared" si="28"/>
        <v>0</v>
      </c>
    </row>
    <row r="333" spans="1:8" outlineLevel="3">
      <c r="A333" s="30"/>
      <c r="B333" s="29" t="s">
        <v>281</v>
      </c>
      <c r="C333" s="31"/>
      <c r="D333" s="31">
        <f t="shared" ref="D333:E338" si="29">C333</f>
        <v>0</v>
      </c>
      <c r="E333" s="31">
        <f t="shared" si="29"/>
        <v>0</v>
      </c>
      <c r="H333" s="42">
        <f t="shared" si="28"/>
        <v>0</v>
      </c>
    </row>
    <row r="334" spans="1:8" outlineLevel="3">
      <c r="A334" s="30"/>
      <c r="B334" s="29" t="s">
        <v>282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283</v>
      </c>
      <c r="C335" s="31"/>
      <c r="D335" s="31">
        <f t="shared" si="29"/>
        <v>0</v>
      </c>
      <c r="E335" s="31">
        <f t="shared" si="29"/>
        <v>0</v>
      </c>
      <c r="H335" s="42">
        <f t="shared" si="28"/>
        <v>0</v>
      </c>
    </row>
    <row r="336" spans="1:8" outlineLevel="2">
      <c r="A336" s="6">
        <v>1102</v>
      </c>
      <c r="B336" s="4" t="s">
        <v>477</v>
      </c>
      <c r="C336" s="5">
        <v>0</v>
      </c>
      <c r="D336" s="5">
        <f t="shared" si="29"/>
        <v>0</v>
      </c>
      <c r="E336" s="5">
        <f t="shared" si="29"/>
        <v>0</v>
      </c>
      <c r="H336" s="42">
        <f t="shared" si="28"/>
        <v>0</v>
      </c>
    </row>
    <row r="337" spans="1:10" outlineLevel="2">
      <c r="A337" s="6">
        <v>1102</v>
      </c>
      <c r="B337" s="4" t="s">
        <v>476</v>
      </c>
      <c r="C337" s="5">
        <v>0</v>
      </c>
      <c r="D337" s="5">
        <f t="shared" si="29"/>
        <v>0</v>
      </c>
      <c r="E337" s="5">
        <f t="shared" si="29"/>
        <v>0</v>
      </c>
      <c r="H337" s="42">
        <f t="shared" si="28"/>
        <v>0</v>
      </c>
    </row>
    <row r="338" spans="1:10" outlineLevel="2">
      <c r="A338" s="6">
        <v>1102</v>
      </c>
      <c r="B338" s="4" t="s">
        <v>478</v>
      </c>
      <c r="C338" s="5">
        <v>0</v>
      </c>
      <c r="D338" s="5">
        <f t="shared" si="29"/>
        <v>0</v>
      </c>
      <c r="E338" s="5">
        <f t="shared" si="29"/>
        <v>0</v>
      </c>
      <c r="H338" s="42">
        <f t="shared" si="28"/>
        <v>0</v>
      </c>
    </row>
    <row r="339" spans="1:10">
      <c r="A339" s="163" t="s">
        <v>294</v>
      </c>
      <c r="B339" s="164"/>
      <c r="C339" s="34">
        <f>C340+C444+C482</f>
        <v>0</v>
      </c>
      <c r="D339" s="34">
        <f>D340+D444+D482</f>
        <v>0</v>
      </c>
      <c r="E339" s="34">
        <f>E340+E444+E482</f>
        <v>0</v>
      </c>
      <c r="G339" s="40" t="s">
        <v>615</v>
      </c>
      <c r="H339" s="42">
        <f t="shared" si="28"/>
        <v>0</v>
      </c>
      <c r="I339" s="43"/>
      <c r="J339" s="41" t="b">
        <f>AND(H339=I339)</f>
        <v>1</v>
      </c>
    </row>
    <row r="340" spans="1:10" outlineLevel="1">
      <c r="A340" s="161" t="s">
        <v>295</v>
      </c>
      <c r="B340" s="162"/>
      <c r="C340" s="33">
        <f>C341+C342+C343+C344+C347+C348+C353+C356+C357+C362+C367+C368+C371+C372+C373+C376+C377+C378+C382+C388+C391+C392+C395+C398+C399+C404+C407+C408+C409+C412+C415+C416+C419+C420+C421+C422+C429+C443</f>
        <v>0</v>
      </c>
      <c r="D340" s="33">
        <f>D341+D342+D343+D344+D347+D348+D353+D356+D357+D362+D367+BH290668+D371+D372+D373+D376+D377+D378+D382+D388+D391+D392+D395+D398+D399+D404+D407+D408+D409+D412+D415+D416+D419+D420+D421+D422+D429+D443</f>
        <v>0</v>
      </c>
      <c r="E340" s="33">
        <f>E341+E342+E343+E344+E347+E348+E353+E356+E357+E362+E367+BI290668+E371+E372+E373+E376+E377+E378+E382+E388+E391+E392+E395+E398+E399+E404+E407+E408+E409+E412+E415+E416+E419+E420+E421+E422+E429+E443</f>
        <v>0</v>
      </c>
      <c r="H340" s="42">
        <f t="shared" si="28"/>
        <v>0</v>
      </c>
    </row>
    <row r="341" spans="1:10" outlineLevel="2">
      <c r="A341" s="6">
        <v>2201</v>
      </c>
      <c r="B341" s="35" t="s">
        <v>296</v>
      </c>
      <c r="C341" s="5">
        <v>0</v>
      </c>
      <c r="D341" s="5">
        <f t="shared" ref="D341:E343" si="30">C341</f>
        <v>0</v>
      </c>
      <c r="E341" s="5">
        <f t="shared" si="30"/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si="30"/>
        <v>0</v>
      </c>
      <c r="E342" s="5">
        <f t="shared" si="30"/>
        <v>0</v>
      </c>
      <c r="H342" s="42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0"/>
        <v>0</v>
      </c>
      <c r="E343" s="5">
        <f t="shared" si="30"/>
        <v>0</v>
      </c>
      <c r="H343" s="42">
        <f t="shared" si="28"/>
        <v>0</v>
      </c>
    </row>
    <row r="344" spans="1:10" outlineLevel="2">
      <c r="A344" s="6">
        <v>2201</v>
      </c>
      <c r="B344" s="4" t="s">
        <v>297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2">
        <f t="shared" si="28"/>
        <v>0</v>
      </c>
    </row>
    <row r="345" spans="1:10" outlineLevel="3">
      <c r="A345" s="30"/>
      <c r="B345" s="29" t="s">
        <v>298</v>
      </c>
      <c r="C345" s="31"/>
      <c r="D345" s="31">
        <f t="shared" ref="D345:E347" si="31">C345</f>
        <v>0</v>
      </c>
      <c r="E345" s="31">
        <f t="shared" si="31"/>
        <v>0</v>
      </c>
      <c r="H345" s="42">
        <f t="shared" si="28"/>
        <v>0</v>
      </c>
    </row>
    <row r="346" spans="1:10" outlineLevel="3">
      <c r="A346" s="30"/>
      <c r="B346" s="29" t="s">
        <v>299</v>
      </c>
      <c r="C346" s="31">
        <v>0</v>
      </c>
      <c r="D346" s="31">
        <f t="shared" si="31"/>
        <v>0</v>
      </c>
      <c r="E346" s="31">
        <f t="shared" si="31"/>
        <v>0</v>
      </c>
      <c r="H346" s="42">
        <f t="shared" si="28"/>
        <v>0</v>
      </c>
    </row>
    <row r="347" spans="1:10" outlineLevel="2">
      <c r="A347" s="6">
        <v>2201</v>
      </c>
      <c r="B347" s="4" t="s">
        <v>300</v>
      </c>
      <c r="C347" s="5">
        <v>0</v>
      </c>
      <c r="D347" s="5">
        <f t="shared" si="31"/>
        <v>0</v>
      </c>
      <c r="E347" s="5">
        <f t="shared" si="31"/>
        <v>0</v>
      </c>
      <c r="H347" s="42">
        <f t="shared" si="28"/>
        <v>0</v>
      </c>
    </row>
    <row r="348" spans="1:10" outlineLevel="2">
      <c r="A348" s="6">
        <v>2201</v>
      </c>
      <c r="B348" s="4" t="s">
        <v>301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2">
        <f t="shared" si="28"/>
        <v>0</v>
      </c>
    </row>
    <row r="349" spans="1:10" outlineLevel="3">
      <c r="A349" s="30"/>
      <c r="B349" s="29" t="s">
        <v>302</v>
      </c>
      <c r="C349" s="31"/>
      <c r="D349" s="31">
        <f>C349</f>
        <v>0</v>
      </c>
      <c r="E349" s="31">
        <f>D349</f>
        <v>0</v>
      </c>
      <c r="H349" s="42">
        <f t="shared" si="28"/>
        <v>0</v>
      </c>
    </row>
    <row r="350" spans="1:10" outlineLevel="3">
      <c r="A350" s="30"/>
      <c r="B350" s="29" t="s">
        <v>303</v>
      </c>
      <c r="C350" s="31">
        <v>0</v>
      </c>
      <c r="D350" s="31">
        <f t="shared" ref="D350:E352" si="32">C350</f>
        <v>0</v>
      </c>
      <c r="E350" s="31">
        <f t="shared" si="32"/>
        <v>0</v>
      </c>
      <c r="H350" s="42">
        <f t="shared" si="28"/>
        <v>0</v>
      </c>
    </row>
    <row r="351" spans="1:10" outlineLevel="3">
      <c r="A351" s="30"/>
      <c r="B351" s="29" t="s">
        <v>304</v>
      </c>
      <c r="C351" s="31">
        <v>0</v>
      </c>
      <c r="D351" s="31">
        <f t="shared" si="32"/>
        <v>0</v>
      </c>
      <c r="E351" s="31">
        <f t="shared" si="32"/>
        <v>0</v>
      </c>
      <c r="H351" s="42">
        <f t="shared" si="28"/>
        <v>0</v>
      </c>
    </row>
    <row r="352" spans="1:10" outlineLevel="3">
      <c r="A352" s="30"/>
      <c r="B352" s="29" t="s">
        <v>305</v>
      </c>
      <c r="C352" s="31">
        <v>0</v>
      </c>
      <c r="D352" s="31">
        <f t="shared" si="32"/>
        <v>0</v>
      </c>
      <c r="E352" s="31">
        <f t="shared" si="32"/>
        <v>0</v>
      </c>
      <c r="H352" s="42">
        <f t="shared" si="28"/>
        <v>0</v>
      </c>
    </row>
    <row r="353" spans="1:8" outlineLevel="2">
      <c r="A353" s="6">
        <v>2201</v>
      </c>
      <c r="B353" s="4" t="s">
        <v>306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2">
        <f t="shared" si="28"/>
        <v>0</v>
      </c>
    </row>
    <row r="354" spans="1:8" outlineLevel="3">
      <c r="A354" s="30"/>
      <c r="B354" s="29" t="s">
        <v>42</v>
      </c>
      <c r="C354" s="31"/>
      <c r="D354" s="31">
        <f t="shared" ref="D354:E356" si="33">C354</f>
        <v>0</v>
      </c>
      <c r="E354" s="31">
        <f t="shared" si="33"/>
        <v>0</v>
      </c>
      <c r="H354" s="42">
        <f t="shared" si="28"/>
        <v>0</v>
      </c>
    </row>
    <row r="355" spans="1:8" outlineLevel="3">
      <c r="A355" s="30"/>
      <c r="B355" s="29" t="s">
        <v>307</v>
      </c>
      <c r="C355" s="31">
        <v>0</v>
      </c>
      <c r="D355" s="31">
        <f t="shared" si="33"/>
        <v>0</v>
      </c>
      <c r="E355" s="31">
        <f t="shared" si="33"/>
        <v>0</v>
      </c>
      <c r="H355" s="42">
        <f t="shared" si="28"/>
        <v>0</v>
      </c>
    </row>
    <row r="356" spans="1:8" outlineLevel="2">
      <c r="A356" s="6">
        <v>2201</v>
      </c>
      <c r="B356" s="4" t="s">
        <v>308</v>
      </c>
      <c r="C356" s="5">
        <v>0</v>
      </c>
      <c r="D356" s="5">
        <f t="shared" si="33"/>
        <v>0</v>
      </c>
      <c r="E356" s="5">
        <f t="shared" si="33"/>
        <v>0</v>
      </c>
      <c r="H356" s="42">
        <f t="shared" si="28"/>
        <v>0</v>
      </c>
    </row>
    <row r="357" spans="1:8" outlineLevel="2">
      <c r="A357" s="6">
        <v>2201</v>
      </c>
      <c r="B357" s="4" t="s">
        <v>309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2">
        <f t="shared" si="28"/>
        <v>0</v>
      </c>
    </row>
    <row r="358" spans="1:8" outlineLevel="3">
      <c r="A358" s="30"/>
      <c r="B358" s="29" t="s">
        <v>310</v>
      </c>
      <c r="C358" s="31"/>
      <c r="D358" s="31">
        <f>C358</f>
        <v>0</v>
      </c>
      <c r="E358" s="31">
        <f>D358</f>
        <v>0</v>
      </c>
      <c r="H358" s="42">
        <f t="shared" si="28"/>
        <v>0</v>
      </c>
    </row>
    <row r="359" spans="1:8" outlineLevel="3">
      <c r="A359" s="30"/>
      <c r="B359" s="29" t="s">
        <v>311</v>
      </c>
      <c r="C359" s="31"/>
      <c r="D359" s="31">
        <f t="shared" ref="D359:E361" si="34">C359</f>
        <v>0</v>
      </c>
      <c r="E359" s="31">
        <f t="shared" si="34"/>
        <v>0</v>
      </c>
      <c r="H359" s="42">
        <f t="shared" si="28"/>
        <v>0</v>
      </c>
    </row>
    <row r="360" spans="1:8" outlineLevel="3">
      <c r="A360" s="30"/>
      <c r="B360" s="29" t="s">
        <v>312</v>
      </c>
      <c r="C360" s="31"/>
      <c r="D360" s="31">
        <f t="shared" si="34"/>
        <v>0</v>
      </c>
      <c r="E360" s="31">
        <f t="shared" si="34"/>
        <v>0</v>
      </c>
      <c r="H360" s="42">
        <f t="shared" si="28"/>
        <v>0</v>
      </c>
    </row>
    <row r="361" spans="1:8" outlineLevel="3">
      <c r="A361" s="30"/>
      <c r="B361" s="29" t="s">
        <v>313</v>
      </c>
      <c r="C361" s="31"/>
      <c r="D361" s="31">
        <f t="shared" si="34"/>
        <v>0</v>
      </c>
      <c r="E361" s="31">
        <f t="shared" si="34"/>
        <v>0</v>
      </c>
      <c r="H361" s="42">
        <f t="shared" si="28"/>
        <v>0</v>
      </c>
    </row>
    <row r="362" spans="1:8" outlineLevel="2">
      <c r="A362" s="6">
        <v>2201</v>
      </c>
      <c r="B362" s="4" t="s">
        <v>314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2">
        <f t="shared" si="28"/>
        <v>0</v>
      </c>
    </row>
    <row r="363" spans="1:8" outlineLevel="3">
      <c r="A363" s="30"/>
      <c r="B363" s="29" t="s">
        <v>315</v>
      </c>
      <c r="C363" s="31"/>
      <c r="D363" s="31">
        <f>C363</f>
        <v>0</v>
      </c>
      <c r="E363" s="31">
        <f>D363</f>
        <v>0</v>
      </c>
      <c r="H363" s="42">
        <f t="shared" si="28"/>
        <v>0</v>
      </c>
    </row>
    <row r="364" spans="1:8" outlineLevel="3">
      <c r="A364" s="30"/>
      <c r="B364" s="29" t="s">
        <v>316</v>
      </c>
      <c r="C364" s="31"/>
      <c r="D364" s="31">
        <f t="shared" ref="D364:E366" si="35">C364</f>
        <v>0</v>
      </c>
      <c r="E364" s="31">
        <f t="shared" si="35"/>
        <v>0</v>
      </c>
      <c r="H364" s="42">
        <f t="shared" si="28"/>
        <v>0</v>
      </c>
    </row>
    <row r="365" spans="1:8" outlineLevel="3">
      <c r="A365" s="30"/>
      <c r="B365" s="29" t="s">
        <v>317</v>
      </c>
      <c r="C365" s="31"/>
      <c r="D365" s="31">
        <f t="shared" si="35"/>
        <v>0</v>
      </c>
      <c r="E365" s="31">
        <f t="shared" si="35"/>
        <v>0</v>
      </c>
      <c r="H365" s="42">
        <f t="shared" si="28"/>
        <v>0</v>
      </c>
    </row>
    <row r="366" spans="1:8" outlineLevel="3">
      <c r="A366" s="30"/>
      <c r="B366" s="29" t="s">
        <v>318</v>
      </c>
      <c r="C366" s="31"/>
      <c r="D366" s="31">
        <f t="shared" si="35"/>
        <v>0</v>
      </c>
      <c r="E366" s="31">
        <f t="shared" si="35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2">
        <f t="shared" si="28"/>
        <v>0</v>
      </c>
    </row>
    <row r="368" spans="1:8" outlineLevel="2" collapsed="1">
      <c r="A368" s="6">
        <v>2201</v>
      </c>
      <c r="B368" s="4" t="s">
        <v>319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320</v>
      </c>
      <c r="C369" s="31">
        <v>0</v>
      </c>
      <c r="D369" s="31">
        <f t="shared" ref="D369:E372" si="36">C369</f>
        <v>0</v>
      </c>
      <c r="E369" s="31">
        <f t="shared" si="36"/>
        <v>0</v>
      </c>
      <c r="H369" s="42">
        <f t="shared" si="28"/>
        <v>0</v>
      </c>
    </row>
    <row r="370" spans="1:8" outlineLevel="3">
      <c r="A370" s="30"/>
      <c r="B370" s="29" t="s">
        <v>321</v>
      </c>
      <c r="C370" s="31">
        <v>0</v>
      </c>
      <c r="D370" s="31">
        <f t="shared" si="36"/>
        <v>0</v>
      </c>
      <c r="E370" s="31">
        <f t="shared" si="36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6"/>
        <v>0</v>
      </c>
      <c r="E371" s="5">
        <f t="shared" si="36"/>
        <v>0</v>
      </c>
      <c r="H371" s="42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6"/>
        <v>0</v>
      </c>
      <c r="E372" s="5">
        <f t="shared" si="36"/>
        <v>0</v>
      </c>
      <c r="H372" s="42">
        <f t="shared" si="28"/>
        <v>0</v>
      </c>
    </row>
    <row r="373" spans="1:8" outlineLevel="2" collapsed="1">
      <c r="A373" s="6">
        <v>2201</v>
      </c>
      <c r="B373" s="4" t="s">
        <v>322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2">
        <f t="shared" si="28"/>
        <v>0</v>
      </c>
    </row>
    <row r="374" spans="1:8" outlineLevel="3">
      <c r="A374" s="30"/>
      <c r="B374" s="29" t="s">
        <v>323</v>
      </c>
      <c r="C374" s="31">
        <v>0</v>
      </c>
      <c r="D374" s="31">
        <f t="shared" ref="D374:E377" si="37">C374</f>
        <v>0</v>
      </c>
      <c r="E374" s="31">
        <f t="shared" si="37"/>
        <v>0</v>
      </c>
      <c r="H374" s="42">
        <f t="shared" si="28"/>
        <v>0</v>
      </c>
    </row>
    <row r="375" spans="1:8" outlineLevel="3">
      <c r="A375" s="30"/>
      <c r="B375" s="29" t="s">
        <v>324</v>
      </c>
      <c r="C375" s="31">
        <v>0</v>
      </c>
      <c r="D375" s="31">
        <f t="shared" si="37"/>
        <v>0</v>
      </c>
      <c r="E375" s="31">
        <f t="shared" si="37"/>
        <v>0</v>
      </c>
      <c r="H375" s="42">
        <f t="shared" si="28"/>
        <v>0</v>
      </c>
    </row>
    <row r="376" spans="1:8" outlineLevel="2">
      <c r="A376" s="6">
        <v>2201</v>
      </c>
      <c r="B376" s="4" t="s">
        <v>325</v>
      </c>
      <c r="C376" s="5">
        <v>0</v>
      </c>
      <c r="D376" s="5">
        <f t="shared" si="37"/>
        <v>0</v>
      </c>
      <c r="E376" s="5">
        <f t="shared" si="37"/>
        <v>0</v>
      </c>
      <c r="H376" s="42">
        <f t="shared" si="28"/>
        <v>0</v>
      </c>
    </row>
    <row r="377" spans="1:8" outlineLevel="2" collapsed="1">
      <c r="A377" s="6">
        <v>2201</v>
      </c>
      <c r="B377" s="4" t="s">
        <v>326</v>
      </c>
      <c r="C377" s="5">
        <v>0</v>
      </c>
      <c r="D377" s="5">
        <f t="shared" si="37"/>
        <v>0</v>
      </c>
      <c r="E377" s="5">
        <f t="shared" si="37"/>
        <v>0</v>
      </c>
      <c r="H377" s="42">
        <f t="shared" si="28"/>
        <v>0</v>
      </c>
    </row>
    <row r="378" spans="1:8" outlineLevel="2">
      <c r="A378" s="6">
        <v>2201</v>
      </c>
      <c r="B378" s="4" t="s">
        <v>327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2">
        <f t="shared" si="28"/>
        <v>0</v>
      </c>
    </row>
    <row r="379" spans="1:8" outlineLevel="3">
      <c r="A379" s="30"/>
      <c r="B379" s="29" t="s">
        <v>46</v>
      </c>
      <c r="C379" s="31"/>
      <c r="D379" s="31">
        <f t="shared" ref="D379:E381" si="38">C379</f>
        <v>0</v>
      </c>
      <c r="E379" s="31">
        <f t="shared" si="38"/>
        <v>0</v>
      </c>
      <c r="H379" s="42">
        <f t="shared" si="28"/>
        <v>0</v>
      </c>
    </row>
    <row r="380" spans="1:8" outlineLevel="3">
      <c r="A380" s="30"/>
      <c r="B380" s="29" t="s">
        <v>137</v>
      </c>
      <c r="C380" s="31"/>
      <c r="D380" s="31">
        <f t="shared" si="38"/>
        <v>0</v>
      </c>
      <c r="E380" s="31">
        <f t="shared" si="38"/>
        <v>0</v>
      </c>
      <c r="H380" s="42">
        <f t="shared" si="28"/>
        <v>0</v>
      </c>
    </row>
    <row r="381" spans="1:8" outlineLevel="3">
      <c r="A381" s="30"/>
      <c r="B381" s="29" t="s">
        <v>47</v>
      </c>
      <c r="C381" s="31"/>
      <c r="D381" s="31">
        <f t="shared" si="38"/>
        <v>0</v>
      </c>
      <c r="E381" s="31">
        <f t="shared" si="38"/>
        <v>0</v>
      </c>
      <c r="H381" s="42">
        <f t="shared" si="28"/>
        <v>0</v>
      </c>
    </row>
    <row r="382" spans="1:8" outlineLevel="2">
      <c r="A382" s="6">
        <v>2201</v>
      </c>
      <c r="B382" s="4" t="s">
        <v>138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2">
        <f t="shared" si="28"/>
        <v>0</v>
      </c>
    </row>
    <row r="383" spans="1:8" outlineLevel="3">
      <c r="A383" s="30"/>
      <c r="B383" s="29" t="s">
        <v>328</v>
      </c>
      <c r="C383" s="31"/>
      <c r="D383" s="31">
        <f>C383</f>
        <v>0</v>
      </c>
      <c r="E383" s="31">
        <f>D383</f>
        <v>0</v>
      </c>
      <c r="H383" s="42">
        <f t="shared" si="28"/>
        <v>0</v>
      </c>
    </row>
    <row r="384" spans="1:8" outlineLevel="3">
      <c r="A384" s="30"/>
      <c r="B384" s="29" t="s">
        <v>329</v>
      </c>
      <c r="C384" s="31"/>
      <c r="D384" s="31">
        <f t="shared" ref="D384:E387" si="39">C384</f>
        <v>0</v>
      </c>
      <c r="E384" s="31">
        <f t="shared" si="39"/>
        <v>0</v>
      </c>
      <c r="H384" s="42">
        <f t="shared" si="28"/>
        <v>0</v>
      </c>
    </row>
    <row r="385" spans="1:8" outlineLevel="3">
      <c r="A385" s="30"/>
      <c r="B385" s="29" t="s">
        <v>330</v>
      </c>
      <c r="C385" s="31"/>
      <c r="D385" s="31">
        <f t="shared" si="39"/>
        <v>0</v>
      </c>
      <c r="E385" s="31">
        <f t="shared" si="39"/>
        <v>0</v>
      </c>
      <c r="H385" s="42">
        <f t="shared" si="28"/>
        <v>0</v>
      </c>
    </row>
    <row r="386" spans="1:8" outlineLevel="3">
      <c r="A386" s="30"/>
      <c r="B386" s="29" t="s">
        <v>331</v>
      </c>
      <c r="C386" s="31"/>
      <c r="D386" s="31">
        <f t="shared" si="39"/>
        <v>0</v>
      </c>
      <c r="E386" s="31">
        <f t="shared" si="39"/>
        <v>0</v>
      </c>
      <c r="H386" s="42">
        <f t="shared" ref="H386:H449" si="40">C386</f>
        <v>0</v>
      </c>
    </row>
    <row r="387" spans="1:8" outlineLevel="3">
      <c r="A387" s="30"/>
      <c r="B387" s="29" t="s">
        <v>332</v>
      </c>
      <c r="C387" s="31"/>
      <c r="D387" s="31">
        <f t="shared" si="39"/>
        <v>0</v>
      </c>
      <c r="E387" s="31">
        <f t="shared" si="39"/>
        <v>0</v>
      </c>
      <c r="H387" s="42">
        <f t="shared" si="40"/>
        <v>0</v>
      </c>
    </row>
    <row r="388" spans="1:8" outlineLevel="2">
      <c r="A388" s="6">
        <v>2201</v>
      </c>
      <c r="B388" s="4" t="s">
        <v>333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2">
        <f t="shared" si="40"/>
        <v>0</v>
      </c>
    </row>
    <row r="389" spans="1:8" outlineLevel="3">
      <c r="A389" s="30"/>
      <c r="B389" s="29" t="s">
        <v>48</v>
      </c>
      <c r="C389" s="31"/>
      <c r="D389" s="31">
        <f t="shared" ref="D389:E391" si="41">C389</f>
        <v>0</v>
      </c>
      <c r="E389" s="31">
        <f t="shared" si="41"/>
        <v>0</v>
      </c>
      <c r="H389" s="42">
        <f t="shared" si="40"/>
        <v>0</v>
      </c>
    </row>
    <row r="390" spans="1:8" outlineLevel="3">
      <c r="A390" s="30"/>
      <c r="B390" s="29" t="s">
        <v>334</v>
      </c>
      <c r="C390" s="31">
        <v>0</v>
      </c>
      <c r="D390" s="31">
        <f t="shared" si="41"/>
        <v>0</v>
      </c>
      <c r="E390" s="31">
        <f t="shared" si="41"/>
        <v>0</v>
      </c>
      <c r="H390" s="42">
        <f t="shared" si="40"/>
        <v>0</v>
      </c>
    </row>
    <row r="391" spans="1:8" outlineLevel="2">
      <c r="A391" s="6">
        <v>2201</v>
      </c>
      <c r="B391" s="4" t="s">
        <v>335</v>
      </c>
      <c r="C391" s="5">
        <v>0</v>
      </c>
      <c r="D391" s="5">
        <f t="shared" si="41"/>
        <v>0</v>
      </c>
      <c r="E391" s="5">
        <f t="shared" si="41"/>
        <v>0</v>
      </c>
      <c r="H391" s="42">
        <f t="shared" si="40"/>
        <v>0</v>
      </c>
    </row>
    <row r="392" spans="1:8" outlineLevel="2" collapsed="1">
      <c r="A392" s="6">
        <v>2201</v>
      </c>
      <c r="B392" s="4" t="s">
        <v>336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2">
        <f t="shared" si="40"/>
        <v>0</v>
      </c>
    </row>
    <row r="393" spans="1:8" outlineLevel="3">
      <c r="A393" s="30"/>
      <c r="B393" s="29" t="s">
        <v>337</v>
      </c>
      <c r="C393" s="31">
        <v>0</v>
      </c>
      <c r="D393" s="31">
        <f>C393</f>
        <v>0</v>
      </c>
      <c r="E393" s="31">
        <f>D393</f>
        <v>0</v>
      </c>
      <c r="H393" s="42">
        <f t="shared" si="40"/>
        <v>0</v>
      </c>
    </row>
    <row r="394" spans="1:8" outlineLevel="3">
      <c r="A394" s="30"/>
      <c r="B394" s="29" t="s">
        <v>338</v>
      </c>
      <c r="C394" s="31"/>
      <c r="D394" s="31">
        <f>C394</f>
        <v>0</v>
      </c>
      <c r="E394" s="31">
        <f>D394</f>
        <v>0</v>
      </c>
      <c r="H394" s="42">
        <f t="shared" si="40"/>
        <v>0</v>
      </c>
    </row>
    <row r="395" spans="1:8" outlineLevel="2">
      <c r="A395" s="6">
        <v>2201</v>
      </c>
      <c r="B395" s="4" t="s">
        <v>139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2">
        <f t="shared" si="40"/>
        <v>0</v>
      </c>
    </row>
    <row r="396" spans="1:8" outlineLevel="3">
      <c r="A396" s="30"/>
      <c r="B396" s="29" t="s">
        <v>339</v>
      </c>
      <c r="C396" s="31"/>
      <c r="D396" s="31">
        <f t="shared" ref="D396:E398" si="42">C396</f>
        <v>0</v>
      </c>
      <c r="E396" s="31">
        <f t="shared" si="42"/>
        <v>0</v>
      </c>
      <c r="H396" s="42">
        <f t="shared" si="40"/>
        <v>0</v>
      </c>
    </row>
    <row r="397" spans="1:8" outlineLevel="3">
      <c r="A397" s="30"/>
      <c r="B397" s="29" t="s">
        <v>340</v>
      </c>
      <c r="C397" s="31">
        <v>0</v>
      </c>
      <c r="D397" s="31">
        <f t="shared" si="42"/>
        <v>0</v>
      </c>
      <c r="E397" s="31">
        <f t="shared" si="42"/>
        <v>0</v>
      </c>
      <c r="H397" s="42">
        <f t="shared" si="40"/>
        <v>0</v>
      </c>
    </row>
    <row r="398" spans="1:8" outlineLevel="2">
      <c r="A398" s="6">
        <v>2201</v>
      </c>
      <c r="B398" s="4" t="s">
        <v>341</v>
      </c>
      <c r="C398" s="5">
        <v>0</v>
      </c>
      <c r="D398" s="5">
        <f t="shared" si="42"/>
        <v>0</v>
      </c>
      <c r="E398" s="5">
        <f t="shared" si="42"/>
        <v>0</v>
      </c>
      <c r="H398" s="42">
        <f t="shared" si="40"/>
        <v>0</v>
      </c>
    </row>
    <row r="399" spans="1:8" outlineLevel="2" collapsed="1">
      <c r="A399" s="6">
        <v>2201</v>
      </c>
      <c r="B399" s="4" t="s">
        <v>140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2">
        <f t="shared" si="40"/>
        <v>0</v>
      </c>
    </row>
    <row r="400" spans="1:8" outlineLevel="3">
      <c r="A400" s="30"/>
      <c r="B400" s="29" t="s">
        <v>342</v>
      </c>
      <c r="C400" s="31">
        <v>0</v>
      </c>
      <c r="D400" s="31">
        <f>C400</f>
        <v>0</v>
      </c>
      <c r="E400" s="31">
        <f>D400</f>
        <v>0</v>
      </c>
      <c r="H400" s="42">
        <f t="shared" si="40"/>
        <v>0</v>
      </c>
    </row>
    <row r="401" spans="1:8" outlineLevel="3">
      <c r="A401" s="30"/>
      <c r="B401" s="29" t="s">
        <v>343</v>
      </c>
      <c r="C401" s="31"/>
      <c r="D401" s="31">
        <f t="shared" ref="D401:E403" si="43">C401</f>
        <v>0</v>
      </c>
      <c r="E401" s="31">
        <f t="shared" si="43"/>
        <v>0</v>
      </c>
      <c r="H401" s="42">
        <f t="shared" si="40"/>
        <v>0</v>
      </c>
    </row>
    <row r="402" spans="1:8" outlineLevel="3">
      <c r="A402" s="30"/>
      <c r="B402" s="29" t="s">
        <v>344</v>
      </c>
      <c r="C402" s="31">
        <v>0</v>
      </c>
      <c r="D402" s="31">
        <f t="shared" si="43"/>
        <v>0</v>
      </c>
      <c r="E402" s="31">
        <f t="shared" si="43"/>
        <v>0</v>
      </c>
      <c r="H402" s="42">
        <f t="shared" si="40"/>
        <v>0</v>
      </c>
    </row>
    <row r="403" spans="1:8" outlineLevel="3">
      <c r="A403" s="30"/>
      <c r="B403" s="29" t="s">
        <v>345</v>
      </c>
      <c r="C403" s="31">
        <v>0</v>
      </c>
      <c r="D403" s="31">
        <f t="shared" si="43"/>
        <v>0</v>
      </c>
      <c r="E403" s="31">
        <f t="shared" si="43"/>
        <v>0</v>
      </c>
      <c r="H403" s="42">
        <f t="shared" si="40"/>
        <v>0</v>
      </c>
    </row>
    <row r="404" spans="1:8" outlineLevel="2">
      <c r="A404" s="6">
        <v>2201</v>
      </c>
      <c r="B404" s="4" t="s">
        <v>346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2">
        <f t="shared" si="40"/>
        <v>0</v>
      </c>
    </row>
    <row r="405" spans="1:8" outlineLevel="3">
      <c r="A405" s="30"/>
      <c r="B405" s="29" t="s">
        <v>347</v>
      </c>
      <c r="C405" s="31">
        <v>0</v>
      </c>
      <c r="D405" s="31">
        <f t="shared" ref="D405:E408" si="44">C405</f>
        <v>0</v>
      </c>
      <c r="E405" s="31">
        <f t="shared" si="44"/>
        <v>0</v>
      </c>
      <c r="H405" s="42">
        <f t="shared" si="40"/>
        <v>0</v>
      </c>
    </row>
    <row r="406" spans="1:8" outlineLevel="3">
      <c r="A406" s="30"/>
      <c r="B406" s="29" t="s">
        <v>348</v>
      </c>
      <c r="C406" s="31">
        <v>0</v>
      </c>
      <c r="D406" s="31">
        <f t="shared" si="44"/>
        <v>0</v>
      </c>
      <c r="E406" s="31">
        <f t="shared" si="44"/>
        <v>0</v>
      </c>
      <c r="H406" s="42">
        <f t="shared" si="40"/>
        <v>0</v>
      </c>
    </row>
    <row r="407" spans="1:8" outlineLevel="2">
      <c r="A407" s="6">
        <v>2201</v>
      </c>
      <c r="B407" s="4" t="s">
        <v>349</v>
      </c>
      <c r="C407" s="5">
        <v>0</v>
      </c>
      <c r="D407" s="5">
        <f t="shared" si="44"/>
        <v>0</v>
      </c>
      <c r="E407" s="5">
        <f t="shared" si="44"/>
        <v>0</v>
      </c>
      <c r="H407" s="42">
        <f t="shared" si="40"/>
        <v>0</v>
      </c>
    </row>
    <row r="408" spans="1:8" outlineLevel="2" collapsed="1">
      <c r="A408" s="6">
        <v>2201</v>
      </c>
      <c r="B408" s="4" t="s">
        <v>350</v>
      </c>
      <c r="C408" s="5">
        <v>0</v>
      </c>
      <c r="D408" s="5">
        <f t="shared" si="44"/>
        <v>0</v>
      </c>
      <c r="E408" s="5">
        <f t="shared" si="44"/>
        <v>0</v>
      </c>
      <c r="H408" s="42">
        <f t="shared" si="40"/>
        <v>0</v>
      </c>
    </row>
    <row r="409" spans="1:8" outlineLevel="2" collapsed="1">
      <c r="A409" s="6">
        <v>2201</v>
      </c>
      <c r="B409" s="4" t="s">
        <v>351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2">
        <f t="shared" si="40"/>
        <v>0</v>
      </c>
    </row>
    <row r="410" spans="1:8" outlineLevel="3" collapsed="1">
      <c r="A410" s="30"/>
      <c r="B410" s="29" t="s">
        <v>49</v>
      </c>
      <c r="C410" s="31"/>
      <c r="D410" s="31">
        <f>C410</f>
        <v>0</v>
      </c>
      <c r="E410" s="31">
        <f>D410</f>
        <v>0</v>
      </c>
      <c r="H410" s="42">
        <f t="shared" si="40"/>
        <v>0</v>
      </c>
    </row>
    <row r="411" spans="1:8" outlineLevel="3">
      <c r="A411" s="30"/>
      <c r="B411" s="29" t="s">
        <v>50</v>
      </c>
      <c r="C411" s="31"/>
      <c r="D411" s="31">
        <f>C411</f>
        <v>0</v>
      </c>
      <c r="E411" s="31">
        <f>D411</f>
        <v>0</v>
      </c>
      <c r="H411" s="42">
        <f t="shared" si="40"/>
        <v>0</v>
      </c>
    </row>
    <row r="412" spans="1:8" outlineLevel="2">
      <c r="A412" s="6">
        <v>2201</v>
      </c>
      <c r="B412" s="4" t="s">
        <v>141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2">
        <f t="shared" si="40"/>
        <v>0</v>
      </c>
    </row>
    <row r="413" spans="1:8" outlineLevel="3" collapsed="1">
      <c r="A413" s="30"/>
      <c r="B413" s="29" t="s">
        <v>352</v>
      </c>
      <c r="C413" s="31"/>
      <c r="D413" s="31">
        <f t="shared" ref="D413:E415" si="45">C413</f>
        <v>0</v>
      </c>
      <c r="E413" s="31">
        <f t="shared" si="45"/>
        <v>0</v>
      </c>
      <c r="H413" s="42">
        <f t="shared" si="40"/>
        <v>0</v>
      </c>
    </row>
    <row r="414" spans="1:8" outlineLevel="3">
      <c r="A414" s="30"/>
      <c r="B414" s="29" t="s">
        <v>353</v>
      </c>
      <c r="C414" s="31">
        <v>0</v>
      </c>
      <c r="D414" s="31">
        <f t="shared" si="45"/>
        <v>0</v>
      </c>
      <c r="E414" s="31">
        <f t="shared" si="45"/>
        <v>0</v>
      </c>
      <c r="H414" s="42">
        <f t="shared" si="40"/>
        <v>0</v>
      </c>
    </row>
    <row r="415" spans="1:8" outlineLevel="2">
      <c r="A415" s="6">
        <v>2201</v>
      </c>
      <c r="B415" s="4" t="s">
        <v>142</v>
      </c>
      <c r="C415" s="5"/>
      <c r="D415" s="5">
        <f t="shared" si="45"/>
        <v>0</v>
      </c>
      <c r="E415" s="5">
        <f t="shared" si="45"/>
        <v>0</v>
      </c>
      <c r="H415" s="42">
        <f t="shared" si="40"/>
        <v>0</v>
      </c>
    </row>
    <row r="416" spans="1:8" outlineLevel="2" collapsed="1">
      <c r="A416" s="6">
        <v>2201</v>
      </c>
      <c r="B416" s="4" t="s">
        <v>356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2">
        <f t="shared" si="40"/>
        <v>0</v>
      </c>
    </row>
    <row r="417" spans="1:8" outlineLevel="3" collapsed="1">
      <c r="A417" s="30"/>
      <c r="B417" s="29" t="s">
        <v>354</v>
      </c>
      <c r="C417" s="31">
        <v>0</v>
      </c>
      <c r="D417" s="31">
        <f t="shared" ref="D417:E421" si="46">C417</f>
        <v>0</v>
      </c>
      <c r="E417" s="31">
        <f t="shared" si="46"/>
        <v>0</v>
      </c>
      <c r="H417" s="42">
        <f t="shared" si="40"/>
        <v>0</v>
      </c>
    </row>
    <row r="418" spans="1:8" outlineLevel="3">
      <c r="A418" s="30"/>
      <c r="B418" s="29" t="s">
        <v>355</v>
      </c>
      <c r="C418" s="31">
        <v>0</v>
      </c>
      <c r="D418" s="31">
        <f t="shared" si="46"/>
        <v>0</v>
      </c>
      <c r="E418" s="31">
        <f t="shared" si="46"/>
        <v>0</v>
      </c>
      <c r="H418" s="42">
        <f t="shared" si="40"/>
        <v>0</v>
      </c>
    </row>
    <row r="419" spans="1:8" outlineLevel="2">
      <c r="A419" s="6">
        <v>2201</v>
      </c>
      <c r="B419" s="4" t="s">
        <v>357</v>
      </c>
      <c r="C419" s="5">
        <v>0</v>
      </c>
      <c r="D419" s="5">
        <f t="shared" si="46"/>
        <v>0</v>
      </c>
      <c r="E419" s="5">
        <f t="shared" si="46"/>
        <v>0</v>
      </c>
      <c r="H419" s="42">
        <f t="shared" si="40"/>
        <v>0</v>
      </c>
    </row>
    <row r="420" spans="1:8" outlineLevel="2">
      <c r="A420" s="6">
        <v>2201</v>
      </c>
      <c r="B420" s="4" t="s">
        <v>358</v>
      </c>
      <c r="C420" s="5">
        <v>0</v>
      </c>
      <c r="D420" s="5">
        <f t="shared" si="46"/>
        <v>0</v>
      </c>
      <c r="E420" s="5">
        <f t="shared" si="46"/>
        <v>0</v>
      </c>
      <c r="H420" s="42">
        <f t="shared" si="40"/>
        <v>0</v>
      </c>
    </row>
    <row r="421" spans="1:8" outlineLevel="2" collapsed="1">
      <c r="A421" s="6">
        <v>2201</v>
      </c>
      <c r="B421" s="4" t="s">
        <v>359</v>
      </c>
      <c r="C421" s="5">
        <v>0</v>
      </c>
      <c r="D421" s="5">
        <f t="shared" si="46"/>
        <v>0</v>
      </c>
      <c r="E421" s="5">
        <f t="shared" si="46"/>
        <v>0</v>
      </c>
      <c r="H421" s="42">
        <f t="shared" si="40"/>
        <v>0</v>
      </c>
    </row>
    <row r="422" spans="1:8" outlineLevel="2" collapsed="1">
      <c r="A422" s="6">
        <v>2201</v>
      </c>
      <c r="B422" s="4" t="s">
        <v>143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2">
        <f t="shared" si="40"/>
        <v>0</v>
      </c>
    </row>
    <row r="423" spans="1:8" outlineLevel="3">
      <c r="A423" s="30"/>
      <c r="B423" s="29" t="s">
        <v>360</v>
      </c>
      <c r="C423" s="31">
        <v>0</v>
      </c>
      <c r="D423" s="31">
        <f>C423</f>
        <v>0</v>
      </c>
      <c r="E423" s="31">
        <f>D423</f>
        <v>0</v>
      </c>
      <c r="H423" s="42">
        <f t="shared" si="40"/>
        <v>0</v>
      </c>
    </row>
    <row r="424" spans="1:8" outlineLevel="3">
      <c r="A424" s="30"/>
      <c r="B424" s="29" t="s">
        <v>361</v>
      </c>
      <c r="C424" s="31"/>
      <c r="D424" s="31">
        <f t="shared" ref="D424:E428" si="47">C424</f>
        <v>0</v>
      </c>
      <c r="E424" s="31">
        <f t="shared" si="47"/>
        <v>0</v>
      </c>
      <c r="H424" s="42">
        <f t="shared" si="40"/>
        <v>0</v>
      </c>
    </row>
    <row r="425" spans="1:8" outlineLevel="3">
      <c r="A425" s="30"/>
      <c r="B425" s="29" t="s">
        <v>362</v>
      </c>
      <c r="C425" s="31"/>
      <c r="D425" s="31">
        <f t="shared" si="47"/>
        <v>0</v>
      </c>
      <c r="E425" s="31">
        <f t="shared" si="47"/>
        <v>0</v>
      </c>
      <c r="H425" s="42">
        <f t="shared" si="40"/>
        <v>0</v>
      </c>
    </row>
    <row r="426" spans="1:8" outlineLevel="3">
      <c r="A426" s="30"/>
      <c r="B426" s="29" t="s">
        <v>363</v>
      </c>
      <c r="C426" s="31"/>
      <c r="D426" s="31">
        <f t="shared" si="47"/>
        <v>0</v>
      </c>
      <c r="E426" s="31">
        <f t="shared" si="47"/>
        <v>0</v>
      </c>
      <c r="H426" s="42">
        <f t="shared" si="40"/>
        <v>0</v>
      </c>
    </row>
    <row r="427" spans="1:8" outlineLevel="3">
      <c r="A427" s="30"/>
      <c r="B427" s="29" t="s">
        <v>364</v>
      </c>
      <c r="C427" s="31"/>
      <c r="D427" s="31">
        <f t="shared" si="47"/>
        <v>0</v>
      </c>
      <c r="E427" s="31">
        <f t="shared" si="47"/>
        <v>0</v>
      </c>
      <c r="H427" s="42">
        <f t="shared" si="40"/>
        <v>0</v>
      </c>
    </row>
    <row r="428" spans="1:8" outlineLevel="3">
      <c r="A428" s="30"/>
      <c r="B428" s="29" t="s">
        <v>365</v>
      </c>
      <c r="C428" s="31">
        <v>0</v>
      </c>
      <c r="D428" s="31">
        <f t="shared" si="47"/>
        <v>0</v>
      </c>
      <c r="E428" s="31">
        <f t="shared" si="47"/>
        <v>0</v>
      </c>
      <c r="H428" s="42">
        <f t="shared" si="40"/>
        <v>0</v>
      </c>
    </row>
    <row r="429" spans="1:8" outlineLevel="2">
      <c r="A429" s="6">
        <v>2201</v>
      </c>
      <c r="B429" s="4" t="s">
        <v>366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2">
        <f t="shared" si="40"/>
        <v>0</v>
      </c>
    </row>
    <row r="430" spans="1:8" outlineLevel="3">
      <c r="A430" s="30"/>
      <c r="B430" s="29" t="s">
        <v>367</v>
      </c>
      <c r="C430" s="31"/>
      <c r="D430" s="31">
        <f>C430</f>
        <v>0</v>
      </c>
      <c r="E430" s="31">
        <f>D430</f>
        <v>0</v>
      </c>
      <c r="H430" s="42">
        <f t="shared" si="40"/>
        <v>0</v>
      </c>
    </row>
    <row r="431" spans="1:8" outlineLevel="3">
      <c r="A431" s="30"/>
      <c r="B431" s="29" t="s">
        <v>368</v>
      </c>
      <c r="C431" s="31"/>
      <c r="D431" s="31">
        <f t="shared" ref="D431:E442" si="48">C431</f>
        <v>0</v>
      </c>
      <c r="E431" s="31">
        <f t="shared" si="48"/>
        <v>0</v>
      </c>
      <c r="H431" s="42">
        <f t="shared" si="40"/>
        <v>0</v>
      </c>
    </row>
    <row r="432" spans="1:8" outlineLevel="3">
      <c r="A432" s="30"/>
      <c r="B432" s="29" t="s">
        <v>369</v>
      </c>
      <c r="C432" s="31"/>
      <c r="D432" s="31">
        <f t="shared" si="48"/>
        <v>0</v>
      </c>
      <c r="E432" s="31">
        <f t="shared" si="48"/>
        <v>0</v>
      </c>
      <c r="H432" s="42">
        <f t="shared" si="40"/>
        <v>0</v>
      </c>
    </row>
    <row r="433" spans="1:8" outlineLevel="3">
      <c r="A433" s="30"/>
      <c r="B433" s="29" t="s">
        <v>370</v>
      </c>
      <c r="C433" s="31"/>
      <c r="D433" s="31">
        <f t="shared" si="48"/>
        <v>0</v>
      </c>
      <c r="E433" s="31">
        <f t="shared" si="48"/>
        <v>0</v>
      </c>
      <c r="H433" s="42">
        <f t="shared" si="40"/>
        <v>0</v>
      </c>
    </row>
    <row r="434" spans="1:8" outlineLevel="3">
      <c r="A434" s="30"/>
      <c r="B434" s="29" t="s">
        <v>371</v>
      </c>
      <c r="C434" s="31"/>
      <c r="D434" s="31">
        <f t="shared" si="48"/>
        <v>0</v>
      </c>
      <c r="E434" s="31">
        <f t="shared" si="48"/>
        <v>0</v>
      </c>
      <c r="H434" s="42">
        <f t="shared" si="40"/>
        <v>0</v>
      </c>
    </row>
    <row r="435" spans="1:8" outlineLevel="3">
      <c r="A435" s="30"/>
      <c r="B435" s="29" t="s">
        <v>372</v>
      </c>
      <c r="C435" s="31"/>
      <c r="D435" s="31">
        <f t="shared" si="48"/>
        <v>0</v>
      </c>
      <c r="E435" s="31">
        <f t="shared" si="48"/>
        <v>0</v>
      </c>
      <c r="H435" s="42">
        <f t="shared" si="40"/>
        <v>0</v>
      </c>
    </row>
    <row r="436" spans="1:8" outlineLevel="3">
      <c r="A436" s="30"/>
      <c r="B436" s="29" t="s">
        <v>373</v>
      </c>
      <c r="C436" s="31"/>
      <c r="D436" s="31">
        <f t="shared" si="48"/>
        <v>0</v>
      </c>
      <c r="E436" s="31">
        <f t="shared" si="48"/>
        <v>0</v>
      </c>
      <c r="H436" s="42">
        <f t="shared" si="40"/>
        <v>0</v>
      </c>
    </row>
    <row r="437" spans="1:8" outlineLevel="3">
      <c r="A437" s="30"/>
      <c r="B437" s="29" t="s">
        <v>374</v>
      </c>
      <c r="C437" s="31"/>
      <c r="D437" s="31">
        <f t="shared" si="48"/>
        <v>0</v>
      </c>
      <c r="E437" s="31">
        <f t="shared" si="48"/>
        <v>0</v>
      </c>
      <c r="H437" s="42">
        <f t="shared" si="40"/>
        <v>0</v>
      </c>
    </row>
    <row r="438" spans="1:8" outlineLevel="3">
      <c r="A438" s="30"/>
      <c r="B438" s="29" t="s">
        <v>375</v>
      </c>
      <c r="C438" s="31"/>
      <c r="D438" s="31">
        <f t="shared" si="48"/>
        <v>0</v>
      </c>
      <c r="E438" s="31">
        <f t="shared" si="48"/>
        <v>0</v>
      </c>
      <c r="H438" s="42">
        <f t="shared" si="40"/>
        <v>0</v>
      </c>
    </row>
    <row r="439" spans="1:8" outlineLevel="3">
      <c r="A439" s="30"/>
      <c r="B439" s="29" t="s">
        <v>376</v>
      </c>
      <c r="C439" s="31"/>
      <c r="D439" s="31">
        <f t="shared" si="48"/>
        <v>0</v>
      </c>
      <c r="E439" s="31">
        <f t="shared" si="48"/>
        <v>0</v>
      </c>
      <c r="H439" s="42">
        <f t="shared" si="40"/>
        <v>0</v>
      </c>
    </row>
    <row r="440" spans="1:8" outlineLevel="3">
      <c r="A440" s="30"/>
      <c r="B440" s="29" t="s">
        <v>377</v>
      </c>
      <c r="C440" s="31"/>
      <c r="D440" s="31">
        <f t="shared" si="48"/>
        <v>0</v>
      </c>
      <c r="E440" s="31">
        <f t="shared" si="48"/>
        <v>0</v>
      </c>
      <c r="H440" s="42">
        <f t="shared" si="40"/>
        <v>0</v>
      </c>
    </row>
    <row r="441" spans="1:8" outlineLevel="3">
      <c r="A441" s="30"/>
      <c r="B441" s="29" t="s">
        <v>378</v>
      </c>
      <c r="C441" s="31"/>
      <c r="D441" s="31">
        <f t="shared" si="48"/>
        <v>0</v>
      </c>
      <c r="E441" s="31">
        <f t="shared" si="48"/>
        <v>0</v>
      </c>
      <c r="H441" s="42">
        <f t="shared" si="40"/>
        <v>0</v>
      </c>
    </row>
    <row r="442" spans="1:8" outlineLevel="3">
      <c r="A442" s="30"/>
      <c r="B442" s="29" t="s">
        <v>379</v>
      </c>
      <c r="C442" s="31"/>
      <c r="D442" s="31">
        <f t="shared" si="48"/>
        <v>0</v>
      </c>
      <c r="E442" s="31">
        <f t="shared" si="48"/>
        <v>0</v>
      </c>
      <c r="H442" s="42">
        <f t="shared" si="40"/>
        <v>0</v>
      </c>
    </row>
    <row r="443" spans="1:8" ht="15" customHeight="1" outlineLevel="2">
      <c r="A443" s="6">
        <v>2201</v>
      </c>
      <c r="B443" s="4" t="s">
        <v>380</v>
      </c>
      <c r="C443" s="5">
        <v>0</v>
      </c>
      <c r="D443" s="5">
        <f>C443</f>
        <v>0</v>
      </c>
      <c r="E443" s="5">
        <f>D443</f>
        <v>0</v>
      </c>
      <c r="H443" s="42">
        <f t="shared" si="40"/>
        <v>0</v>
      </c>
    </row>
    <row r="444" spans="1:8" outlineLevel="1">
      <c r="A444" s="161" t="s">
        <v>381</v>
      </c>
      <c r="B444" s="162"/>
      <c r="C444" s="33">
        <f>C445+C454+C455+C459+C462+C463+C468+C474+C477+C480+C481+C450</f>
        <v>0</v>
      </c>
      <c r="D444" s="33">
        <f>D445+D454+D455+D459+D462+D463+D468+D474+D477+D480+D481+D450</f>
        <v>0</v>
      </c>
      <c r="E444" s="33">
        <f>E445+E454+E455+E459+E462+E463+E468+E474+E477+E480+E481+E450</f>
        <v>0</v>
      </c>
      <c r="H444" s="42">
        <f t="shared" si="40"/>
        <v>0</v>
      </c>
    </row>
    <row r="445" spans="1:8" ht="15" customHeight="1" outlineLevel="2">
      <c r="A445" s="6">
        <v>2202</v>
      </c>
      <c r="B445" s="4" t="s">
        <v>382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2">
        <f t="shared" si="40"/>
        <v>0</v>
      </c>
    </row>
    <row r="446" spans="1:8" ht="15" customHeight="1" outlineLevel="3">
      <c r="A446" s="29"/>
      <c r="B446" s="29" t="s">
        <v>383</v>
      </c>
      <c r="C446" s="31">
        <v>0</v>
      </c>
      <c r="D446" s="31">
        <f>C446</f>
        <v>0</v>
      </c>
      <c r="E446" s="31">
        <f>D446</f>
        <v>0</v>
      </c>
      <c r="H446" s="42">
        <f t="shared" si="40"/>
        <v>0</v>
      </c>
    </row>
    <row r="447" spans="1:8" ht="15" customHeight="1" outlineLevel="3">
      <c r="A447" s="29"/>
      <c r="B447" s="29" t="s">
        <v>384</v>
      </c>
      <c r="C447" s="31">
        <v>0</v>
      </c>
      <c r="D447" s="31">
        <f t="shared" ref="D447:E449" si="49">C447</f>
        <v>0</v>
      </c>
      <c r="E447" s="31">
        <f t="shared" si="49"/>
        <v>0</v>
      </c>
      <c r="H447" s="42">
        <f t="shared" si="40"/>
        <v>0</v>
      </c>
    </row>
    <row r="448" spans="1:8" ht="15" customHeight="1" outlineLevel="3">
      <c r="A448" s="29"/>
      <c r="B448" s="29" t="s">
        <v>385</v>
      </c>
      <c r="C448" s="31">
        <v>0</v>
      </c>
      <c r="D448" s="31">
        <f t="shared" si="49"/>
        <v>0</v>
      </c>
      <c r="E448" s="31">
        <f t="shared" si="49"/>
        <v>0</v>
      </c>
      <c r="H448" s="42">
        <f t="shared" si="40"/>
        <v>0</v>
      </c>
    </row>
    <row r="449" spans="1:8" ht="15" customHeight="1" outlineLevel="3">
      <c r="A449" s="29"/>
      <c r="B449" s="29" t="s">
        <v>386</v>
      </c>
      <c r="C449" s="31">
        <v>0</v>
      </c>
      <c r="D449" s="31">
        <f t="shared" si="49"/>
        <v>0</v>
      </c>
      <c r="E449" s="31">
        <f t="shared" si="49"/>
        <v>0</v>
      </c>
      <c r="H449" s="42">
        <f t="shared" si="40"/>
        <v>0</v>
      </c>
    </row>
    <row r="450" spans="1:8" ht="15" customHeight="1" outlineLevel="2">
      <c r="A450" s="6">
        <v>2202</v>
      </c>
      <c r="B450" s="4" t="s">
        <v>387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0">C450</f>
        <v>0</v>
      </c>
    </row>
    <row r="451" spans="1:8" ht="15" customHeight="1" outlineLevel="3">
      <c r="A451" s="29"/>
      <c r="B451" s="29" t="s">
        <v>388</v>
      </c>
      <c r="C451" s="31">
        <v>0</v>
      </c>
      <c r="D451" s="31">
        <f t="shared" ref="D451:E454" si="51">C451</f>
        <v>0</v>
      </c>
      <c r="E451" s="31">
        <f t="shared" si="51"/>
        <v>0</v>
      </c>
      <c r="H451" s="42">
        <f t="shared" si="50"/>
        <v>0</v>
      </c>
    </row>
    <row r="452" spans="1:8" ht="15" customHeight="1" outlineLevel="3">
      <c r="A452" s="29"/>
      <c r="B452" s="29" t="s">
        <v>389</v>
      </c>
      <c r="C452" s="31">
        <v>0</v>
      </c>
      <c r="D452" s="31">
        <f t="shared" si="51"/>
        <v>0</v>
      </c>
      <c r="E452" s="31">
        <f t="shared" si="51"/>
        <v>0</v>
      </c>
      <c r="H452" s="42">
        <f t="shared" si="50"/>
        <v>0</v>
      </c>
    </row>
    <row r="453" spans="1:8" ht="15" customHeight="1" outlineLevel="3">
      <c r="A453" s="29"/>
      <c r="B453" s="29" t="s">
        <v>390</v>
      </c>
      <c r="C453" s="31">
        <v>0</v>
      </c>
      <c r="D453" s="31">
        <f t="shared" si="51"/>
        <v>0</v>
      </c>
      <c r="E453" s="31">
        <f t="shared" si="51"/>
        <v>0</v>
      </c>
      <c r="H453" s="42">
        <f t="shared" si="50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 t="shared" si="51"/>
        <v>0</v>
      </c>
      <c r="E454" s="5">
        <f t="shared" si="51"/>
        <v>0</v>
      </c>
      <c r="H454" s="42">
        <f t="shared" si="50"/>
        <v>0</v>
      </c>
    </row>
    <row r="455" spans="1:8" outlineLevel="2">
      <c r="A455" s="6">
        <v>2202</v>
      </c>
      <c r="B455" s="4" t="s">
        <v>144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2">
        <f t="shared" si="50"/>
        <v>0</v>
      </c>
    </row>
    <row r="456" spans="1:8" ht="15" customHeight="1" outlineLevel="3">
      <c r="A456" s="29"/>
      <c r="B456" s="29" t="s">
        <v>391</v>
      </c>
      <c r="C456" s="31"/>
      <c r="D456" s="31">
        <f t="shared" ref="D456:E458" si="52">C456</f>
        <v>0</v>
      </c>
      <c r="E456" s="31">
        <f t="shared" si="52"/>
        <v>0</v>
      </c>
      <c r="H456" s="42">
        <f t="shared" si="50"/>
        <v>0</v>
      </c>
    </row>
    <row r="457" spans="1:8" ht="15" customHeight="1" outlineLevel="3">
      <c r="A457" s="29"/>
      <c r="B457" s="29" t="s">
        <v>392</v>
      </c>
      <c r="C457" s="31"/>
      <c r="D457" s="31">
        <f t="shared" si="52"/>
        <v>0</v>
      </c>
      <c r="E457" s="31">
        <f t="shared" si="52"/>
        <v>0</v>
      </c>
      <c r="H457" s="42">
        <f t="shared" si="50"/>
        <v>0</v>
      </c>
    </row>
    <row r="458" spans="1:8" ht="15" customHeight="1" outlineLevel="3">
      <c r="A458" s="29"/>
      <c r="B458" s="29" t="s">
        <v>385</v>
      </c>
      <c r="C458" s="31">
        <v>0</v>
      </c>
      <c r="D458" s="31">
        <f t="shared" si="52"/>
        <v>0</v>
      </c>
      <c r="E458" s="31">
        <f t="shared" si="52"/>
        <v>0</v>
      </c>
      <c r="H458" s="42">
        <f t="shared" si="50"/>
        <v>0</v>
      </c>
    </row>
    <row r="459" spans="1:8" outlineLevel="2">
      <c r="A459" s="6">
        <v>2202</v>
      </c>
      <c r="B459" s="4" t="s">
        <v>145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2">
        <f t="shared" si="50"/>
        <v>0</v>
      </c>
    </row>
    <row r="460" spans="1:8" ht="15" customHeight="1" outlineLevel="3">
      <c r="A460" s="29"/>
      <c r="B460" s="29" t="s">
        <v>393</v>
      </c>
      <c r="C460" s="31">
        <v>0</v>
      </c>
      <c r="D460" s="31">
        <f t="shared" ref="D460:E462" si="53">C460</f>
        <v>0</v>
      </c>
      <c r="E460" s="31">
        <f t="shared" si="53"/>
        <v>0</v>
      </c>
      <c r="H460" s="42">
        <f t="shared" si="50"/>
        <v>0</v>
      </c>
    </row>
    <row r="461" spans="1:8" ht="15" customHeight="1" outlineLevel="3">
      <c r="A461" s="29"/>
      <c r="B461" s="29" t="s">
        <v>394</v>
      </c>
      <c r="C461" s="31"/>
      <c r="D461" s="31">
        <f t="shared" si="53"/>
        <v>0</v>
      </c>
      <c r="E461" s="31">
        <f t="shared" si="53"/>
        <v>0</v>
      </c>
      <c r="H461" s="42">
        <f t="shared" si="50"/>
        <v>0</v>
      </c>
    </row>
    <row r="462" spans="1:8" outlineLevel="2">
      <c r="A462" s="6">
        <v>2202</v>
      </c>
      <c r="B462" s="4" t="s">
        <v>395</v>
      </c>
      <c r="C462" s="5">
        <v>0</v>
      </c>
      <c r="D462" s="5">
        <f t="shared" si="53"/>
        <v>0</v>
      </c>
      <c r="E462" s="5">
        <f t="shared" si="53"/>
        <v>0</v>
      </c>
      <c r="H462" s="42">
        <f t="shared" si="50"/>
        <v>0</v>
      </c>
    </row>
    <row r="463" spans="1:8" outlineLevel="2" collapsed="1">
      <c r="A463" s="6">
        <v>2202</v>
      </c>
      <c r="B463" s="4" t="s">
        <v>396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2">
        <f t="shared" si="50"/>
        <v>0</v>
      </c>
    </row>
    <row r="464" spans="1:8" ht="15" customHeight="1" outlineLevel="3">
      <c r="A464" s="29"/>
      <c r="B464" s="29" t="s">
        <v>397</v>
      </c>
      <c r="C464" s="31">
        <v>0</v>
      </c>
      <c r="D464" s="31">
        <f>C464</f>
        <v>0</v>
      </c>
      <c r="E464" s="31">
        <f>D464</f>
        <v>0</v>
      </c>
      <c r="H464" s="42">
        <f t="shared" si="50"/>
        <v>0</v>
      </c>
    </row>
    <row r="465" spans="1:8" ht="15" customHeight="1" outlineLevel="3">
      <c r="A465" s="29"/>
      <c r="B465" s="29" t="s">
        <v>398</v>
      </c>
      <c r="C465" s="31">
        <v>0</v>
      </c>
      <c r="D465" s="31">
        <f t="shared" ref="D465:E467" si="54">C465</f>
        <v>0</v>
      </c>
      <c r="E465" s="31">
        <f t="shared" si="54"/>
        <v>0</v>
      </c>
      <c r="H465" s="42">
        <f t="shared" si="50"/>
        <v>0</v>
      </c>
    </row>
    <row r="466" spans="1:8" ht="15" customHeight="1" outlineLevel="3">
      <c r="A466" s="29"/>
      <c r="B466" s="29" t="s">
        <v>399</v>
      </c>
      <c r="C466" s="31">
        <v>0</v>
      </c>
      <c r="D466" s="31">
        <f t="shared" si="54"/>
        <v>0</v>
      </c>
      <c r="E466" s="31">
        <f t="shared" si="54"/>
        <v>0</v>
      </c>
      <c r="H466" s="42">
        <f t="shared" si="50"/>
        <v>0</v>
      </c>
    </row>
    <row r="467" spans="1:8" ht="15" customHeight="1" outlineLevel="3">
      <c r="A467" s="29"/>
      <c r="B467" s="29" t="s">
        <v>400</v>
      </c>
      <c r="C467" s="31">
        <v>0</v>
      </c>
      <c r="D467" s="31">
        <f t="shared" si="54"/>
        <v>0</v>
      </c>
      <c r="E467" s="31">
        <f t="shared" si="54"/>
        <v>0</v>
      </c>
      <c r="H467" s="42">
        <f t="shared" si="50"/>
        <v>0</v>
      </c>
    </row>
    <row r="468" spans="1:8" outlineLevel="2">
      <c r="A468" s="6">
        <v>2202</v>
      </c>
      <c r="B468" s="4" t="s">
        <v>401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0"/>
        <v>0</v>
      </c>
    </row>
    <row r="469" spans="1:8" ht="15" customHeight="1" outlineLevel="3">
      <c r="A469" s="29"/>
      <c r="B469" s="29" t="s">
        <v>402</v>
      </c>
      <c r="C469" s="31">
        <v>0</v>
      </c>
      <c r="D469" s="31">
        <f>C469</f>
        <v>0</v>
      </c>
      <c r="E469" s="31">
        <f>D469</f>
        <v>0</v>
      </c>
      <c r="H469" s="42">
        <f t="shared" si="50"/>
        <v>0</v>
      </c>
    </row>
    <row r="470" spans="1:8" ht="15" customHeight="1" outlineLevel="3">
      <c r="A470" s="29"/>
      <c r="B470" s="29" t="s">
        <v>403</v>
      </c>
      <c r="C470" s="31">
        <v>0</v>
      </c>
      <c r="D470" s="31">
        <f t="shared" ref="D470:E473" si="55">C470</f>
        <v>0</v>
      </c>
      <c r="E470" s="31">
        <f t="shared" si="55"/>
        <v>0</v>
      </c>
      <c r="H470" s="42">
        <f t="shared" si="50"/>
        <v>0</v>
      </c>
    </row>
    <row r="471" spans="1:8" ht="15" customHeight="1" outlineLevel="3">
      <c r="A471" s="29"/>
      <c r="B471" s="29" t="s">
        <v>404</v>
      </c>
      <c r="C471" s="31">
        <v>0</v>
      </c>
      <c r="D471" s="31">
        <f t="shared" si="55"/>
        <v>0</v>
      </c>
      <c r="E471" s="31">
        <f t="shared" si="55"/>
        <v>0</v>
      </c>
      <c r="H471" s="42">
        <f t="shared" si="50"/>
        <v>0</v>
      </c>
    </row>
    <row r="472" spans="1:8" ht="15" customHeight="1" outlineLevel="3">
      <c r="A472" s="29"/>
      <c r="B472" s="29" t="s">
        <v>405</v>
      </c>
      <c r="C472" s="31">
        <v>0</v>
      </c>
      <c r="D472" s="31">
        <f t="shared" si="55"/>
        <v>0</v>
      </c>
      <c r="E472" s="31">
        <f t="shared" si="55"/>
        <v>0</v>
      </c>
      <c r="H472" s="42">
        <f t="shared" si="50"/>
        <v>0</v>
      </c>
    </row>
    <row r="473" spans="1:8" ht="15" customHeight="1" outlineLevel="3">
      <c r="A473" s="29"/>
      <c r="B473" s="29" t="s">
        <v>406</v>
      </c>
      <c r="C473" s="31">
        <v>0</v>
      </c>
      <c r="D473" s="31">
        <f t="shared" si="55"/>
        <v>0</v>
      </c>
      <c r="E473" s="31">
        <f t="shared" si="55"/>
        <v>0</v>
      </c>
      <c r="H473" s="42">
        <f t="shared" si="50"/>
        <v>0</v>
      </c>
    </row>
    <row r="474" spans="1:8" outlineLevel="2">
      <c r="A474" s="6">
        <v>2202</v>
      </c>
      <c r="B474" s="4" t="s">
        <v>146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2">
        <f t="shared" si="50"/>
        <v>0</v>
      </c>
    </row>
    <row r="475" spans="1:8" ht="15" customHeight="1" outlineLevel="3">
      <c r="A475" s="29"/>
      <c r="B475" s="29" t="s">
        <v>407</v>
      </c>
      <c r="C475" s="31"/>
      <c r="D475" s="31">
        <f>C475</f>
        <v>0</v>
      </c>
      <c r="E475" s="31">
        <f>D475</f>
        <v>0</v>
      </c>
      <c r="H475" s="42">
        <f t="shared" si="50"/>
        <v>0</v>
      </c>
    </row>
    <row r="476" spans="1:8" ht="15" customHeight="1" outlineLevel="3">
      <c r="A476" s="29"/>
      <c r="B476" s="29" t="s">
        <v>408</v>
      </c>
      <c r="C476" s="31">
        <v>0</v>
      </c>
      <c r="D476" s="31">
        <f>C476</f>
        <v>0</v>
      </c>
      <c r="E476" s="31">
        <f>D476</f>
        <v>0</v>
      </c>
      <c r="H476" s="42">
        <f t="shared" si="50"/>
        <v>0</v>
      </c>
    </row>
    <row r="477" spans="1:8" outlineLevel="2">
      <c r="A477" s="6">
        <v>2202</v>
      </c>
      <c r="B477" s="4" t="s">
        <v>409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0"/>
        <v>0</v>
      </c>
    </row>
    <row r="478" spans="1:8" ht="15" customHeight="1" outlineLevel="3">
      <c r="A478" s="29"/>
      <c r="B478" s="29" t="s">
        <v>407</v>
      </c>
      <c r="C478" s="31">
        <v>0</v>
      </c>
      <c r="D478" s="31">
        <f t="shared" ref="D478:E481" si="56">C478</f>
        <v>0</v>
      </c>
      <c r="E478" s="31">
        <f t="shared" si="56"/>
        <v>0</v>
      </c>
      <c r="H478" s="42">
        <f t="shared" si="50"/>
        <v>0</v>
      </c>
    </row>
    <row r="479" spans="1:8" ht="15" customHeight="1" outlineLevel="3">
      <c r="A479" s="29"/>
      <c r="B479" s="29" t="s">
        <v>408</v>
      </c>
      <c r="C479" s="31">
        <v>0</v>
      </c>
      <c r="D479" s="31">
        <f t="shared" si="56"/>
        <v>0</v>
      </c>
      <c r="E479" s="31">
        <f t="shared" si="56"/>
        <v>0</v>
      </c>
      <c r="H479" s="42">
        <f t="shared" si="50"/>
        <v>0</v>
      </c>
    </row>
    <row r="480" spans="1:8" outlineLevel="2">
      <c r="A480" s="6">
        <v>2202</v>
      </c>
      <c r="B480" s="4" t="s">
        <v>410</v>
      </c>
      <c r="C480" s="5">
        <v>0</v>
      </c>
      <c r="D480" s="5">
        <f t="shared" si="56"/>
        <v>0</v>
      </c>
      <c r="E480" s="5">
        <f t="shared" si="56"/>
        <v>0</v>
      </c>
      <c r="H480" s="42">
        <f t="shared" si="50"/>
        <v>0</v>
      </c>
    </row>
    <row r="481" spans="1:10" outlineLevel="2" collapsed="1">
      <c r="A481" s="6">
        <v>2202</v>
      </c>
      <c r="B481" s="4" t="s">
        <v>411</v>
      </c>
      <c r="C481" s="5">
        <v>0</v>
      </c>
      <c r="D481" s="5">
        <f t="shared" si="56"/>
        <v>0</v>
      </c>
      <c r="E481" s="5">
        <f t="shared" si="56"/>
        <v>0</v>
      </c>
      <c r="H481" s="42">
        <f t="shared" si="50"/>
        <v>0</v>
      </c>
    </row>
    <row r="482" spans="1:10" outlineLevel="1">
      <c r="A482" s="161" t="s">
        <v>412</v>
      </c>
      <c r="B482" s="162"/>
      <c r="C482" s="33">
        <v>0</v>
      </c>
      <c r="D482" s="33">
        <v>0</v>
      </c>
      <c r="E482" s="33">
        <v>0</v>
      </c>
      <c r="H482" s="42">
        <f t="shared" si="50"/>
        <v>0</v>
      </c>
    </row>
    <row r="483" spans="1:10">
      <c r="A483" s="171" t="s">
        <v>413</v>
      </c>
      <c r="B483" s="172"/>
      <c r="C483" s="36">
        <f>C484+C504+C509+C522+C528+C538</f>
        <v>0</v>
      </c>
      <c r="D483" s="36">
        <f>D484+D504+D509+D522+D528+D538</f>
        <v>0</v>
      </c>
      <c r="E483" s="36">
        <f>E484+E504+E509+E522+E528+E538</f>
        <v>0</v>
      </c>
      <c r="G483" s="40" t="s">
        <v>616</v>
      </c>
      <c r="H483" s="42">
        <f t="shared" si="50"/>
        <v>0</v>
      </c>
      <c r="I483" s="43"/>
      <c r="J483" s="41" t="b">
        <f>AND(H483=I483)</f>
        <v>1</v>
      </c>
    </row>
    <row r="484" spans="1:10" outlineLevel="1">
      <c r="A484" s="161" t="s">
        <v>414</v>
      </c>
      <c r="B484" s="162"/>
      <c r="C484" s="33">
        <f>C485+C486+C490+C491+C494+C497+C500+C501+C502+C503</f>
        <v>0</v>
      </c>
      <c r="D484" s="33">
        <f>D485+D486+D490+D491+D494+D497+D500+D501+D502+D503</f>
        <v>0</v>
      </c>
      <c r="E484" s="33">
        <f>E485+E486+E490+E491+E494+E497+E500+E501+E502+E503</f>
        <v>0</v>
      </c>
      <c r="H484" s="42">
        <f t="shared" si="50"/>
        <v>0</v>
      </c>
    </row>
    <row r="485" spans="1:10" outlineLevel="2">
      <c r="A485" s="6">
        <v>3302</v>
      </c>
      <c r="B485" s="4" t="s">
        <v>415</v>
      </c>
      <c r="C485" s="5">
        <v>0</v>
      </c>
      <c r="D485" s="5">
        <f>C485</f>
        <v>0</v>
      </c>
      <c r="E485" s="5">
        <f>D485</f>
        <v>0</v>
      </c>
      <c r="H485" s="42">
        <f t="shared" si="50"/>
        <v>0</v>
      </c>
    </row>
    <row r="486" spans="1:10" outlineLevel="2">
      <c r="A486" s="6">
        <v>3302</v>
      </c>
      <c r="B486" s="4" t="s">
        <v>416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2">
        <f t="shared" si="50"/>
        <v>0</v>
      </c>
    </row>
    <row r="487" spans="1:10" ht="15" customHeight="1" outlineLevel="3">
      <c r="A487" s="29"/>
      <c r="B487" s="29" t="s">
        <v>417</v>
      </c>
      <c r="C487" s="31">
        <v>0</v>
      </c>
      <c r="D487" s="31">
        <f t="shared" ref="D487:E490" si="57">C487</f>
        <v>0</v>
      </c>
      <c r="E487" s="31">
        <f t="shared" si="57"/>
        <v>0</v>
      </c>
      <c r="H487" s="42">
        <f t="shared" si="50"/>
        <v>0</v>
      </c>
    </row>
    <row r="488" spans="1:10" ht="15" customHeight="1" outlineLevel="3">
      <c r="A488" s="29"/>
      <c r="B488" s="29" t="s">
        <v>418</v>
      </c>
      <c r="C488" s="31"/>
      <c r="D488" s="31">
        <f t="shared" si="57"/>
        <v>0</v>
      </c>
      <c r="E488" s="31">
        <f t="shared" si="57"/>
        <v>0</v>
      </c>
      <c r="H488" s="42">
        <f t="shared" si="50"/>
        <v>0</v>
      </c>
    </row>
    <row r="489" spans="1:10" ht="15" customHeight="1" outlineLevel="3">
      <c r="A489" s="29"/>
      <c r="B489" s="29" t="s">
        <v>419</v>
      </c>
      <c r="C489" s="31">
        <v>0</v>
      </c>
      <c r="D489" s="31">
        <f t="shared" si="57"/>
        <v>0</v>
      </c>
      <c r="E489" s="31">
        <f t="shared" si="57"/>
        <v>0</v>
      </c>
      <c r="H489" s="42">
        <f t="shared" si="50"/>
        <v>0</v>
      </c>
    </row>
    <row r="490" spans="1:10" outlineLevel="2">
      <c r="A490" s="6">
        <v>3302</v>
      </c>
      <c r="B490" s="4" t="s">
        <v>420</v>
      </c>
      <c r="C490" s="5"/>
      <c r="D490" s="5">
        <f t="shared" si="57"/>
        <v>0</v>
      </c>
      <c r="E490" s="5">
        <f t="shared" si="57"/>
        <v>0</v>
      </c>
      <c r="H490" s="42">
        <f t="shared" si="50"/>
        <v>0</v>
      </c>
    </row>
    <row r="491" spans="1:10" outlineLevel="2">
      <c r="A491" s="6">
        <v>3302</v>
      </c>
      <c r="B491" s="4" t="s">
        <v>421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2">
        <f t="shared" si="50"/>
        <v>0</v>
      </c>
    </row>
    <row r="492" spans="1:10" ht="15" customHeight="1" outlineLevel="3">
      <c r="A492" s="29"/>
      <c r="B492" s="29" t="s">
        <v>422</v>
      </c>
      <c r="C492" s="31">
        <v>0</v>
      </c>
      <c r="D492" s="31">
        <f>C492</f>
        <v>0</v>
      </c>
      <c r="E492" s="31">
        <f>D492</f>
        <v>0</v>
      </c>
      <c r="H492" s="42">
        <f t="shared" si="50"/>
        <v>0</v>
      </c>
    </row>
    <row r="493" spans="1:10" ht="15" customHeight="1" outlineLevel="3">
      <c r="A493" s="29"/>
      <c r="B493" s="29" t="s">
        <v>423</v>
      </c>
      <c r="C493" s="31">
        <v>0</v>
      </c>
      <c r="D493" s="31">
        <f>C493</f>
        <v>0</v>
      </c>
      <c r="E493" s="31">
        <f>D493</f>
        <v>0</v>
      </c>
      <c r="H493" s="42">
        <f t="shared" si="50"/>
        <v>0</v>
      </c>
    </row>
    <row r="494" spans="1:10" outlineLevel="2">
      <c r="A494" s="6">
        <v>3302</v>
      </c>
      <c r="B494" s="4" t="s">
        <v>424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2">
        <f t="shared" si="50"/>
        <v>0</v>
      </c>
    </row>
    <row r="495" spans="1:10" ht="15" customHeight="1" outlineLevel="3">
      <c r="A495" s="29"/>
      <c r="B495" s="29" t="s">
        <v>425</v>
      </c>
      <c r="C495" s="31"/>
      <c r="D495" s="31">
        <f>C495</f>
        <v>0</v>
      </c>
      <c r="E495" s="31">
        <f>D495</f>
        <v>0</v>
      </c>
      <c r="H495" s="42">
        <f t="shared" si="50"/>
        <v>0</v>
      </c>
    </row>
    <row r="496" spans="1:10" ht="15" customHeight="1" outlineLevel="3">
      <c r="A496" s="29"/>
      <c r="B496" s="29" t="s">
        <v>426</v>
      </c>
      <c r="C496" s="31">
        <v>0</v>
      </c>
      <c r="D496" s="31">
        <f>C496</f>
        <v>0</v>
      </c>
      <c r="E496" s="31">
        <f>D496</f>
        <v>0</v>
      </c>
      <c r="H496" s="42">
        <f t="shared" si="50"/>
        <v>0</v>
      </c>
    </row>
    <row r="497" spans="1:12" outlineLevel="2">
      <c r="A497" s="6">
        <v>3302</v>
      </c>
      <c r="B497" s="4" t="s">
        <v>427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2">
        <f t="shared" si="50"/>
        <v>0</v>
      </c>
    </row>
    <row r="498" spans="1:12" ht="15" customHeight="1" outlineLevel="3">
      <c r="A498" s="29"/>
      <c r="B498" s="29" t="s">
        <v>428</v>
      </c>
      <c r="C498" s="31"/>
      <c r="D498" s="31">
        <f t="shared" ref="D498:E503" si="58">C498</f>
        <v>0</v>
      </c>
      <c r="E498" s="31">
        <f t="shared" si="58"/>
        <v>0</v>
      </c>
      <c r="H498" s="42">
        <f t="shared" si="50"/>
        <v>0</v>
      </c>
    </row>
    <row r="499" spans="1:12" ht="15" customHeight="1" outlineLevel="3">
      <c r="A499" s="29"/>
      <c r="B499" s="29" t="s">
        <v>429</v>
      </c>
      <c r="C499" s="31">
        <v>0</v>
      </c>
      <c r="D499" s="31">
        <f t="shared" si="58"/>
        <v>0</v>
      </c>
      <c r="E499" s="31">
        <f t="shared" si="58"/>
        <v>0</v>
      </c>
      <c r="H499" s="42">
        <f t="shared" si="50"/>
        <v>0</v>
      </c>
    </row>
    <row r="500" spans="1:12" outlineLevel="2">
      <c r="A500" s="6">
        <v>3302</v>
      </c>
      <c r="B500" s="4" t="s">
        <v>430</v>
      </c>
      <c r="C500" s="5"/>
      <c r="D500" s="5">
        <f t="shared" si="58"/>
        <v>0</v>
      </c>
      <c r="E500" s="5">
        <f t="shared" si="58"/>
        <v>0</v>
      </c>
      <c r="H500" s="42">
        <f t="shared" si="50"/>
        <v>0</v>
      </c>
    </row>
    <row r="501" spans="1:12" outlineLevel="2">
      <c r="A501" s="6">
        <v>3302</v>
      </c>
      <c r="B501" s="4" t="s">
        <v>431</v>
      </c>
      <c r="C501" s="5"/>
      <c r="D501" s="5">
        <f t="shared" si="58"/>
        <v>0</v>
      </c>
      <c r="E501" s="5">
        <f t="shared" si="58"/>
        <v>0</v>
      </c>
      <c r="H501" s="42">
        <f t="shared" si="50"/>
        <v>0</v>
      </c>
    </row>
    <row r="502" spans="1:12" outlineLevel="2">
      <c r="A502" s="6">
        <v>3302</v>
      </c>
      <c r="B502" s="4" t="s">
        <v>432</v>
      </c>
      <c r="C502" s="5"/>
      <c r="D502" s="5">
        <f t="shared" si="58"/>
        <v>0</v>
      </c>
      <c r="E502" s="5">
        <f t="shared" si="58"/>
        <v>0</v>
      </c>
      <c r="H502" s="42">
        <f t="shared" si="50"/>
        <v>0</v>
      </c>
    </row>
    <row r="503" spans="1:12" outlineLevel="2">
      <c r="A503" s="6">
        <v>3302</v>
      </c>
      <c r="B503" s="4" t="s">
        <v>433</v>
      </c>
      <c r="C503" s="5">
        <v>0</v>
      </c>
      <c r="D503" s="5">
        <f t="shared" si="58"/>
        <v>0</v>
      </c>
      <c r="E503" s="5">
        <f t="shared" si="58"/>
        <v>0</v>
      </c>
      <c r="H503" s="42">
        <f t="shared" si="50"/>
        <v>0</v>
      </c>
    </row>
    <row r="504" spans="1:12" outlineLevel="1">
      <c r="A504" s="161" t="s">
        <v>434</v>
      </c>
      <c r="B504" s="162"/>
      <c r="C504" s="33">
        <f>SUM(C505:C508)</f>
        <v>0</v>
      </c>
      <c r="D504" s="33">
        <f>SUM(D505:D508)</f>
        <v>0</v>
      </c>
      <c r="E504" s="33">
        <f>SUM(E505:E508)</f>
        <v>0</v>
      </c>
      <c r="H504" s="42">
        <f t="shared" si="50"/>
        <v>0</v>
      </c>
    </row>
    <row r="505" spans="1:12" outlineLevel="2" collapsed="1">
      <c r="A505" s="6">
        <v>3303</v>
      </c>
      <c r="B505" s="4" t="s">
        <v>435</v>
      </c>
      <c r="C505" s="5"/>
      <c r="D505" s="5">
        <f>C505</f>
        <v>0</v>
      </c>
      <c r="E505" s="5">
        <f>D505</f>
        <v>0</v>
      </c>
      <c r="H505" s="42">
        <f t="shared" si="50"/>
        <v>0</v>
      </c>
    </row>
    <row r="506" spans="1:12" outlineLevel="2">
      <c r="A506" s="6">
        <v>3303</v>
      </c>
      <c r="B506" s="4" t="s">
        <v>436</v>
      </c>
      <c r="C506" s="5">
        <v>0</v>
      </c>
      <c r="D506" s="5">
        <f t="shared" ref="D506:E508" si="59">C506</f>
        <v>0</v>
      </c>
      <c r="E506" s="5">
        <f t="shared" si="59"/>
        <v>0</v>
      </c>
      <c r="H506" s="42">
        <f t="shared" si="50"/>
        <v>0</v>
      </c>
    </row>
    <row r="507" spans="1:12" outlineLevel="2">
      <c r="A507" s="6">
        <v>3303</v>
      </c>
      <c r="B507" s="4" t="s">
        <v>437</v>
      </c>
      <c r="C507" s="5">
        <v>0</v>
      </c>
      <c r="D507" s="5">
        <f t="shared" si="59"/>
        <v>0</v>
      </c>
      <c r="E507" s="5">
        <f t="shared" si="59"/>
        <v>0</v>
      </c>
      <c r="H507" s="42">
        <f t="shared" si="50"/>
        <v>0</v>
      </c>
    </row>
    <row r="508" spans="1:12" outlineLevel="2">
      <c r="A508" s="6">
        <v>3303</v>
      </c>
      <c r="B508" s="4" t="s">
        <v>433</v>
      </c>
      <c r="C508" s="5">
        <v>0</v>
      </c>
      <c r="D508" s="5">
        <f t="shared" si="59"/>
        <v>0</v>
      </c>
      <c r="E508" s="5">
        <f t="shared" si="59"/>
        <v>0</v>
      </c>
      <c r="H508" s="42">
        <f t="shared" si="50"/>
        <v>0</v>
      </c>
    </row>
    <row r="509" spans="1:12" outlineLevel="1">
      <c r="A509" s="161" t="s">
        <v>438</v>
      </c>
      <c r="B509" s="162"/>
      <c r="C509" s="33">
        <f>C510+C511+C512+C513+C517+C518+C519+C520+C521</f>
        <v>0</v>
      </c>
      <c r="D509" s="33">
        <f>D510+D511+D512+D513+D517+D518+D519+D520+D521</f>
        <v>0</v>
      </c>
      <c r="E509" s="33">
        <f>E510+E511+E512+E513+E517+E518+E519+E520+E521</f>
        <v>0</v>
      </c>
      <c r="F509" s="52"/>
      <c r="H509" s="42">
        <f t="shared" si="50"/>
        <v>0</v>
      </c>
      <c r="L509" s="52"/>
    </row>
    <row r="510" spans="1:12" outlineLevel="2" collapsed="1">
      <c r="A510" s="6">
        <v>3305</v>
      </c>
      <c r="B510" s="4" t="s">
        <v>439</v>
      </c>
      <c r="C510" s="5">
        <v>0</v>
      </c>
      <c r="D510" s="5">
        <f t="shared" ref="D510:E512" si="60">C510</f>
        <v>0</v>
      </c>
      <c r="E510" s="5">
        <f t="shared" si="60"/>
        <v>0</v>
      </c>
      <c r="H510" s="42">
        <f t="shared" si="50"/>
        <v>0</v>
      </c>
    </row>
    <row r="511" spans="1:12" outlineLevel="2">
      <c r="A511" s="6">
        <v>3305</v>
      </c>
      <c r="B511" s="4" t="s">
        <v>440</v>
      </c>
      <c r="C511" s="5">
        <v>0</v>
      </c>
      <c r="D511" s="5">
        <f t="shared" si="60"/>
        <v>0</v>
      </c>
      <c r="E511" s="5">
        <f t="shared" si="60"/>
        <v>0</v>
      </c>
      <c r="H511" s="42">
        <f t="shared" si="50"/>
        <v>0</v>
      </c>
    </row>
    <row r="512" spans="1:12" outlineLevel="2">
      <c r="A512" s="6">
        <v>3305</v>
      </c>
      <c r="B512" s="4" t="s">
        <v>441</v>
      </c>
      <c r="C512" s="5">
        <v>0</v>
      </c>
      <c r="D512" s="5">
        <f t="shared" si="60"/>
        <v>0</v>
      </c>
      <c r="E512" s="5">
        <f t="shared" si="60"/>
        <v>0</v>
      </c>
      <c r="H512" s="42">
        <f t="shared" si="50"/>
        <v>0</v>
      </c>
    </row>
    <row r="513" spans="1:8" outlineLevel="2">
      <c r="A513" s="6">
        <v>3305</v>
      </c>
      <c r="B513" s="4" t="s">
        <v>442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2">
        <f t="shared" si="50"/>
        <v>0</v>
      </c>
    </row>
    <row r="514" spans="1:8" ht="15" customHeight="1" outlineLevel="3">
      <c r="A514" s="30"/>
      <c r="B514" s="29" t="s">
        <v>443</v>
      </c>
      <c r="C514" s="31"/>
      <c r="D514" s="31">
        <f t="shared" ref="D514:E521" si="61">C514</f>
        <v>0</v>
      </c>
      <c r="E514" s="31">
        <f t="shared" si="61"/>
        <v>0</v>
      </c>
      <c r="H514" s="42">
        <f t="shared" ref="H514:H577" si="62">C514</f>
        <v>0</v>
      </c>
    </row>
    <row r="515" spans="1:8" ht="15" customHeight="1" outlineLevel="3">
      <c r="A515" s="30"/>
      <c r="B515" s="29" t="s">
        <v>444</v>
      </c>
      <c r="C515" s="31">
        <v>0</v>
      </c>
      <c r="D515" s="31">
        <f t="shared" si="61"/>
        <v>0</v>
      </c>
      <c r="E515" s="31">
        <f t="shared" si="61"/>
        <v>0</v>
      </c>
      <c r="H515" s="42">
        <f t="shared" si="62"/>
        <v>0</v>
      </c>
    </row>
    <row r="516" spans="1:8" ht="15" customHeight="1" outlineLevel="3">
      <c r="A516" s="30"/>
      <c r="B516" s="29" t="s">
        <v>445</v>
      </c>
      <c r="C516" s="31">
        <v>0</v>
      </c>
      <c r="D516" s="31">
        <f t="shared" si="61"/>
        <v>0</v>
      </c>
      <c r="E516" s="31">
        <f t="shared" si="61"/>
        <v>0</v>
      </c>
      <c r="H516" s="42">
        <f t="shared" si="62"/>
        <v>0</v>
      </c>
    </row>
    <row r="517" spans="1:8" outlineLevel="2">
      <c r="A517" s="6">
        <v>3305</v>
      </c>
      <c r="B517" s="4" t="s">
        <v>446</v>
      </c>
      <c r="C517" s="5">
        <v>0</v>
      </c>
      <c r="D517" s="5">
        <f t="shared" si="61"/>
        <v>0</v>
      </c>
      <c r="E517" s="5">
        <f t="shared" si="61"/>
        <v>0</v>
      </c>
      <c r="H517" s="42">
        <f t="shared" si="62"/>
        <v>0</v>
      </c>
    </row>
    <row r="518" spans="1:8" outlineLevel="2">
      <c r="A518" s="6">
        <v>3305</v>
      </c>
      <c r="B518" s="4" t="s">
        <v>447</v>
      </c>
      <c r="C518" s="5">
        <v>0</v>
      </c>
      <c r="D518" s="5">
        <f t="shared" si="61"/>
        <v>0</v>
      </c>
      <c r="E518" s="5">
        <f t="shared" si="61"/>
        <v>0</v>
      </c>
      <c r="H518" s="42">
        <f t="shared" si="62"/>
        <v>0</v>
      </c>
    </row>
    <row r="519" spans="1:8" outlineLevel="2">
      <c r="A519" s="6">
        <v>3305</v>
      </c>
      <c r="B519" s="4" t="s">
        <v>448</v>
      </c>
      <c r="C519" s="5">
        <v>0</v>
      </c>
      <c r="D519" s="5">
        <f t="shared" si="61"/>
        <v>0</v>
      </c>
      <c r="E519" s="5">
        <f t="shared" si="61"/>
        <v>0</v>
      </c>
      <c r="H519" s="42">
        <f t="shared" si="62"/>
        <v>0</v>
      </c>
    </row>
    <row r="520" spans="1:8" outlineLevel="2">
      <c r="A520" s="6">
        <v>3305</v>
      </c>
      <c r="B520" s="4" t="s">
        <v>449</v>
      </c>
      <c r="C520" s="5">
        <v>0</v>
      </c>
      <c r="D520" s="5">
        <f t="shared" si="61"/>
        <v>0</v>
      </c>
      <c r="E520" s="5">
        <f t="shared" si="61"/>
        <v>0</v>
      </c>
      <c r="H520" s="42">
        <f t="shared" si="62"/>
        <v>0</v>
      </c>
    </row>
    <row r="521" spans="1:8" outlineLevel="2">
      <c r="A521" s="6">
        <v>3305</v>
      </c>
      <c r="B521" s="4" t="s">
        <v>433</v>
      </c>
      <c r="C521" s="5">
        <v>0</v>
      </c>
      <c r="D521" s="5">
        <f t="shared" si="61"/>
        <v>0</v>
      </c>
      <c r="E521" s="5">
        <f t="shared" si="61"/>
        <v>0</v>
      </c>
      <c r="H521" s="42">
        <f t="shared" si="62"/>
        <v>0</v>
      </c>
    </row>
    <row r="522" spans="1:8" outlineLevel="1">
      <c r="A522" s="161" t="s">
        <v>450</v>
      </c>
      <c r="B522" s="162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2"/>
        <v>0</v>
      </c>
    </row>
    <row r="523" spans="1:8" outlineLevel="2" collapsed="1">
      <c r="A523" s="6">
        <v>3306</v>
      </c>
      <c r="B523" s="4" t="s">
        <v>451</v>
      </c>
      <c r="C523" s="5">
        <v>0</v>
      </c>
      <c r="D523" s="5">
        <f>C523</f>
        <v>0</v>
      </c>
      <c r="E523" s="5">
        <f>D523</f>
        <v>0</v>
      </c>
      <c r="H523" s="42">
        <f t="shared" si="62"/>
        <v>0</v>
      </c>
    </row>
    <row r="524" spans="1:8" outlineLevel="2">
      <c r="A524" s="6">
        <v>3306</v>
      </c>
      <c r="B524" s="4" t="s">
        <v>452</v>
      </c>
      <c r="C524" s="5">
        <v>0</v>
      </c>
      <c r="D524" s="5">
        <f t="shared" ref="D524:E527" si="63">C524</f>
        <v>0</v>
      </c>
      <c r="E524" s="5">
        <f t="shared" si="63"/>
        <v>0</v>
      </c>
      <c r="H524" s="42">
        <f t="shared" si="62"/>
        <v>0</v>
      </c>
    </row>
    <row r="525" spans="1:8" outlineLevel="2">
      <c r="A525" s="6">
        <v>3306</v>
      </c>
      <c r="B525" s="4" t="s">
        <v>453</v>
      </c>
      <c r="C525" s="5">
        <v>0</v>
      </c>
      <c r="D525" s="5">
        <f t="shared" si="63"/>
        <v>0</v>
      </c>
      <c r="E525" s="5">
        <f t="shared" si="63"/>
        <v>0</v>
      </c>
      <c r="H525" s="42">
        <f t="shared" si="62"/>
        <v>0</v>
      </c>
    </row>
    <row r="526" spans="1:8" outlineLevel="2">
      <c r="A526" s="6">
        <v>3306</v>
      </c>
      <c r="B526" s="4" t="s">
        <v>454</v>
      </c>
      <c r="C526" s="5">
        <v>0</v>
      </c>
      <c r="D526" s="5">
        <f t="shared" si="63"/>
        <v>0</v>
      </c>
      <c r="E526" s="5">
        <f t="shared" si="63"/>
        <v>0</v>
      </c>
      <c r="H526" s="42">
        <f t="shared" si="62"/>
        <v>0</v>
      </c>
    </row>
    <row r="527" spans="1:8" outlineLevel="2">
      <c r="A527" s="6">
        <v>3306</v>
      </c>
      <c r="B527" s="4" t="s">
        <v>455</v>
      </c>
      <c r="C527" s="5">
        <v>0</v>
      </c>
      <c r="D527" s="5">
        <f t="shared" si="63"/>
        <v>0</v>
      </c>
      <c r="E527" s="5">
        <f t="shared" si="63"/>
        <v>0</v>
      </c>
      <c r="H527" s="42">
        <f t="shared" si="62"/>
        <v>0</v>
      </c>
    </row>
    <row r="528" spans="1:8" outlineLevel="1">
      <c r="A528" s="161" t="s">
        <v>456</v>
      </c>
      <c r="B528" s="162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2"/>
        <v>0</v>
      </c>
    </row>
    <row r="529" spans="1:8" outlineLevel="2" collapsed="1">
      <c r="A529" s="6">
        <v>3307</v>
      </c>
      <c r="B529" s="4" t="s">
        <v>457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2"/>
        <v>0</v>
      </c>
    </row>
    <row r="530" spans="1:8" ht="15" customHeight="1" outlineLevel="3">
      <c r="A530" s="30"/>
      <c r="B530" s="29" t="s">
        <v>458</v>
      </c>
      <c r="C530" s="31">
        <v>0</v>
      </c>
      <c r="D530" s="31">
        <f>C530</f>
        <v>0</v>
      </c>
      <c r="E530" s="31">
        <f>D530</f>
        <v>0</v>
      </c>
      <c r="H530" s="42">
        <f t="shared" si="62"/>
        <v>0</v>
      </c>
    </row>
    <row r="531" spans="1:8" outlineLevel="2">
      <c r="A531" s="6">
        <v>3307</v>
      </c>
      <c r="B531" s="4" t="s">
        <v>442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2"/>
        <v>0</v>
      </c>
    </row>
    <row r="532" spans="1:8" ht="15" customHeight="1" outlineLevel="3">
      <c r="A532" s="30"/>
      <c r="B532" s="29" t="s">
        <v>459</v>
      </c>
      <c r="C532" s="31">
        <v>0</v>
      </c>
      <c r="D532" s="31">
        <f>C532</f>
        <v>0</v>
      </c>
      <c r="E532" s="31">
        <f>D532</f>
        <v>0</v>
      </c>
      <c r="H532" s="42">
        <f t="shared" si="62"/>
        <v>0</v>
      </c>
    </row>
    <row r="533" spans="1:8" ht="15" customHeight="1" outlineLevel="3">
      <c r="A533" s="30"/>
      <c r="B533" s="29" t="s">
        <v>460</v>
      </c>
      <c r="C533" s="31">
        <v>0</v>
      </c>
      <c r="D533" s="31">
        <f t="shared" ref="D533:E536" si="64">C533</f>
        <v>0</v>
      </c>
      <c r="E533" s="31">
        <f t="shared" si="64"/>
        <v>0</v>
      </c>
      <c r="H533" s="42">
        <f t="shared" si="62"/>
        <v>0</v>
      </c>
    </row>
    <row r="534" spans="1:8" ht="15" customHeight="1" outlineLevel="3">
      <c r="A534" s="30"/>
      <c r="B534" s="29" t="s">
        <v>461</v>
      </c>
      <c r="C534" s="31">
        <v>0</v>
      </c>
      <c r="D534" s="31">
        <f t="shared" si="64"/>
        <v>0</v>
      </c>
      <c r="E534" s="31">
        <f t="shared" si="64"/>
        <v>0</v>
      </c>
      <c r="H534" s="42">
        <f t="shared" si="62"/>
        <v>0</v>
      </c>
    </row>
    <row r="535" spans="1:8" ht="15" customHeight="1" outlineLevel="3">
      <c r="A535" s="30"/>
      <c r="B535" s="29" t="s">
        <v>462</v>
      </c>
      <c r="C535" s="31">
        <v>0</v>
      </c>
      <c r="D535" s="31">
        <f t="shared" si="64"/>
        <v>0</v>
      </c>
      <c r="E535" s="31">
        <f t="shared" si="64"/>
        <v>0</v>
      </c>
      <c r="H535" s="42">
        <f t="shared" si="62"/>
        <v>0</v>
      </c>
    </row>
    <row r="536" spans="1:8" ht="15" customHeight="1" outlineLevel="3">
      <c r="A536" s="30"/>
      <c r="B536" s="29" t="s">
        <v>463</v>
      </c>
      <c r="C536" s="31">
        <v>0</v>
      </c>
      <c r="D536" s="31">
        <f t="shared" si="64"/>
        <v>0</v>
      </c>
      <c r="E536" s="31">
        <f t="shared" si="64"/>
        <v>0</v>
      </c>
      <c r="H536" s="42">
        <f t="shared" si="62"/>
        <v>0</v>
      </c>
    </row>
    <row r="537" spans="1:8" outlineLevel="2">
      <c r="A537" s="6">
        <v>3307</v>
      </c>
      <c r="B537" s="4" t="s">
        <v>464</v>
      </c>
      <c r="C537" s="5">
        <v>0</v>
      </c>
      <c r="D537" s="5">
        <f>C537</f>
        <v>0</v>
      </c>
      <c r="E537" s="5">
        <f>D537</f>
        <v>0</v>
      </c>
      <c r="H537" s="42">
        <f t="shared" si="62"/>
        <v>0</v>
      </c>
    </row>
    <row r="538" spans="1:8" outlineLevel="1">
      <c r="A538" s="161" t="s">
        <v>465</v>
      </c>
      <c r="B538" s="162"/>
      <c r="C538" s="33">
        <f>SUM(C539:C544)</f>
        <v>0</v>
      </c>
      <c r="D538" s="33">
        <f>SUM(D539:D544)</f>
        <v>0</v>
      </c>
      <c r="E538" s="33">
        <f>SUM(E539:E544)</f>
        <v>0</v>
      </c>
      <c r="H538" s="42">
        <f t="shared" si="62"/>
        <v>0</v>
      </c>
    </row>
    <row r="539" spans="1:8" outlineLevel="2" collapsed="1">
      <c r="A539" s="6">
        <v>3310</v>
      </c>
      <c r="B539" s="4" t="s">
        <v>467</v>
      </c>
      <c r="C539" s="5">
        <v>0</v>
      </c>
      <c r="D539" s="5">
        <f>C539</f>
        <v>0</v>
      </c>
      <c r="E539" s="5">
        <f>D539</f>
        <v>0</v>
      </c>
      <c r="H539" s="42">
        <f t="shared" si="62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5">C540</f>
        <v>0</v>
      </c>
      <c r="E540" s="5">
        <f t="shared" si="65"/>
        <v>0</v>
      </c>
      <c r="H540" s="42">
        <f t="shared" si="62"/>
        <v>0</v>
      </c>
    </row>
    <row r="541" spans="1:8" outlineLevel="2" collapsed="1">
      <c r="A541" s="6">
        <v>3310</v>
      </c>
      <c r="B541" s="4" t="s">
        <v>468</v>
      </c>
      <c r="C541" s="5">
        <v>0</v>
      </c>
      <c r="D541" s="5">
        <f t="shared" si="65"/>
        <v>0</v>
      </c>
      <c r="E541" s="5">
        <f t="shared" si="65"/>
        <v>0</v>
      </c>
      <c r="H541" s="42">
        <f t="shared" si="62"/>
        <v>0</v>
      </c>
    </row>
    <row r="542" spans="1:8" outlineLevel="2" collapsed="1">
      <c r="A542" s="6">
        <v>3310</v>
      </c>
      <c r="B542" s="4" t="s">
        <v>469</v>
      </c>
      <c r="C542" s="5">
        <v>0</v>
      </c>
      <c r="D542" s="5">
        <f t="shared" si="65"/>
        <v>0</v>
      </c>
      <c r="E542" s="5">
        <f t="shared" si="65"/>
        <v>0</v>
      </c>
      <c r="H542" s="42">
        <f t="shared" si="62"/>
        <v>0</v>
      </c>
    </row>
    <row r="543" spans="1:8" outlineLevel="2" collapsed="1">
      <c r="A543" s="6">
        <v>3310</v>
      </c>
      <c r="B543" s="4" t="s">
        <v>466</v>
      </c>
      <c r="C543" s="5">
        <v>0</v>
      </c>
      <c r="D543" s="5">
        <f t="shared" si="65"/>
        <v>0</v>
      </c>
      <c r="E543" s="5">
        <f t="shared" si="65"/>
        <v>0</v>
      </c>
      <c r="H543" s="42">
        <f t="shared" si="62"/>
        <v>0</v>
      </c>
    </row>
    <row r="544" spans="1:8" outlineLevel="2" collapsed="1">
      <c r="A544" s="6">
        <v>3310</v>
      </c>
      <c r="B544" s="4" t="s">
        <v>470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2">
        <f t="shared" si="62"/>
        <v>0</v>
      </c>
    </row>
    <row r="545" spans="1:10" ht="15" customHeight="1" outlineLevel="2">
      <c r="A545" s="30"/>
      <c r="B545" s="29" t="s">
        <v>471</v>
      </c>
      <c r="C545" s="31">
        <v>0</v>
      </c>
      <c r="D545" s="31">
        <f>C545</f>
        <v>0</v>
      </c>
      <c r="E545" s="31">
        <f>D545</f>
        <v>0</v>
      </c>
      <c r="H545" s="42">
        <f t="shared" si="62"/>
        <v>0</v>
      </c>
    </row>
    <row r="546" spans="1:10" ht="15" customHeight="1" outlineLevel="2">
      <c r="A546" s="30"/>
      <c r="B546" s="29" t="s">
        <v>472</v>
      </c>
      <c r="C546" s="31">
        <v>0</v>
      </c>
      <c r="D546" s="31">
        <f>C546</f>
        <v>0</v>
      </c>
      <c r="E546" s="31">
        <f>D546</f>
        <v>0</v>
      </c>
      <c r="H546" s="42">
        <f t="shared" si="62"/>
        <v>0</v>
      </c>
    </row>
    <row r="547" spans="1:10">
      <c r="A547" s="169" t="s">
        <v>473</v>
      </c>
      <c r="B547" s="170"/>
      <c r="C547" s="36">
        <f>C548+C549</f>
        <v>0</v>
      </c>
      <c r="D547" s="36">
        <f>D548+D549</f>
        <v>0</v>
      </c>
      <c r="E547" s="36">
        <f>E548+E549</f>
        <v>0</v>
      </c>
      <c r="G547" s="40" t="s">
        <v>617</v>
      </c>
      <c r="H547" s="42">
        <f t="shared" si="62"/>
        <v>0</v>
      </c>
      <c r="I547" s="43"/>
      <c r="J547" s="41" t="b">
        <f>AND(H547=I547)</f>
        <v>1</v>
      </c>
    </row>
    <row r="548" spans="1:10" outlineLevel="1">
      <c r="A548" s="161" t="s">
        <v>474</v>
      </c>
      <c r="B548" s="162"/>
      <c r="C548" s="33"/>
      <c r="D548" s="33">
        <f>C548</f>
        <v>0</v>
      </c>
      <c r="E548" s="33">
        <f>D548</f>
        <v>0</v>
      </c>
      <c r="H548" s="42">
        <f t="shared" si="62"/>
        <v>0</v>
      </c>
    </row>
    <row r="549" spans="1:10" outlineLevel="1">
      <c r="A549" s="161" t="s">
        <v>475</v>
      </c>
      <c r="B549" s="162"/>
      <c r="C549" s="33">
        <v>0</v>
      </c>
      <c r="D549" s="33">
        <f>C549</f>
        <v>0</v>
      </c>
      <c r="E549" s="33">
        <f>D549</f>
        <v>0</v>
      </c>
      <c r="H549" s="42">
        <f t="shared" si="62"/>
        <v>0</v>
      </c>
    </row>
    <row r="550" spans="1:10">
      <c r="A550" s="167" t="s">
        <v>479</v>
      </c>
      <c r="B550" s="168"/>
      <c r="C550" s="37">
        <f>C551</f>
        <v>0</v>
      </c>
      <c r="D550" s="37">
        <f>D551</f>
        <v>0</v>
      </c>
      <c r="E550" s="37">
        <f>E551</f>
        <v>0</v>
      </c>
      <c r="G550" s="40" t="s">
        <v>59</v>
      </c>
      <c r="H550" s="42">
        <f t="shared" si="62"/>
        <v>0</v>
      </c>
      <c r="I550" s="43"/>
      <c r="J550" s="41" t="b">
        <f>AND(H550=I550)</f>
        <v>1</v>
      </c>
    </row>
    <row r="551" spans="1:10">
      <c r="A551" s="163" t="s">
        <v>480</v>
      </c>
      <c r="B551" s="164"/>
      <c r="C551" s="34">
        <f>C552+C556</f>
        <v>0</v>
      </c>
      <c r="D551" s="34">
        <f>D552+D556</f>
        <v>0</v>
      </c>
      <c r="E551" s="34">
        <f>E552+E556</f>
        <v>0</v>
      </c>
      <c r="G551" s="40" t="s">
        <v>618</v>
      </c>
      <c r="H551" s="42">
        <f t="shared" si="62"/>
        <v>0</v>
      </c>
      <c r="I551" s="43"/>
      <c r="J551" s="41" t="b">
        <f>AND(H551=I551)</f>
        <v>1</v>
      </c>
    </row>
    <row r="552" spans="1:10" outlineLevel="1">
      <c r="A552" s="161" t="s">
        <v>481</v>
      </c>
      <c r="B552" s="162"/>
      <c r="C552" s="33">
        <f>SUM(C553:C555)</f>
        <v>0</v>
      </c>
      <c r="D552" s="33">
        <f>SUM(D553:D555)</f>
        <v>0</v>
      </c>
      <c r="E552" s="33">
        <f>SUM(E553:E555)</f>
        <v>0</v>
      </c>
      <c r="H552" s="42">
        <f t="shared" si="62"/>
        <v>0</v>
      </c>
    </row>
    <row r="553" spans="1:10" outlineLevel="2" collapsed="1">
      <c r="A553" s="6">
        <v>5500</v>
      </c>
      <c r="B553" s="4" t="s">
        <v>482</v>
      </c>
      <c r="C553" s="5"/>
      <c r="D553" s="5">
        <f t="shared" ref="D553:E555" si="66">C553</f>
        <v>0</v>
      </c>
      <c r="E553" s="5">
        <f t="shared" si="66"/>
        <v>0</v>
      </c>
      <c r="H553" s="42">
        <f t="shared" si="62"/>
        <v>0</v>
      </c>
    </row>
    <row r="554" spans="1:10" outlineLevel="2" collapsed="1">
      <c r="A554" s="6">
        <v>5500</v>
      </c>
      <c r="B554" s="4" t="s">
        <v>483</v>
      </c>
      <c r="C554" s="5">
        <v>0</v>
      </c>
      <c r="D554" s="5">
        <f t="shared" si="66"/>
        <v>0</v>
      </c>
      <c r="E554" s="5">
        <f t="shared" si="66"/>
        <v>0</v>
      </c>
      <c r="H554" s="42">
        <f t="shared" si="62"/>
        <v>0</v>
      </c>
    </row>
    <row r="555" spans="1:10" outlineLevel="2" collapsed="1">
      <c r="A555" s="6">
        <v>5500</v>
      </c>
      <c r="B555" s="4" t="s">
        <v>484</v>
      </c>
      <c r="C555" s="5">
        <v>0</v>
      </c>
      <c r="D555" s="5">
        <f t="shared" si="66"/>
        <v>0</v>
      </c>
      <c r="E555" s="5">
        <f t="shared" si="66"/>
        <v>0</v>
      </c>
      <c r="H555" s="42">
        <f t="shared" si="62"/>
        <v>0</v>
      </c>
    </row>
    <row r="556" spans="1:10" outlineLevel="1">
      <c r="A556" s="161" t="s">
        <v>485</v>
      </c>
      <c r="B556" s="162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2"/>
        <v>0</v>
      </c>
    </row>
    <row r="557" spans="1:10" outlineLevel="2" collapsed="1">
      <c r="A557" s="6">
        <v>5501</v>
      </c>
      <c r="B557" s="4" t="s">
        <v>486</v>
      </c>
      <c r="C557" s="5">
        <v>0</v>
      </c>
      <c r="D557" s="5">
        <f>C557</f>
        <v>0</v>
      </c>
      <c r="E557" s="5">
        <f>D557</f>
        <v>0</v>
      </c>
      <c r="H557" s="42">
        <f t="shared" si="62"/>
        <v>0</v>
      </c>
    </row>
    <row r="558" spans="1:10" ht="15" customHeight="1" outlineLevel="2" collapsed="1">
      <c r="A558" s="6">
        <v>5501</v>
      </c>
      <c r="B558" s="4" t="s">
        <v>487</v>
      </c>
      <c r="C558" s="5">
        <v>0</v>
      </c>
      <c r="D558" s="5">
        <f>C558</f>
        <v>0</v>
      </c>
      <c r="E558" s="5">
        <f>D558</f>
        <v>0</v>
      </c>
      <c r="H558" s="42">
        <f t="shared" si="62"/>
        <v>0</v>
      </c>
    </row>
    <row r="559" spans="1:10">
      <c r="A559" s="165" t="s">
        <v>62</v>
      </c>
      <c r="B559" s="166"/>
      <c r="C559" s="38">
        <f>C560+C716+C725</f>
        <v>0</v>
      </c>
      <c r="D559" s="38">
        <f>D560+D716+D725</f>
        <v>0</v>
      </c>
      <c r="E559" s="38">
        <f>E560+E716+E725</f>
        <v>0</v>
      </c>
      <c r="G559" s="40" t="s">
        <v>62</v>
      </c>
      <c r="H559" s="42">
        <f t="shared" si="62"/>
        <v>0</v>
      </c>
      <c r="I559" s="43"/>
      <c r="J559" s="41" t="b">
        <f>AND(H559=I559)</f>
        <v>1</v>
      </c>
    </row>
    <row r="560" spans="1:10">
      <c r="A560" s="167" t="s">
        <v>488</v>
      </c>
      <c r="B560" s="168"/>
      <c r="C560" s="37">
        <f>C561+C638+C642+C645</f>
        <v>0</v>
      </c>
      <c r="D560" s="37">
        <f>D561+D638+D642+D645</f>
        <v>0</v>
      </c>
      <c r="E560" s="37">
        <f>E561+E638+E642+E645</f>
        <v>0</v>
      </c>
      <c r="G560" s="40" t="s">
        <v>61</v>
      </c>
      <c r="H560" s="42">
        <f t="shared" si="62"/>
        <v>0</v>
      </c>
      <c r="I560" s="43"/>
      <c r="J560" s="41" t="b">
        <f>AND(H560=I560)</f>
        <v>1</v>
      </c>
    </row>
    <row r="561" spans="1:10">
      <c r="A561" s="163" t="s">
        <v>489</v>
      </c>
      <c r="B561" s="164"/>
      <c r="C561" s="39">
        <f>C562+C567+C568+C569+C576+C577+C581+C584+C585+C586+C587+C592+C595+C599+C603+C610+C616+C628</f>
        <v>0</v>
      </c>
      <c r="D561" s="39">
        <f>D562+D567+D568+D569+D576+D577+D581+D584+D585+D586+D587+D592+D595+D599+D603+D610+D616+D628</f>
        <v>0</v>
      </c>
      <c r="E561" s="39">
        <f>E562+E567+E568+E569+E576+E577+E581+E584+E585+E586+E587+E592+E595+E599+E603+E610+E616+E628</f>
        <v>0</v>
      </c>
      <c r="G561" s="40" t="s">
        <v>619</v>
      </c>
      <c r="H561" s="42">
        <f t="shared" si="62"/>
        <v>0</v>
      </c>
      <c r="I561" s="43"/>
      <c r="J561" s="41" t="b">
        <f>AND(H561=I561)</f>
        <v>1</v>
      </c>
    </row>
    <row r="562" spans="1:10" outlineLevel="1">
      <c r="A562" s="161" t="s">
        <v>490</v>
      </c>
      <c r="B562" s="162"/>
      <c r="C562" s="33">
        <f>SUM(C563:C566)</f>
        <v>0</v>
      </c>
      <c r="D562" s="33">
        <f>SUM(D563:D566)</f>
        <v>0</v>
      </c>
      <c r="E562" s="33">
        <f>SUM(E563:E566)</f>
        <v>0</v>
      </c>
      <c r="H562" s="42">
        <f t="shared" si="62"/>
        <v>0</v>
      </c>
    </row>
    <row r="563" spans="1:10" outlineLevel="2">
      <c r="A563" s="7">
        <v>6600</v>
      </c>
      <c r="B563" s="4" t="s">
        <v>492</v>
      </c>
      <c r="C563" s="5">
        <v>0</v>
      </c>
      <c r="D563" s="5">
        <f>C563</f>
        <v>0</v>
      </c>
      <c r="E563" s="5">
        <f>D563</f>
        <v>0</v>
      </c>
      <c r="H563" s="42">
        <f t="shared" si="62"/>
        <v>0</v>
      </c>
    </row>
    <row r="564" spans="1:10" outlineLevel="2">
      <c r="A564" s="7">
        <v>6600</v>
      </c>
      <c r="B564" s="4" t="s">
        <v>493</v>
      </c>
      <c r="C564" s="5">
        <v>0</v>
      </c>
      <c r="D564" s="5">
        <f t="shared" ref="D564:E566" si="67">C564</f>
        <v>0</v>
      </c>
      <c r="E564" s="5">
        <f t="shared" si="67"/>
        <v>0</v>
      </c>
      <c r="H564" s="42">
        <f t="shared" si="62"/>
        <v>0</v>
      </c>
    </row>
    <row r="565" spans="1:10" outlineLevel="2">
      <c r="A565" s="7">
        <v>6600</v>
      </c>
      <c r="B565" s="4" t="s">
        <v>494</v>
      </c>
      <c r="C565" s="5">
        <v>0</v>
      </c>
      <c r="D565" s="5">
        <f t="shared" si="67"/>
        <v>0</v>
      </c>
      <c r="E565" s="5">
        <f t="shared" si="67"/>
        <v>0</v>
      </c>
      <c r="H565" s="42">
        <f t="shared" si="62"/>
        <v>0</v>
      </c>
    </row>
    <row r="566" spans="1:10" outlineLevel="2">
      <c r="A566" s="6">
        <v>6600</v>
      </c>
      <c r="B566" s="4" t="s">
        <v>495</v>
      </c>
      <c r="C566" s="5">
        <v>0</v>
      </c>
      <c r="D566" s="5">
        <f t="shared" si="67"/>
        <v>0</v>
      </c>
      <c r="E566" s="5">
        <f t="shared" si="67"/>
        <v>0</v>
      </c>
      <c r="H566" s="42">
        <f t="shared" si="62"/>
        <v>0</v>
      </c>
    </row>
    <row r="567" spans="1:10" outlineLevel="1">
      <c r="A567" s="161" t="s">
        <v>491</v>
      </c>
      <c r="B567" s="162"/>
      <c r="C567" s="32">
        <v>0</v>
      </c>
      <c r="D567" s="32">
        <f>C567</f>
        <v>0</v>
      </c>
      <c r="E567" s="32">
        <f>D567</f>
        <v>0</v>
      </c>
      <c r="H567" s="42">
        <f t="shared" si="62"/>
        <v>0</v>
      </c>
    </row>
    <row r="568" spans="1:10" outlineLevel="1">
      <c r="A568" s="161" t="s">
        <v>496</v>
      </c>
      <c r="B568" s="162"/>
      <c r="C568" s="33">
        <v>0</v>
      </c>
      <c r="D568" s="33">
        <f>C568</f>
        <v>0</v>
      </c>
      <c r="E568" s="33">
        <f>D568</f>
        <v>0</v>
      </c>
      <c r="H568" s="42">
        <f t="shared" si="62"/>
        <v>0</v>
      </c>
    </row>
    <row r="569" spans="1:10" outlineLevel="1">
      <c r="A569" s="161" t="s">
        <v>497</v>
      </c>
      <c r="B569" s="162"/>
      <c r="C569" s="33">
        <f>SUM(C570:C575)</f>
        <v>0</v>
      </c>
      <c r="D569" s="33">
        <f>SUM(D570:D575)</f>
        <v>0</v>
      </c>
      <c r="E569" s="33">
        <f>SUM(E570:E575)</f>
        <v>0</v>
      </c>
      <c r="H569" s="42">
        <f t="shared" si="62"/>
        <v>0</v>
      </c>
    </row>
    <row r="570" spans="1:10" outlineLevel="2">
      <c r="A570" s="7">
        <v>6603</v>
      </c>
      <c r="B570" s="4" t="s">
        <v>498</v>
      </c>
      <c r="C570" s="5">
        <v>0</v>
      </c>
      <c r="D570" s="5">
        <f>C570</f>
        <v>0</v>
      </c>
      <c r="E570" s="5">
        <f>D570</f>
        <v>0</v>
      </c>
      <c r="H570" s="42">
        <f t="shared" si="62"/>
        <v>0</v>
      </c>
    </row>
    <row r="571" spans="1:10" outlineLevel="2">
      <c r="A571" s="7">
        <v>6603</v>
      </c>
      <c r="B571" s="4" t="s">
        <v>499</v>
      </c>
      <c r="C571" s="5">
        <v>0</v>
      </c>
      <c r="D571" s="5">
        <f t="shared" ref="D571:E575" si="68">C571</f>
        <v>0</v>
      </c>
      <c r="E571" s="5">
        <f t="shared" si="68"/>
        <v>0</v>
      </c>
      <c r="H571" s="42">
        <f t="shared" si="62"/>
        <v>0</v>
      </c>
    </row>
    <row r="572" spans="1:10" outlineLevel="2">
      <c r="A572" s="7">
        <v>6603</v>
      </c>
      <c r="B572" s="4" t="s">
        <v>500</v>
      </c>
      <c r="C572" s="5">
        <v>0</v>
      </c>
      <c r="D572" s="5">
        <f t="shared" si="68"/>
        <v>0</v>
      </c>
      <c r="E572" s="5">
        <f t="shared" si="68"/>
        <v>0</v>
      </c>
      <c r="H572" s="42">
        <f t="shared" si="62"/>
        <v>0</v>
      </c>
    </row>
    <row r="573" spans="1:10" outlineLevel="2">
      <c r="A573" s="7">
        <v>6603</v>
      </c>
      <c r="B573" s="4" t="s">
        <v>501</v>
      </c>
      <c r="C573" s="5">
        <v>0</v>
      </c>
      <c r="D573" s="5">
        <f t="shared" si="68"/>
        <v>0</v>
      </c>
      <c r="E573" s="5">
        <f t="shared" si="68"/>
        <v>0</v>
      </c>
      <c r="H573" s="42">
        <f t="shared" si="62"/>
        <v>0</v>
      </c>
    </row>
    <row r="574" spans="1:10" outlineLevel="2">
      <c r="A574" s="7">
        <v>6603</v>
      </c>
      <c r="B574" s="4" t="s">
        <v>502</v>
      </c>
      <c r="C574" s="5">
        <v>0</v>
      </c>
      <c r="D574" s="5">
        <f t="shared" si="68"/>
        <v>0</v>
      </c>
      <c r="E574" s="5">
        <f t="shared" si="68"/>
        <v>0</v>
      </c>
      <c r="H574" s="42">
        <f t="shared" si="62"/>
        <v>0</v>
      </c>
    </row>
    <row r="575" spans="1:10" outlineLevel="2">
      <c r="A575" s="7">
        <v>6603</v>
      </c>
      <c r="B575" s="4" t="s">
        <v>503</v>
      </c>
      <c r="C575" s="5">
        <v>0</v>
      </c>
      <c r="D575" s="5">
        <f t="shared" si="68"/>
        <v>0</v>
      </c>
      <c r="E575" s="5">
        <f t="shared" si="68"/>
        <v>0</v>
      </c>
      <c r="H575" s="42">
        <f t="shared" si="62"/>
        <v>0</v>
      </c>
    </row>
    <row r="576" spans="1:10" outlineLevel="1">
      <c r="A576" s="161" t="s">
        <v>504</v>
      </c>
      <c r="B576" s="162"/>
      <c r="C576" s="33">
        <v>0</v>
      </c>
      <c r="D576" s="33">
        <f>C576</f>
        <v>0</v>
      </c>
      <c r="E576" s="33">
        <f>D576</f>
        <v>0</v>
      </c>
      <c r="H576" s="42">
        <f t="shared" si="62"/>
        <v>0</v>
      </c>
    </row>
    <row r="577" spans="1:8" outlineLevel="1">
      <c r="A577" s="161" t="s">
        <v>505</v>
      </c>
      <c r="B577" s="162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2"/>
        <v>0</v>
      </c>
    </row>
    <row r="578" spans="1:8" outlineLevel="2">
      <c r="A578" s="7">
        <v>6605</v>
      </c>
      <c r="B578" s="4" t="s">
        <v>506</v>
      </c>
      <c r="C578" s="5">
        <v>0</v>
      </c>
      <c r="D578" s="5">
        <f t="shared" ref="D578:E580" si="69">C578</f>
        <v>0</v>
      </c>
      <c r="E578" s="5">
        <f t="shared" si="69"/>
        <v>0</v>
      </c>
      <c r="H578" s="42">
        <f t="shared" ref="H578:H641" si="70">C578</f>
        <v>0</v>
      </c>
    </row>
    <row r="579" spans="1:8" outlineLevel="2">
      <c r="A579" s="7">
        <v>6605</v>
      </c>
      <c r="B579" s="4" t="s">
        <v>507</v>
      </c>
      <c r="C579" s="5">
        <v>0</v>
      </c>
      <c r="D579" s="5">
        <f t="shared" si="69"/>
        <v>0</v>
      </c>
      <c r="E579" s="5">
        <f t="shared" si="69"/>
        <v>0</v>
      </c>
      <c r="H579" s="42">
        <f t="shared" si="70"/>
        <v>0</v>
      </c>
    </row>
    <row r="580" spans="1:8" outlineLevel="2">
      <c r="A580" s="7">
        <v>6605</v>
      </c>
      <c r="B580" s="4" t="s">
        <v>508</v>
      </c>
      <c r="C580" s="5">
        <v>0</v>
      </c>
      <c r="D580" s="5">
        <f t="shared" si="69"/>
        <v>0</v>
      </c>
      <c r="E580" s="5">
        <f t="shared" si="69"/>
        <v>0</v>
      </c>
      <c r="H580" s="42">
        <f t="shared" si="70"/>
        <v>0</v>
      </c>
    </row>
    <row r="581" spans="1:8" outlineLevel="1">
      <c r="A581" s="161" t="s">
        <v>509</v>
      </c>
      <c r="B581" s="162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0"/>
        <v>0</v>
      </c>
    </row>
    <row r="582" spans="1:8" outlineLevel="2">
      <c r="A582" s="7">
        <v>6606</v>
      </c>
      <c r="B582" s="4" t="s">
        <v>510</v>
      </c>
      <c r="C582" s="5">
        <v>0</v>
      </c>
      <c r="D582" s="5">
        <f t="shared" ref="D582:E586" si="71">C582</f>
        <v>0</v>
      </c>
      <c r="E582" s="5">
        <f t="shared" si="71"/>
        <v>0</v>
      </c>
      <c r="H582" s="42">
        <f t="shared" si="70"/>
        <v>0</v>
      </c>
    </row>
    <row r="583" spans="1:8" outlineLevel="2">
      <c r="A583" s="7">
        <v>6606</v>
      </c>
      <c r="B583" s="4" t="s">
        <v>511</v>
      </c>
      <c r="C583" s="5">
        <v>0</v>
      </c>
      <c r="D583" s="5">
        <f t="shared" si="71"/>
        <v>0</v>
      </c>
      <c r="E583" s="5">
        <f t="shared" si="71"/>
        <v>0</v>
      </c>
      <c r="H583" s="42">
        <f t="shared" si="70"/>
        <v>0</v>
      </c>
    </row>
    <row r="584" spans="1:8" outlineLevel="1">
      <c r="A584" s="161" t="s">
        <v>512</v>
      </c>
      <c r="B584" s="162"/>
      <c r="C584" s="33">
        <v>0</v>
      </c>
      <c r="D584" s="33">
        <f t="shared" si="71"/>
        <v>0</v>
      </c>
      <c r="E584" s="33">
        <f t="shared" si="71"/>
        <v>0</v>
      </c>
      <c r="H584" s="42">
        <f t="shared" si="70"/>
        <v>0</v>
      </c>
    </row>
    <row r="585" spans="1:8" outlineLevel="1" collapsed="1">
      <c r="A585" s="161" t="s">
        <v>513</v>
      </c>
      <c r="B585" s="162"/>
      <c r="C585" s="33">
        <v>0</v>
      </c>
      <c r="D585" s="33">
        <f t="shared" si="71"/>
        <v>0</v>
      </c>
      <c r="E585" s="33">
        <f t="shared" si="71"/>
        <v>0</v>
      </c>
      <c r="H585" s="42">
        <f t="shared" si="70"/>
        <v>0</v>
      </c>
    </row>
    <row r="586" spans="1:8" outlineLevel="1" collapsed="1">
      <c r="A586" s="161" t="s">
        <v>514</v>
      </c>
      <c r="B586" s="162"/>
      <c r="C586" s="33">
        <v>0</v>
      </c>
      <c r="D586" s="33">
        <f t="shared" si="71"/>
        <v>0</v>
      </c>
      <c r="E586" s="33">
        <f t="shared" si="71"/>
        <v>0</v>
      </c>
      <c r="H586" s="42">
        <f t="shared" si="70"/>
        <v>0</v>
      </c>
    </row>
    <row r="587" spans="1:8" outlineLevel="1">
      <c r="A587" s="161" t="s">
        <v>515</v>
      </c>
      <c r="B587" s="162"/>
      <c r="C587" s="33">
        <f>SUM(C588:C591)</f>
        <v>0</v>
      </c>
      <c r="D587" s="33">
        <f>SUM(D588:D591)</f>
        <v>0</v>
      </c>
      <c r="E587" s="33">
        <f>SUM(E588:E591)</f>
        <v>0</v>
      </c>
      <c r="H587" s="42">
        <f t="shared" si="70"/>
        <v>0</v>
      </c>
    </row>
    <row r="588" spans="1:8" outlineLevel="2">
      <c r="A588" s="7">
        <v>6610</v>
      </c>
      <c r="B588" s="4" t="s">
        <v>516</v>
      </c>
      <c r="C588" s="5">
        <v>0</v>
      </c>
      <c r="D588" s="5">
        <f>C588</f>
        <v>0</v>
      </c>
      <c r="E588" s="5">
        <f>D588</f>
        <v>0</v>
      </c>
      <c r="H588" s="42">
        <f t="shared" si="70"/>
        <v>0</v>
      </c>
    </row>
    <row r="589" spans="1:8" outlineLevel="2">
      <c r="A589" s="7">
        <v>6610</v>
      </c>
      <c r="B589" s="4" t="s">
        <v>517</v>
      </c>
      <c r="C589" s="5">
        <v>0</v>
      </c>
      <c r="D589" s="5">
        <f t="shared" ref="D589:E591" si="72">C589</f>
        <v>0</v>
      </c>
      <c r="E589" s="5">
        <f t="shared" si="72"/>
        <v>0</v>
      </c>
      <c r="H589" s="42">
        <f t="shared" si="70"/>
        <v>0</v>
      </c>
    </row>
    <row r="590" spans="1:8" outlineLevel="2">
      <c r="A590" s="7">
        <v>6610</v>
      </c>
      <c r="B590" s="4" t="s">
        <v>518</v>
      </c>
      <c r="C590" s="5">
        <v>0</v>
      </c>
      <c r="D590" s="5">
        <f t="shared" si="72"/>
        <v>0</v>
      </c>
      <c r="E590" s="5">
        <f t="shared" si="72"/>
        <v>0</v>
      </c>
      <c r="H590" s="42">
        <f t="shared" si="70"/>
        <v>0</v>
      </c>
    </row>
    <row r="591" spans="1:8" outlineLevel="2">
      <c r="A591" s="7">
        <v>6610</v>
      </c>
      <c r="B591" s="4" t="s">
        <v>519</v>
      </c>
      <c r="C591" s="5">
        <v>0</v>
      </c>
      <c r="D591" s="5">
        <f t="shared" si="72"/>
        <v>0</v>
      </c>
      <c r="E591" s="5">
        <f t="shared" si="72"/>
        <v>0</v>
      </c>
      <c r="H591" s="42">
        <f t="shared" si="70"/>
        <v>0</v>
      </c>
    </row>
    <row r="592" spans="1:8" outlineLevel="1">
      <c r="A592" s="161" t="s">
        <v>522</v>
      </c>
      <c r="B592" s="162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0"/>
        <v>0</v>
      </c>
    </row>
    <row r="593" spans="1:8" outlineLevel="2">
      <c r="A593" s="7">
        <v>6611</v>
      </c>
      <c r="B593" s="4" t="s">
        <v>520</v>
      </c>
      <c r="C593" s="5">
        <v>0</v>
      </c>
      <c r="D593" s="5">
        <f>C593</f>
        <v>0</v>
      </c>
      <c r="E593" s="5">
        <f>D593</f>
        <v>0</v>
      </c>
      <c r="H593" s="42">
        <f t="shared" si="70"/>
        <v>0</v>
      </c>
    </row>
    <row r="594" spans="1:8" outlineLevel="2">
      <c r="A594" s="7">
        <v>6611</v>
      </c>
      <c r="B594" s="4" t="s">
        <v>521</v>
      </c>
      <c r="C594" s="5">
        <v>0</v>
      </c>
      <c r="D594" s="5">
        <f>C594</f>
        <v>0</v>
      </c>
      <c r="E594" s="5">
        <f>D594</f>
        <v>0</v>
      </c>
      <c r="H594" s="42">
        <f t="shared" si="70"/>
        <v>0</v>
      </c>
    </row>
    <row r="595" spans="1:8" outlineLevel="1">
      <c r="A595" s="161" t="s">
        <v>526</v>
      </c>
      <c r="B595" s="162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0"/>
        <v>0</v>
      </c>
    </row>
    <row r="596" spans="1:8" outlineLevel="2">
      <c r="A596" s="7">
        <v>6612</v>
      </c>
      <c r="B596" s="4" t="s">
        <v>523</v>
      </c>
      <c r="C596" s="5">
        <v>0</v>
      </c>
      <c r="D596" s="5">
        <f t="shared" ref="D596:E598" si="73">C596</f>
        <v>0</v>
      </c>
      <c r="E596" s="5">
        <f t="shared" si="73"/>
        <v>0</v>
      </c>
      <c r="H596" s="42">
        <f t="shared" si="70"/>
        <v>0</v>
      </c>
    </row>
    <row r="597" spans="1:8" outlineLevel="2">
      <c r="A597" s="7">
        <v>6612</v>
      </c>
      <c r="B597" s="4" t="s">
        <v>524</v>
      </c>
      <c r="C597" s="5">
        <v>0</v>
      </c>
      <c r="D597" s="5">
        <f t="shared" si="73"/>
        <v>0</v>
      </c>
      <c r="E597" s="5">
        <f t="shared" si="73"/>
        <v>0</v>
      </c>
      <c r="H597" s="42">
        <f t="shared" si="70"/>
        <v>0</v>
      </c>
    </row>
    <row r="598" spans="1:8" outlineLevel="2">
      <c r="A598" s="7">
        <v>6612</v>
      </c>
      <c r="B598" s="4" t="s">
        <v>525</v>
      </c>
      <c r="C598" s="5">
        <v>0</v>
      </c>
      <c r="D598" s="5">
        <f t="shared" si="73"/>
        <v>0</v>
      </c>
      <c r="E598" s="5">
        <f t="shared" si="73"/>
        <v>0</v>
      </c>
      <c r="H598" s="42">
        <f t="shared" si="70"/>
        <v>0</v>
      </c>
    </row>
    <row r="599" spans="1:8" outlineLevel="1">
      <c r="A599" s="161" t="s">
        <v>527</v>
      </c>
      <c r="B599" s="162"/>
      <c r="C599" s="33">
        <f>SUM(C600:C602)</f>
        <v>0</v>
      </c>
      <c r="D599" s="33">
        <f>SUM(D600:D602)</f>
        <v>0</v>
      </c>
      <c r="E599" s="33">
        <f>SUM(E600:E602)</f>
        <v>0</v>
      </c>
      <c r="H599" s="42">
        <f t="shared" si="70"/>
        <v>0</v>
      </c>
    </row>
    <row r="600" spans="1:8" outlineLevel="2">
      <c r="A600" s="7">
        <v>6613</v>
      </c>
      <c r="B600" s="4" t="s">
        <v>528</v>
      </c>
      <c r="C600" s="5">
        <v>0</v>
      </c>
      <c r="D600" s="5">
        <f t="shared" ref="D600:E602" si="74">C600</f>
        <v>0</v>
      </c>
      <c r="E600" s="5">
        <f t="shared" si="74"/>
        <v>0</v>
      </c>
      <c r="H600" s="42">
        <f t="shared" si="70"/>
        <v>0</v>
      </c>
    </row>
    <row r="601" spans="1:8" outlineLevel="2">
      <c r="A601" s="7">
        <v>6613</v>
      </c>
      <c r="B601" s="4" t="s">
        <v>529</v>
      </c>
      <c r="C601" s="5">
        <v>0</v>
      </c>
      <c r="D601" s="5">
        <f t="shared" si="74"/>
        <v>0</v>
      </c>
      <c r="E601" s="5">
        <f t="shared" si="74"/>
        <v>0</v>
      </c>
      <c r="H601" s="42">
        <f t="shared" si="70"/>
        <v>0</v>
      </c>
    </row>
    <row r="602" spans="1:8" outlineLevel="2">
      <c r="A602" s="7">
        <v>6613</v>
      </c>
      <c r="B602" s="4" t="s">
        <v>525</v>
      </c>
      <c r="C602" s="5">
        <v>0</v>
      </c>
      <c r="D602" s="5">
        <f t="shared" si="74"/>
        <v>0</v>
      </c>
      <c r="E602" s="5">
        <f t="shared" si="74"/>
        <v>0</v>
      </c>
      <c r="H602" s="42">
        <f t="shared" si="70"/>
        <v>0</v>
      </c>
    </row>
    <row r="603" spans="1:8" outlineLevel="1">
      <c r="A603" s="161" t="s">
        <v>530</v>
      </c>
      <c r="B603" s="162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0"/>
        <v>0</v>
      </c>
    </row>
    <row r="604" spans="1:8" outlineLevel="2">
      <c r="A604" s="7">
        <v>6614</v>
      </c>
      <c r="B604" s="4" t="s">
        <v>531</v>
      </c>
      <c r="C604" s="5">
        <v>0</v>
      </c>
      <c r="D604" s="5">
        <f>C604</f>
        <v>0</v>
      </c>
      <c r="E604" s="5">
        <f>D604</f>
        <v>0</v>
      </c>
      <c r="H604" s="42">
        <f t="shared" si="70"/>
        <v>0</v>
      </c>
    </row>
    <row r="605" spans="1:8" outlineLevel="2">
      <c r="A605" s="7">
        <v>6614</v>
      </c>
      <c r="B605" s="4" t="s">
        <v>532</v>
      </c>
      <c r="C605" s="5">
        <v>0</v>
      </c>
      <c r="D605" s="5">
        <f t="shared" ref="D605:E609" si="75">C605</f>
        <v>0</v>
      </c>
      <c r="E605" s="5">
        <f t="shared" si="75"/>
        <v>0</v>
      </c>
      <c r="H605" s="42">
        <f t="shared" si="70"/>
        <v>0</v>
      </c>
    </row>
    <row r="606" spans="1:8" outlineLevel="2">
      <c r="A606" s="7">
        <v>6614</v>
      </c>
      <c r="B606" s="4" t="s">
        <v>533</v>
      </c>
      <c r="C606" s="5">
        <v>0</v>
      </c>
      <c r="D606" s="5">
        <f t="shared" si="75"/>
        <v>0</v>
      </c>
      <c r="E606" s="5">
        <f t="shared" si="75"/>
        <v>0</v>
      </c>
      <c r="H606" s="42">
        <f t="shared" si="70"/>
        <v>0</v>
      </c>
    </row>
    <row r="607" spans="1:8" outlineLevel="2">
      <c r="A607" s="7">
        <v>6614</v>
      </c>
      <c r="B607" s="4" t="s">
        <v>534</v>
      </c>
      <c r="C607" s="5">
        <v>0</v>
      </c>
      <c r="D607" s="5">
        <f t="shared" si="75"/>
        <v>0</v>
      </c>
      <c r="E607" s="5">
        <f t="shared" si="75"/>
        <v>0</v>
      </c>
      <c r="H607" s="42">
        <f t="shared" si="70"/>
        <v>0</v>
      </c>
    </row>
    <row r="608" spans="1:8" outlineLevel="2">
      <c r="A608" s="7">
        <v>6614</v>
      </c>
      <c r="B608" s="4" t="s">
        <v>535</v>
      </c>
      <c r="C608" s="5">
        <v>0</v>
      </c>
      <c r="D608" s="5">
        <f t="shared" si="75"/>
        <v>0</v>
      </c>
      <c r="E608" s="5">
        <f t="shared" si="75"/>
        <v>0</v>
      </c>
      <c r="H608" s="42">
        <f t="shared" si="70"/>
        <v>0</v>
      </c>
    </row>
    <row r="609" spans="1:8" outlineLevel="2">
      <c r="A609" s="7">
        <v>6614</v>
      </c>
      <c r="B609" s="4" t="s">
        <v>536</v>
      </c>
      <c r="C609" s="5">
        <v>0</v>
      </c>
      <c r="D609" s="5">
        <f t="shared" si="75"/>
        <v>0</v>
      </c>
      <c r="E609" s="5">
        <f t="shared" si="75"/>
        <v>0</v>
      </c>
      <c r="H609" s="42">
        <f t="shared" si="70"/>
        <v>0</v>
      </c>
    </row>
    <row r="610" spans="1:8" outlineLevel="1">
      <c r="A610" s="161" t="s">
        <v>537</v>
      </c>
      <c r="B610" s="162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0"/>
        <v>0</v>
      </c>
    </row>
    <row r="611" spans="1:8" outlineLevel="2">
      <c r="A611" s="7">
        <v>6615</v>
      </c>
      <c r="B611" s="4" t="s">
        <v>538</v>
      </c>
      <c r="C611" s="5">
        <v>0</v>
      </c>
      <c r="D611" s="5">
        <f>C611</f>
        <v>0</v>
      </c>
      <c r="E611" s="5">
        <f>D611</f>
        <v>0</v>
      </c>
      <c r="H611" s="42">
        <f t="shared" si="70"/>
        <v>0</v>
      </c>
    </row>
    <row r="612" spans="1:8" outlineLevel="2">
      <c r="A612" s="7">
        <v>6615</v>
      </c>
      <c r="B612" s="4" t="s">
        <v>539</v>
      </c>
      <c r="C612" s="5">
        <v>0</v>
      </c>
      <c r="D612" s="5">
        <f t="shared" ref="D612:E615" si="76">C612</f>
        <v>0</v>
      </c>
      <c r="E612" s="5">
        <f t="shared" si="76"/>
        <v>0</v>
      </c>
      <c r="H612" s="42">
        <f t="shared" si="70"/>
        <v>0</v>
      </c>
    </row>
    <row r="613" spans="1:8" outlineLevel="2">
      <c r="A613" s="7">
        <v>6615</v>
      </c>
      <c r="B613" s="4" t="s">
        <v>540</v>
      </c>
      <c r="C613" s="5">
        <v>0</v>
      </c>
      <c r="D613" s="5">
        <f t="shared" si="76"/>
        <v>0</v>
      </c>
      <c r="E613" s="5">
        <f t="shared" si="76"/>
        <v>0</v>
      </c>
      <c r="H613" s="42">
        <f t="shared" si="70"/>
        <v>0</v>
      </c>
    </row>
    <row r="614" spans="1:8" outlineLevel="2">
      <c r="A614" s="7">
        <v>6615</v>
      </c>
      <c r="B614" s="4" t="s">
        <v>541</v>
      </c>
      <c r="C614" s="5">
        <v>0</v>
      </c>
      <c r="D614" s="5">
        <f t="shared" si="76"/>
        <v>0</v>
      </c>
      <c r="E614" s="5">
        <f t="shared" si="76"/>
        <v>0</v>
      </c>
      <c r="H614" s="42">
        <f t="shared" si="70"/>
        <v>0</v>
      </c>
    </row>
    <row r="615" spans="1:8" outlineLevel="2">
      <c r="A615" s="7">
        <v>6615</v>
      </c>
      <c r="B615" s="4" t="s">
        <v>542</v>
      </c>
      <c r="C615" s="5">
        <v>0</v>
      </c>
      <c r="D615" s="5">
        <f t="shared" si="76"/>
        <v>0</v>
      </c>
      <c r="E615" s="5">
        <f t="shared" si="76"/>
        <v>0</v>
      </c>
      <c r="H615" s="42">
        <f t="shared" si="70"/>
        <v>0</v>
      </c>
    </row>
    <row r="616" spans="1:8" outlineLevel="1">
      <c r="A616" s="161" t="s">
        <v>543</v>
      </c>
      <c r="B616" s="162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0"/>
        <v>0</v>
      </c>
    </row>
    <row r="617" spans="1:8" outlineLevel="2">
      <c r="A617" s="7">
        <v>6616</v>
      </c>
      <c r="B617" s="4" t="s">
        <v>544</v>
      </c>
      <c r="C617" s="5">
        <v>0</v>
      </c>
      <c r="D617" s="5">
        <f>C617</f>
        <v>0</v>
      </c>
      <c r="E617" s="5">
        <f>D617</f>
        <v>0</v>
      </c>
      <c r="H617" s="42">
        <f t="shared" si="70"/>
        <v>0</v>
      </c>
    </row>
    <row r="618" spans="1:8" outlineLevel="2">
      <c r="A618" s="7">
        <v>6616</v>
      </c>
      <c r="B618" s="4" t="s">
        <v>545</v>
      </c>
      <c r="C618" s="5">
        <v>0</v>
      </c>
      <c r="D618" s="5">
        <f t="shared" ref="D618:E627" si="77">C618</f>
        <v>0</v>
      </c>
      <c r="E618" s="5">
        <f t="shared" si="77"/>
        <v>0</v>
      </c>
      <c r="H618" s="42">
        <f t="shared" si="70"/>
        <v>0</v>
      </c>
    </row>
    <row r="619" spans="1:8" outlineLevel="2">
      <c r="A619" s="7">
        <v>6616</v>
      </c>
      <c r="B619" s="4" t="s">
        <v>546</v>
      </c>
      <c r="C619" s="5">
        <v>0</v>
      </c>
      <c r="D619" s="5">
        <f t="shared" si="77"/>
        <v>0</v>
      </c>
      <c r="E619" s="5">
        <f t="shared" si="77"/>
        <v>0</v>
      </c>
      <c r="H619" s="42">
        <f t="shared" si="70"/>
        <v>0</v>
      </c>
    </row>
    <row r="620" spans="1:8" outlineLevel="2">
      <c r="A620" s="7">
        <v>6616</v>
      </c>
      <c r="B620" s="4" t="s">
        <v>547</v>
      </c>
      <c r="C620" s="5">
        <v>0</v>
      </c>
      <c r="D620" s="5">
        <f t="shared" si="77"/>
        <v>0</v>
      </c>
      <c r="E620" s="5">
        <f t="shared" si="77"/>
        <v>0</v>
      </c>
      <c r="H620" s="42">
        <f t="shared" si="70"/>
        <v>0</v>
      </c>
    </row>
    <row r="621" spans="1:8" outlineLevel="2">
      <c r="A621" s="7">
        <v>6616</v>
      </c>
      <c r="B621" s="4" t="s">
        <v>548</v>
      </c>
      <c r="C621" s="5">
        <v>0</v>
      </c>
      <c r="D621" s="5">
        <f t="shared" si="77"/>
        <v>0</v>
      </c>
      <c r="E621" s="5">
        <f t="shared" si="77"/>
        <v>0</v>
      </c>
      <c r="H621" s="42">
        <f t="shared" si="70"/>
        <v>0</v>
      </c>
    </row>
    <row r="622" spans="1:8" outlineLevel="2">
      <c r="A622" s="7">
        <v>6616</v>
      </c>
      <c r="B622" s="4" t="s">
        <v>549</v>
      </c>
      <c r="C622" s="5">
        <v>0</v>
      </c>
      <c r="D622" s="5">
        <f t="shared" si="77"/>
        <v>0</v>
      </c>
      <c r="E622" s="5">
        <f t="shared" si="77"/>
        <v>0</v>
      </c>
      <c r="H622" s="42">
        <f t="shared" si="70"/>
        <v>0</v>
      </c>
    </row>
    <row r="623" spans="1:8" outlineLevel="2">
      <c r="A623" s="7">
        <v>6616</v>
      </c>
      <c r="B623" s="4" t="s">
        <v>550</v>
      </c>
      <c r="C623" s="5">
        <v>0</v>
      </c>
      <c r="D623" s="5">
        <f t="shared" si="77"/>
        <v>0</v>
      </c>
      <c r="E623" s="5">
        <f t="shared" si="77"/>
        <v>0</v>
      </c>
      <c r="H623" s="42">
        <f t="shared" si="70"/>
        <v>0</v>
      </c>
    </row>
    <row r="624" spans="1:8" outlineLevel="2">
      <c r="A624" s="7">
        <v>6616</v>
      </c>
      <c r="B624" s="4" t="s">
        <v>551</v>
      </c>
      <c r="C624" s="5">
        <v>0</v>
      </c>
      <c r="D624" s="5">
        <f t="shared" si="77"/>
        <v>0</v>
      </c>
      <c r="E624" s="5">
        <f t="shared" si="77"/>
        <v>0</v>
      </c>
      <c r="H624" s="42">
        <f t="shared" si="70"/>
        <v>0</v>
      </c>
    </row>
    <row r="625" spans="1:10" outlineLevel="2">
      <c r="A625" s="7">
        <v>6616</v>
      </c>
      <c r="B625" s="4" t="s">
        <v>552</v>
      </c>
      <c r="C625" s="5">
        <v>0</v>
      </c>
      <c r="D625" s="5">
        <f t="shared" si="77"/>
        <v>0</v>
      </c>
      <c r="E625" s="5">
        <f t="shared" si="77"/>
        <v>0</v>
      </c>
      <c r="H625" s="42">
        <f t="shared" si="70"/>
        <v>0</v>
      </c>
    </row>
    <row r="626" spans="1:10" outlineLevel="2">
      <c r="A626" s="7">
        <v>6616</v>
      </c>
      <c r="B626" s="4" t="s">
        <v>553</v>
      </c>
      <c r="C626" s="5">
        <v>0</v>
      </c>
      <c r="D626" s="5">
        <f t="shared" si="77"/>
        <v>0</v>
      </c>
      <c r="E626" s="5">
        <f t="shared" si="77"/>
        <v>0</v>
      </c>
      <c r="H626" s="42">
        <f t="shared" si="70"/>
        <v>0</v>
      </c>
    </row>
    <row r="627" spans="1:10" outlineLevel="2">
      <c r="A627" s="7">
        <v>6616</v>
      </c>
      <c r="B627" s="4" t="s">
        <v>554</v>
      </c>
      <c r="C627" s="5">
        <v>0</v>
      </c>
      <c r="D627" s="5">
        <f t="shared" si="77"/>
        <v>0</v>
      </c>
      <c r="E627" s="5">
        <f t="shared" si="77"/>
        <v>0</v>
      </c>
      <c r="H627" s="42">
        <f t="shared" si="70"/>
        <v>0</v>
      </c>
    </row>
    <row r="628" spans="1:10" outlineLevel="1">
      <c r="A628" s="161" t="s">
        <v>555</v>
      </c>
      <c r="B628" s="162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0"/>
        <v>0</v>
      </c>
    </row>
    <row r="629" spans="1:10" outlineLevel="2">
      <c r="A629" s="7">
        <v>6617</v>
      </c>
      <c r="B629" s="4" t="s">
        <v>556</v>
      </c>
      <c r="C629" s="5">
        <v>0</v>
      </c>
      <c r="D629" s="5">
        <f>C629</f>
        <v>0</v>
      </c>
      <c r="E629" s="5">
        <f>D629</f>
        <v>0</v>
      </c>
      <c r="H629" s="42">
        <f t="shared" si="70"/>
        <v>0</v>
      </c>
    </row>
    <row r="630" spans="1:10" outlineLevel="2">
      <c r="A630" s="7">
        <v>6617</v>
      </c>
      <c r="B630" s="4" t="s">
        <v>557</v>
      </c>
      <c r="C630" s="5">
        <v>0</v>
      </c>
      <c r="D630" s="5">
        <f t="shared" ref="D630:E637" si="78">C630</f>
        <v>0</v>
      </c>
      <c r="E630" s="5">
        <f t="shared" si="78"/>
        <v>0</v>
      </c>
      <c r="H630" s="42">
        <f t="shared" si="70"/>
        <v>0</v>
      </c>
    </row>
    <row r="631" spans="1:10" outlineLevel="2">
      <c r="A631" s="7">
        <v>6617</v>
      </c>
      <c r="B631" s="4" t="s">
        <v>558</v>
      </c>
      <c r="C631" s="5">
        <v>0</v>
      </c>
      <c r="D631" s="5">
        <f t="shared" si="78"/>
        <v>0</v>
      </c>
      <c r="E631" s="5">
        <f t="shared" si="78"/>
        <v>0</v>
      </c>
      <c r="H631" s="42">
        <f t="shared" si="70"/>
        <v>0</v>
      </c>
    </row>
    <row r="632" spans="1:10" outlineLevel="2">
      <c r="A632" s="7">
        <v>6617</v>
      </c>
      <c r="B632" s="4" t="s">
        <v>559</v>
      </c>
      <c r="C632" s="5">
        <v>0</v>
      </c>
      <c r="D632" s="5">
        <f t="shared" si="78"/>
        <v>0</v>
      </c>
      <c r="E632" s="5">
        <f t="shared" si="78"/>
        <v>0</v>
      </c>
      <c r="H632" s="42">
        <f t="shared" si="70"/>
        <v>0</v>
      </c>
    </row>
    <row r="633" spans="1:10" outlineLevel="2">
      <c r="A633" s="7">
        <v>6617</v>
      </c>
      <c r="B633" s="4" t="s">
        <v>560</v>
      </c>
      <c r="C633" s="5">
        <v>0</v>
      </c>
      <c r="D633" s="5">
        <f t="shared" si="78"/>
        <v>0</v>
      </c>
      <c r="E633" s="5">
        <f t="shared" si="78"/>
        <v>0</v>
      </c>
      <c r="H633" s="42">
        <f t="shared" si="70"/>
        <v>0</v>
      </c>
    </row>
    <row r="634" spans="1:10" outlineLevel="2">
      <c r="A634" s="7">
        <v>6617</v>
      </c>
      <c r="B634" s="4" t="s">
        <v>561</v>
      </c>
      <c r="C634" s="5">
        <v>0</v>
      </c>
      <c r="D634" s="5">
        <f t="shared" si="78"/>
        <v>0</v>
      </c>
      <c r="E634" s="5">
        <f t="shared" si="78"/>
        <v>0</v>
      </c>
      <c r="H634" s="42">
        <f t="shared" si="70"/>
        <v>0</v>
      </c>
    </row>
    <row r="635" spans="1:10" outlineLevel="2">
      <c r="A635" s="7">
        <v>6617</v>
      </c>
      <c r="B635" s="4" t="s">
        <v>562</v>
      </c>
      <c r="C635" s="5">
        <v>0</v>
      </c>
      <c r="D635" s="5">
        <f t="shared" si="78"/>
        <v>0</v>
      </c>
      <c r="E635" s="5">
        <f t="shared" si="78"/>
        <v>0</v>
      </c>
      <c r="H635" s="42">
        <f t="shared" si="70"/>
        <v>0</v>
      </c>
    </row>
    <row r="636" spans="1:10" outlineLevel="2">
      <c r="A636" s="7">
        <v>6617</v>
      </c>
      <c r="B636" s="4" t="s">
        <v>563</v>
      </c>
      <c r="C636" s="5">
        <v>0</v>
      </c>
      <c r="D636" s="5">
        <f t="shared" si="78"/>
        <v>0</v>
      </c>
      <c r="E636" s="5">
        <f t="shared" si="78"/>
        <v>0</v>
      </c>
      <c r="H636" s="42">
        <f t="shared" si="70"/>
        <v>0</v>
      </c>
    </row>
    <row r="637" spans="1:10" outlineLevel="2">
      <c r="A637" s="7">
        <v>6617</v>
      </c>
      <c r="B637" s="4" t="s">
        <v>564</v>
      </c>
      <c r="C637" s="5">
        <v>0</v>
      </c>
      <c r="D637" s="5">
        <f t="shared" si="78"/>
        <v>0</v>
      </c>
      <c r="E637" s="5">
        <f t="shared" si="78"/>
        <v>0</v>
      </c>
      <c r="H637" s="42">
        <f t="shared" si="70"/>
        <v>0</v>
      </c>
    </row>
    <row r="638" spans="1:10">
      <c r="A638" s="163" t="s">
        <v>565</v>
      </c>
      <c r="B638" s="164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620</v>
      </c>
      <c r="H638" s="42">
        <f t="shared" si="70"/>
        <v>0</v>
      </c>
      <c r="I638" s="43"/>
      <c r="J638" s="41" t="b">
        <f>AND(H638=I638)</f>
        <v>1</v>
      </c>
    </row>
    <row r="639" spans="1:10" outlineLevel="1">
      <c r="A639" s="161" t="s">
        <v>566</v>
      </c>
      <c r="B639" s="162"/>
      <c r="C639" s="33">
        <v>0</v>
      </c>
      <c r="D639" s="33">
        <f t="shared" ref="D639:E641" si="79">C639</f>
        <v>0</v>
      </c>
      <c r="E639" s="33">
        <f t="shared" si="79"/>
        <v>0</v>
      </c>
      <c r="H639" s="42">
        <f t="shared" si="70"/>
        <v>0</v>
      </c>
    </row>
    <row r="640" spans="1:10" outlineLevel="1">
      <c r="A640" s="161" t="s">
        <v>567</v>
      </c>
      <c r="B640" s="162"/>
      <c r="C640" s="33">
        <v>0</v>
      </c>
      <c r="D640" s="33">
        <f t="shared" si="79"/>
        <v>0</v>
      </c>
      <c r="E640" s="33">
        <f t="shared" si="79"/>
        <v>0</v>
      </c>
      <c r="H640" s="42">
        <f t="shared" si="70"/>
        <v>0</v>
      </c>
    </row>
    <row r="641" spans="1:10" outlineLevel="1">
      <c r="A641" s="161" t="s">
        <v>568</v>
      </c>
      <c r="B641" s="162"/>
      <c r="C641" s="33">
        <v>0</v>
      </c>
      <c r="D641" s="33">
        <f t="shared" si="79"/>
        <v>0</v>
      </c>
      <c r="E641" s="33">
        <f t="shared" si="79"/>
        <v>0</v>
      </c>
      <c r="H641" s="42">
        <f t="shared" si="70"/>
        <v>0</v>
      </c>
    </row>
    <row r="642" spans="1:10">
      <c r="A642" s="163" t="s">
        <v>569</v>
      </c>
      <c r="B642" s="164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621</v>
      </c>
      <c r="H642" s="42">
        <f t="shared" ref="H642:H705" si="80">C642</f>
        <v>0</v>
      </c>
      <c r="I642" s="43"/>
      <c r="J642" s="41" t="b">
        <f>AND(H642=I642)</f>
        <v>1</v>
      </c>
    </row>
    <row r="643" spans="1:10" outlineLevel="1">
      <c r="A643" s="161" t="s">
        <v>570</v>
      </c>
      <c r="B643" s="162"/>
      <c r="C643" s="33">
        <v>0</v>
      </c>
      <c r="D643" s="33">
        <f>C643</f>
        <v>0</v>
      </c>
      <c r="E643" s="33">
        <f>D643</f>
        <v>0</v>
      </c>
      <c r="H643" s="42">
        <f t="shared" si="80"/>
        <v>0</v>
      </c>
    </row>
    <row r="644" spans="1:10" outlineLevel="1">
      <c r="A644" s="161" t="s">
        <v>571</v>
      </c>
      <c r="B644" s="162"/>
      <c r="C644" s="33">
        <v>0</v>
      </c>
      <c r="D644" s="33">
        <f>C644</f>
        <v>0</v>
      </c>
      <c r="E644" s="33">
        <f>D644</f>
        <v>0</v>
      </c>
      <c r="H644" s="42">
        <f t="shared" si="80"/>
        <v>0</v>
      </c>
    </row>
    <row r="645" spans="1:10">
      <c r="A645" s="163" t="s">
        <v>572</v>
      </c>
      <c r="B645" s="164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622</v>
      </c>
      <c r="H645" s="42">
        <f t="shared" si="80"/>
        <v>0</v>
      </c>
      <c r="I645" s="43"/>
      <c r="J645" s="41" t="b">
        <f>AND(H645=I645)</f>
        <v>1</v>
      </c>
    </row>
    <row r="646" spans="1:10" outlineLevel="1">
      <c r="A646" s="161" t="s">
        <v>573</v>
      </c>
      <c r="B646" s="162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0"/>
        <v>0</v>
      </c>
    </row>
    <row r="647" spans="1:10" outlineLevel="2">
      <c r="A647" s="7">
        <v>9600</v>
      </c>
      <c r="B647" s="4" t="s">
        <v>492</v>
      </c>
      <c r="C647" s="5">
        <v>0</v>
      </c>
      <c r="D647" s="5">
        <f>C647</f>
        <v>0</v>
      </c>
      <c r="E647" s="5">
        <f>D647</f>
        <v>0</v>
      </c>
      <c r="H647" s="42">
        <f t="shared" si="80"/>
        <v>0</v>
      </c>
    </row>
    <row r="648" spans="1:10" outlineLevel="2">
      <c r="A648" s="7">
        <v>9600</v>
      </c>
      <c r="B648" s="4" t="s">
        <v>493</v>
      </c>
      <c r="C648" s="5">
        <v>0</v>
      </c>
      <c r="D648" s="5">
        <f t="shared" ref="D648:E650" si="81">C648</f>
        <v>0</v>
      </c>
      <c r="E648" s="5">
        <f t="shared" si="81"/>
        <v>0</v>
      </c>
      <c r="H648" s="42">
        <f t="shared" si="80"/>
        <v>0</v>
      </c>
    </row>
    <row r="649" spans="1:10" outlineLevel="2">
      <c r="A649" s="7">
        <v>9600</v>
      </c>
      <c r="B649" s="4" t="s">
        <v>494</v>
      </c>
      <c r="C649" s="5">
        <v>0</v>
      </c>
      <c r="D649" s="5">
        <f t="shared" si="81"/>
        <v>0</v>
      </c>
      <c r="E649" s="5">
        <f t="shared" si="81"/>
        <v>0</v>
      </c>
      <c r="H649" s="42">
        <f t="shared" si="80"/>
        <v>0</v>
      </c>
    </row>
    <row r="650" spans="1:10" outlineLevel="2">
      <c r="A650" s="7">
        <v>9600</v>
      </c>
      <c r="B650" s="4" t="s">
        <v>495</v>
      </c>
      <c r="C650" s="5">
        <v>0</v>
      </c>
      <c r="D650" s="5">
        <f t="shared" si="81"/>
        <v>0</v>
      </c>
      <c r="E650" s="5">
        <f t="shared" si="81"/>
        <v>0</v>
      </c>
      <c r="H650" s="42">
        <f t="shared" si="80"/>
        <v>0</v>
      </c>
    </row>
    <row r="651" spans="1:10" outlineLevel="1">
      <c r="A651" s="161" t="s">
        <v>574</v>
      </c>
      <c r="B651" s="162"/>
      <c r="C651" s="32">
        <v>0</v>
      </c>
      <c r="D651" s="32">
        <f>C651</f>
        <v>0</v>
      </c>
      <c r="E651" s="32">
        <f>D651</f>
        <v>0</v>
      </c>
      <c r="H651" s="42">
        <f t="shared" si="80"/>
        <v>0</v>
      </c>
    </row>
    <row r="652" spans="1:10" outlineLevel="1">
      <c r="A652" s="161" t="s">
        <v>575</v>
      </c>
      <c r="B652" s="162"/>
      <c r="C652" s="33">
        <v>0</v>
      </c>
      <c r="D652" s="33">
        <f>C652</f>
        <v>0</v>
      </c>
      <c r="E652" s="33">
        <f>D652</f>
        <v>0</v>
      </c>
      <c r="H652" s="42">
        <f t="shared" si="80"/>
        <v>0</v>
      </c>
    </row>
    <row r="653" spans="1:10" outlineLevel="1">
      <c r="A653" s="161" t="s">
        <v>576</v>
      </c>
      <c r="B653" s="162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0"/>
        <v>0</v>
      </c>
    </row>
    <row r="654" spans="1:10" outlineLevel="2">
      <c r="A654" s="7">
        <v>9603</v>
      </c>
      <c r="B654" s="4" t="s">
        <v>498</v>
      </c>
      <c r="C654" s="5">
        <v>0</v>
      </c>
      <c r="D654" s="5">
        <f>C654</f>
        <v>0</v>
      </c>
      <c r="E654" s="5">
        <f>D654</f>
        <v>0</v>
      </c>
      <c r="H654" s="42">
        <f t="shared" si="80"/>
        <v>0</v>
      </c>
    </row>
    <row r="655" spans="1:10" outlineLevel="2">
      <c r="A655" s="7">
        <v>9603</v>
      </c>
      <c r="B655" s="4" t="s">
        <v>499</v>
      </c>
      <c r="C655" s="5">
        <v>0</v>
      </c>
      <c r="D655" s="5">
        <f t="shared" ref="D655:E659" si="82">C655</f>
        <v>0</v>
      </c>
      <c r="E655" s="5">
        <f t="shared" si="82"/>
        <v>0</v>
      </c>
      <c r="H655" s="42">
        <f t="shared" si="80"/>
        <v>0</v>
      </c>
    </row>
    <row r="656" spans="1:10" outlineLevel="2">
      <c r="A656" s="7">
        <v>9603</v>
      </c>
      <c r="B656" s="4" t="s">
        <v>500</v>
      </c>
      <c r="C656" s="5">
        <v>0</v>
      </c>
      <c r="D656" s="5">
        <f t="shared" si="82"/>
        <v>0</v>
      </c>
      <c r="E656" s="5">
        <f t="shared" si="82"/>
        <v>0</v>
      </c>
      <c r="H656" s="42">
        <f t="shared" si="80"/>
        <v>0</v>
      </c>
    </row>
    <row r="657" spans="1:8" outlineLevel="2">
      <c r="A657" s="7">
        <v>9603</v>
      </c>
      <c r="B657" s="4" t="s">
        <v>501</v>
      </c>
      <c r="C657" s="5">
        <v>0</v>
      </c>
      <c r="D657" s="5">
        <f t="shared" si="82"/>
        <v>0</v>
      </c>
      <c r="E657" s="5">
        <f t="shared" si="82"/>
        <v>0</v>
      </c>
      <c r="H657" s="42">
        <f t="shared" si="80"/>
        <v>0</v>
      </c>
    </row>
    <row r="658" spans="1:8" outlineLevel="2">
      <c r="A658" s="7">
        <v>9603</v>
      </c>
      <c r="B658" s="4" t="s">
        <v>502</v>
      </c>
      <c r="C658" s="5">
        <v>0</v>
      </c>
      <c r="D658" s="5">
        <f t="shared" si="82"/>
        <v>0</v>
      </c>
      <c r="E658" s="5">
        <f t="shared" si="82"/>
        <v>0</v>
      </c>
      <c r="H658" s="42">
        <f t="shared" si="80"/>
        <v>0</v>
      </c>
    </row>
    <row r="659" spans="1:8" outlineLevel="2">
      <c r="A659" s="7">
        <v>9603</v>
      </c>
      <c r="B659" s="4" t="s">
        <v>503</v>
      </c>
      <c r="C659" s="5">
        <v>0</v>
      </c>
      <c r="D659" s="5">
        <f t="shared" si="82"/>
        <v>0</v>
      </c>
      <c r="E659" s="5">
        <f t="shared" si="82"/>
        <v>0</v>
      </c>
      <c r="H659" s="42">
        <f t="shared" si="80"/>
        <v>0</v>
      </c>
    </row>
    <row r="660" spans="1:8" outlineLevel="1">
      <c r="A660" s="161" t="s">
        <v>577</v>
      </c>
      <c r="B660" s="162"/>
      <c r="C660" s="33">
        <v>0</v>
      </c>
      <c r="D660" s="33">
        <f>C660</f>
        <v>0</v>
      </c>
      <c r="E660" s="33">
        <f>D660</f>
        <v>0</v>
      </c>
      <c r="H660" s="42">
        <f t="shared" si="80"/>
        <v>0</v>
      </c>
    </row>
    <row r="661" spans="1:8" outlineLevel="1">
      <c r="A661" s="161" t="s">
        <v>578</v>
      </c>
      <c r="B661" s="162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0"/>
        <v>0</v>
      </c>
    </row>
    <row r="662" spans="1:8" outlineLevel="2">
      <c r="A662" s="7">
        <v>9605</v>
      </c>
      <c r="B662" s="4" t="s">
        <v>506</v>
      </c>
      <c r="C662" s="5">
        <v>0</v>
      </c>
      <c r="D662" s="5">
        <f t="shared" ref="D662:E664" si="83">C662</f>
        <v>0</v>
      </c>
      <c r="E662" s="5">
        <f t="shared" si="83"/>
        <v>0</v>
      </c>
      <c r="H662" s="42">
        <f t="shared" si="80"/>
        <v>0</v>
      </c>
    </row>
    <row r="663" spans="1:8" outlineLevel="2">
      <c r="A663" s="7">
        <v>9605</v>
      </c>
      <c r="B663" s="4" t="s">
        <v>507</v>
      </c>
      <c r="C663" s="5">
        <v>0</v>
      </c>
      <c r="D663" s="5">
        <f t="shared" si="83"/>
        <v>0</v>
      </c>
      <c r="E663" s="5">
        <f t="shared" si="83"/>
        <v>0</v>
      </c>
      <c r="H663" s="42">
        <f t="shared" si="80"/>
        <v>0</v>
      </c>
    </row>
    <row r="664" spans="1:8" outlineLevel="2">
      <c r="A664" s="7">
        <v>9605</v>
      </c>
      <c r="B664" s="4" t="s">
        <v>508</v>
      </c>
      <c r="C664" s="5">
        <v>0</v>
      </c>
      <c r="D664" s="5">
        <f t="shared" si="83"/>
        <v>0</v>
      </c>
      <c r="E664" s="5">
        <f t="shared" si="83"/>
        <v>0</v>
      </c>
      <c r="H664" s="42">
        <f t="shared" si="80"/>
        <v>0</v>
      </c>
    </row>
    <row r="665" spans="1:8" outlineLevel="1">
      <c r="A665" s="161" t="s">
        <v>579</v>
      </c>
      <c r="B665" s="162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0"/>
        <v>0</v>
      </c>
    </row>
    <row r="666" spans="1:8" outlineLevel="2">
      <c r="A666" s="7">
        <v>9606</v>
      </c>
      <c r="B666" s="4" t="s">
        <v>510</v>
      </c>
      <c r="C666" s="5">
        <v>0</v>
      </c>
      <c r="D666" s="5">
        <f t="shared" ref="D666:E670" si="84">C666</f>
        <v>0</v>
      </c>
      <c r="E666" s="5">
        <f t="shared" si="84"/>
        <v>0</v>
      </c>
      <c r="H666" s="42">
        <f t="shared" si="80"/>
        <v>0</v>
      </c>
    </row>
    <row r="667" spans="1:8" outlineLevel="2">
      <c r="A667" s="7">
        <v>9606</v>
      </c>
      <c r="B667" s="4" t="s">
        <v>511</v>
      </c>
      <c r="C667" s="5">
        <v>0</v>
      </c>
      <c r="D667" s="5">
        <f t="shared" si="84"/>
        <v>0</v>
      </c>
      <c r="E667" s="5">
        <f t="shared" si="84"/>
        <v>0</v>
      </c>
      <c r="H667" s="42">
        <f t="shared" si="80"/>
        <v>0</v>
      </c>
    </row>
    <row r="668" spans="1:8" outlineLevel="1">
      <c r="A668" s="161" t="s">
        <v>580</v>
      </c>
      <c r="B668" s="162"/>
      <c r="C668" s="33">
        <v>0</v>
      </c>
      <c r="D668" s="33">
        <f t="shared" si="84"/>
        <v>0</v>
      </c>
      <c r="E668" s="33">
        <f t="shared" si="84"/>
        <v>0</v>
      </c>
      <c r="H668" s="42">
        <f t="shared" si="80"/>
        <v>0</v>
      </c>
    </row>
    <row r="669" spans="1:8" outlineLevel="1" collapsed="1">
      <c r="A669" s="161" t="s">
        <v>581</v>
      </c>
      <c r="B669" s="162"/>
      <c r="C669" s="33">
        <v>0</v>
      </c>
      <c r="D669" s="33">
        <f t="shared" si="84"/>
        <v>0</v>
      </c>
      <c r="E669" s="33">
        <f t="shared" si="84"/>
        <v>0</v>
      </c>
      <c r="H669" s="42">
        <f t="shared" si="80"/>
        <v>0</v>
      </c>
    </row>
    <row r="670" spans="1:8" outlineLevel="1" collapsed="1">
      <c r="A670" s="161" t="s">
        <v>582</v>
      </c>
      <c r="B670" s="162"/>
      <c r="C670" s="33">
        <v>0</v>
      </c>
      <c r="D670" s="33">
        <f t="shared" si="84"/>
        <v>0</v>
      </c>
      <c r="E670" s="33">
        <f t="shared" si="84"/>
        <v>0</v>
      </c>
      <c r="H670" s="42">
        <f t="shared" si="80"/>
        <v>0</v>
      </c>
    </row>
    <row r="671" spans="1:8" outlineLevel="1">
      <c r="A671" s="161" t="s">
        <v>583</v>
      </c>
      <c r="B671" s="162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0"/>
        <v>0</v>
      </c>
    </row>
    <row r="672" spans="1:8" outlineLevel="2">
      <c r="A672" s="7">
        <v>9610</v>
      </c>
      <c r="B672" s="4" t="s">
        <v>516</v>
      </c>
      <c r="C672" s="5">
        <v>0</v>
      </c>
      <c r="D672" s="5">
        <f>C672</f>
        <v>0</v>
      </c>
      <c r="E672" s="5">
        <f>D672</f>
        <v>0</v>
      </c>
      <c r="H672" s="42">
        <f t="shared" si="80"/>
        <v>0</v>
      </c>
    </row>
    <row r="673" spans="1:8" outlineLevel="2">
      <c r="A673" s="7">
        <v>9610</v>
      </c>
      <c r="B673" s="4" t="s">
        <v>517</v>
      </c>
      <c r="C673" s="5">
        <v>0</v>
      </c>
      <c r="D673" s="5">
        <f t="shared" ref="D673:E675" si="85">C673</f>
        <v>0</v>
      </c>
      <c r="E673" s="5">
        <f t="shared" si="85"/>
        <v>0</v>
      </c>
      <c r="H673" s="42">
        <f t="shared" si="80"/>
        <v>0</v>
      </c>
    </row>
    <row r="674" spans="1:8" outlineLevel="2">
      <c r="A674" s="7">
        <v>9610</v>
      </c>
      <c r="B674" s="4" t="s">
        <v>518</v>
      </c>
      <c r="C674" s="5">
        <v>0</v>
      </c>
      <c r="D674" s="5">
        <f t="shared" si="85"/>
        <v>0</v>
      </c>
      <c r="E674" s="5">
        <f t="shared" si="85"/>
        <v>0</v>
      </c>
      <c r="H674" s="42">
        <f t="shared" si="80"/>
        <v>0</v>
      </c>
    </row>
    <row r="675" spans="1:8" outlineLevel="2">
      <c r="A675" s="7">
        <v>9610</v>
      </c>
      <c r="B675" s="4" t="s">
        <v>519</v>
      </c>
      <c r="C675" s="5">
        <v>0</v>
      </c>
      <c r="D675" s="5">
        <f t="shared" si="85"/>
        <v>0</v>
      </c>
      <c r="E675" s="5">
        <f t="shared" si="85"/>
        <v>0</v>
      </c>
      <c r="H675" s="42">
        <f t="shared" si="80"/>
        <v>0</v>
      </c>
    </row>
    <row r="676" spans="1:8" outlineLevel="1">
      <c r="A676" s="161" t="s">
        <v>584</v>
      </c>
      <c r="B676" s="162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0"/>
        <v>0</v>
      </c>
    </row>
    <row r="677" spans="1:8" outlineLevel="2">
      <c r="A677" s="7">
        <v>9611</v>
      </c>
      <c r="B677" s="4" t="s">
        <v>520</v>
      </c>
      <c r="C677" s="5">
        <v>0</v>
      </c>
      <c r="D677" s="5">
        <f>C677</f>
        <v>0</v>
      </c>
      <c r="E677" s="5">
        <f>D677</f>
        <v>0</v>
      </c>
      <c r="H677" s="42">
        <f t="shared" si="80"/>
        <v>0</v>
      </c>
    </row>
    <row r="678" spans="1:8" outlineLevel="2">
      <c r="A678" s="7">
        <v>9611</v>
      </c>
      <c r="B678" s="4" t="s">
        <v>521</v>
      </c>
      <c r="C678" s="5">
        <v>0</v>
      </c>
      <c r="D678" s="5">
        <f>C678</f>
        <v>0</v>
      </c>
      <c r="E678" s="5">
        <f>D678</f>
        <v>0</v>
      </c>
      <c r="H678" s="42">
        <f t="shared" si="80"/>
        <v>0</v>
      </c>
    </row>
    <row r="679" spans="1:8" outlineLevel="1">
      <c r="A679" s="161" t="s">
        <v>585</v>
      </c>
      <c r="B679" s="162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0"/>
        <v>0</v>
      </c>
    </row>
    <row r="680" spans="1:8" outlineLevel="2">
      <c r="A680" s="7">
        <v>9612</v>
      </c>
      <c r="B680" s="4" t="s">
        <v>523</v>
      </c>
      <c r="C680" s="5">
        <v>0</v>
      </c>
      <c r="D680" s="5">
        <f t="shared" ref="D680:E682" si="86">C680</f>
        <v>0</v>
      </c>
      <c r="E680" s="5">
        <f t="shared" si="86"/>
        <v>0</v>
      </c>
      <c r="H680" s="42">
        <f t="shared" si="80"/>
        <v>0</v>
      </c>
    </row>
    <row r="681" spans="1:8" outlineLevel="2">
      <c r="A681" s="7">
        <v>9612</v>
      </c>
      <c r="B681" s="4" t="s">
        <v>524</v>
      </c>
      <c r="C681" s="5">
        <v>0</v>
      </c>
      <c r="D681" s="5">
        <f t="shared" si="86"/>
        <v>0</v>
      </c>
      <c r="E681" s="5">
        <f t="shared" si="86"/>
        <v>0</v>
      </c>
      <c r="H681" s="42">
        <f t="shared" si="80"/>
        <v>0</v>
      </c>
    </row>
    <row r="682" spans="1:8" outlineLevel="2">
      <c r="A682" s="7">
        <v>9612</v>
      </c>
      <c r="B682" s="4" t="s">
        <v>525</v>
      </c>
      <c r="C682" s="5">
        <v>0</v>
      </c>
      <c r="D682" s="5">
        <f t="shared" si="86"/>
        <v>0</v>
      </c>
      <c r="E682" s="5">
        <f t="shared" si="86"/>
        <v>0</v>
      </c>
      <c r="H682" s="42">
        <f t="shared" si="80"/>
        <v>0</v>
      </c>
    </row>
    <row r="683" spans="1:8" outlineLevel="1">
      <c r="A683" s="161" t="s">
        <v>586</v>
      </c>
      <c r="B683" s="162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0"/>
        <v>0</v>
      </c>
    </row>
    <row r="684" spans="1:8" outlineLevel="2">
      <c r="A684" s="7">
        <v>9613</v>
      </c>
      <c r="B684" s="4" t="s">
        <v>528</v>
      </c>
      <c r="C684" s="5">
        <v>0</v>
      </c>
      <c r="D684" s="5">
        <f t="shared" ref="D684:E686" si="87">C684</f>
        <v>0</v>
      </c>
      <c r="E684" s="5">
        <f t="shared" si="87"/>
        <v>0</v>
      </c>
      <c r="H684" s="42">
        <f t="shared" si="80"/>
        <v>0</v>
      </c>
    </row>
    <row r="685" spans="1:8" outlineLevel="2">
      <c r="A685" s="7">
        <v>9613</v>
      </c>
      <c r="B685" s="4" t="s">
        <v>529</v>
      </c>
      <c r="C685" s="5">
        <v>0</v>
      </c>
      <c r="D685" s="5">
        <f t="shared" si="87"/>
        <v>0</v>
      </c>
      <c r="E685" s="5">
        <f t="shared" si="87"/>
        <v>0</v>
      </c>
      <c r="H685" s="42">
        <f t="shared" si="80"/>
        <v>0</v>
      </c>
    </row>
    <row r="686" spans="1:8" outlineLevel="2">
      <c r="A686" s="7">
        <v>9613</v>
      </c>
      <c r="B686" s="4" t="s">
        <v>525</v>
      </c>
      <c r="C686" s="5">
        <v>0</v>
      </c>
      <c r="D686" s="5">
        <f t="shared" si="87"/>
        <v>0</v>
      </c>
      <c r="E686" s="5">
        <f t="shared" si="87"/>
        <v>0</v>
      </c>
      <c r="H686" s="42">
        <f t="shared" si="80"/>
        <v>0</v>
      </c>
    </row>
    <row r="687" spans="1:8" outlineLevel="1">
      <c r="A687" s="161" t="s">
        <v>587</v>
      </c>
      <c r="B687" s="162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0"/>
        <v>0</v>
      </c>
    </row>
    <row r="688" spans="1:8" outlineLevel="2">
      <c r="A688" s="7">
        <v>9614</v>
      </c>
      <c r="B688" s="4" t="s">
        <v>531</v>
      </c>
      <c r="C688" s="5">
        <v>0</v>
      </c>
      <c r="D688" s="5">
        <f>C688</f>
        <v>0</v>
      </c>
      <c r="E688" s="5">
        <f>D688</f>
        <v>0</v>
      </c>
      <c r="H688" s="42">
        <f t="shared" si="80"/>
        <v>0</v>
      </c>
    </row>
    <row r="689" spans="1:8" outlineLevel="2">
      <c r="A689" s="7">
        <v>9614</v>
      </c>
      <c r="B689" s="4" t="s">
        <v>532</v>
      </c>
      <c r="C689" s="5">
        <v>0</v>
      </c>
      <c r="D689" s="5">
        <f t="shared" ref="D689:E693" si="88">C689</f>
        <v>0</v>
      </c>
      <c r="E689" s="5">
        <f t="shared" si="88"/>
        <v>0</v>
      </c>
      <c r="H689" s="42">
        <f t="shared" si="80"/>
        <v>0</v>
      </c>
    </row>
    <row r="690" spans="1:8" outlineLevel="2">
      <c r="A690" s="7">
        <v>9614</v>
      </c>
      <c r="B690" s="4" t="s">
        <v>533</v>
      </c>
      <c r="C690" s="5">
        <v>0</v>
      </c>
      <c r="D690" s="5">
        <f t="shared" si="88"/>
        <v>0</v>
      </c>
      <c r="E690" s="5">
        <f t="shared" si="88"/>
        <v>0</v>
      </c>
      <c r="H690" s="42">
        <f t="shared" si="80"/>
        <v>0</v>
      </c>
    </row>
    <row r="691" spans="1:8" outlineLevel="2">
      <c r="A691" s="7">
        <v>9614</v>
      </c>
      <c r="B691" s="4" t="s">
        <v>534</v>
      </c>
      <c r="C691" s="5">
        <v>0</v>
      </c>
      <c r="D691" s="5">
        <f t="shared" si="88"/>
        <v>0</v>
      </c>
      <c r="E691" s="5">
        <f t="shared" si="88"/>
        <v>0</v>
      </c>
      <c r="H691" s="42">
        <f t="shared" si="80"/>
        <v>0</v>
      </c>
    </row>
    <row r="692" spans="1:8" outlineLevel="2">
      <c r="A692" s="7">
        <v>9614</v>
      </c>
      <c r="B692" s="4" t="s">
        <v>535</v>
      </c>
      <c r="C692" s="5">
        <v>0</v>
      </c>
      <c r="D692" s="5">
        <f t="shared" si="88"/>
        <v>0</v>
      </c>
      <c r="E692" s="5">
        <f t="shared" si="88"/>
        <v>0</v>
      </c>
      <c r="H692" s="42">
        <f t="shared" si="80"/>
        <v>0</v>
      </c>
    </row>
    <row r="693" spans="1:8" outlineLevel="2">
      <c r="A693" s="7">
        <v>9614</v>
      </c>
      <c r="B693" s="4" t="s">
        <v>536</v>
      </c>
      <c r="C693" s="5">
        <v>0</v>
      </c>
      <c r="D693" s="5">
        <f t="shared" si="88"/>
        <v>0</v>
      </c>
      <c r="E693" s="5">
        <f t="shared" si="88"/>
        <v>0</v>
      </c>
      <c r="H693" s="42">
        <f t="shared" si="80"/>
        <v>0</v>
      </c>
    </row>
    <row r="694" spans="1:8" outlineLevel="1">
      <c r="A694" s="161" t="s">
        <v>588</v>
      </c>
      <c r="B694" s="162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0"/>
        <v>0</v>
      </c>
    </row>
    <row r="695" spans="1:8" outlineLevel="2">
      <c r="A695" s="7">
        <v>9615</v>
      </c>
      <c r="B695" s="4" t="s">
        <v>538</v>
      </c>
      <c r="C695" s="5">
        <v>0</v>
      </c>
      <c r="D695" s="5">
        <f>C695</f>
        <v>0</v>
      </c>
      <c r="E695" s="5">
        <f>D695</f>
        <v>0</v>
      </c>
      <c r="H695" s="42">
        <f t="shared" si="80"/>
        <v>0</v>
      </c>
    </row>
    <row r="696" spans="1:8" outlineLevel="2">
      <c r="A696" s="7">
        <v>9615</v>
      </c>
      <c r="B696" s="4" t="s">
        <v>539</v>
      </c>
      <c r="C696" s="5">
        <v>0</v>
      </c>
      <c r="D696" s="5">
        <f t="shared" ref="D696:E699" si="89">C696</f>
        <v>0</v>
      </c>
      <c r="E696" s="5">
        <f t="shared" si="89"/>
        <v>0</v>
      </c>
      <c r="H696" s="42">
        <f t="shared" si="80"/>
        <v>0</v>
      </c>
    </row>
    <row r="697" spans="1:8" outlineLevel="2">
      <c r="A697" s="7">
        <v>9615</v>
      </c>
      <c r="B697" s="4" t="s">
        <v>540</v>
      </c>
      <c r="C697" s="5">
        <v>0</v>
      </c>
      <c r="D697" s="5">
        <f t="shared" si="89"/>
        <v>0</v>
      </c>
      <c r="E697" s="5">
        <f t="shared" si="89"/>
        <v>0</v>
      </c>
      <c r="H697" s="42">
        <f t="shared" si="80"/>
        <v>0</v>
      </c>
    </row>
    <row r="698" spans="1:8" outlineLevel="2">
      <c r="A698" s="7">
        <v>9615</v>
      </c>
      <c r="B698" s="4" t="s">
        <v>541</v>
      </c>
      <c r="C698" s="5">
        <v>0</v>
      </c>
      <c r="D698" s="5">
        <f t="shared" si="89"/>
        <v>0</v>
      </c>
      <c r="E698" s="5">
        <f t="shared" si="89"/>
        <v>0</v>
      </c>
      <c r="H698" s="42">
        <f t="shared" si="80"/>
        <v>0</v>
      </c>
    </row>
    <row r="699" spans="1:8" outlineLevel="2">
      <c r="A699" s="7">
        <v>9615</v>
      </c>
      <c r="B699" s="4" t="s">
        <v>542</v>
      </c>
      <c r="C699" s="5">
        <v>0</v>
      </c>
      <c r="D699" s="5">
        <f t="shared" si="89"/>
        <v>0</v>
      </c>
      <c r="E699" s="5">
        <f t="shared" si="89"/>
        <v>0</v>
      </c>
      <c r="H699" s="42">
        <f t="shared" si="80"/>
        <v>0</v>
      </c>
    </row>
    <row r="700" spans="1:8" outlineLevel="1">
      <c r="A700" s="161" t="s">
        <v>589</v>
      </c>
      <c r="B700" s="162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0"/>
        <v>0</v>
      </c>
    </row>
    <row r="701" spans="1:8" outlineLevel="2">
      <c r="A701" s="7">
        <v>9616</v>
      </c>
      <c r="B701" s="4" t="s">
        <v>544</v>
      </c>
      <c r="C701" s="5">
        <v>0</v>
      </c>
      <c r="D701" s="5">
        <f>C701</f>
        <v>0</v>
      </c>
      <c r="E701" s="5">
        <f>D701</f>
        <v>0</v>
      </c>
      <c r="H701" s="42">
        <f t="shared" si="80"/>
        <v>0</v>
      </c>
    </row>
    <row r="702" spans="1:8" outlineLevel="2">
      <c r="A702" s="7">
        <v>9616</v>
      </c>
      <c r="B702" s="4" t="s">
        <v>545</v>
      </c>
      <c r="C702" s="5">
        <v>0</v>
      </c>
      <c r="D702" s="5">
        <f t="shared" ref="D702:E711" si="90">C702</f>
        <v>0</v>
      </c>
      <c r="E702" s="5">
        <f t="shared" si="90"/>
        <v>0</v>
      </c>
      <c r="H702" s="42">
        <f t="shared" si="80"/>
        <v>0</v>
      </c>
    </row>
    <row r="703" spans="1:8" outlineLevel="2">
      <c r="A703" s="7">
        <v>9616</v>
      </c>
      <c r="B703" s="4" t="s">
        <v>546</v>
      </c>
      <c r="C703" s="5">
        <v>0</v>
      </c>
      <c r="D703" s="5">
        <f t="shared" si="90"/>
        <v>0</v>
      </c>
      <c r="E703" s="5">
        <f t="shared" si="90"/>
        <v>0</v>
      </c>
      <c r="H703" s="42">
        <f t="shared" si="80"/>
        <v>0</v>
      </c>
    </row>
    <row r="704" spans="1:8" outlineLevel="2">
      <c r="A704" s="7">
        <v>9616</v>
      </c>
      <c r="B704" s="4" t="s">
        <v>547</v>
      </c>
      <c r="C704" s="5">
        <v>0</v>
      </c>
      <c r="D704" s="5">
        <f t="shared" si="90"/>
        <v>0</v>
      </c>
      <c r="E704" s="5">
        <f t="shared" si="90"/>
        <v>0</v>
      </c>
      <c r="H704" s="42">
        <f t="shared" si="80"/>
        <v>0</v>
      </c>
    </row>
    <row r="705" spans="1:10" outlineLevel="2">
      <c r="A705" s="7">
        <v>9616</v>
      </c>
      <c r="B705" s="4" t="s">
        <v>548</v>
      </c>
      <c r="C705" s="5">
        <v>0</v>
      </c>
      <c r="D705" s="5">
        <f t="shared" si="90"/>
        <v>0</v>
      </c>
      <c r="E705" s="5">
        <f t="shared" si="90"/>
        <v>0</v>
      </c>
      <c r="H705" s="42">
        <f t="shared" si="80"/>
        <v>0</v>
      </c>
    </row>
    <row r="706" spans="1:10" outlineLevel="2">
      <c r="A706" s="7">
        <v>9616</v>
      </c>
      <c r="B706" s="4" t="s">
        <v>549</v>
      </c>
      <c r="C706" s="5">
        <v>0</v>
      </c>
      <c r="D706" s="5">
        <f t="shared" si="90"/>
        <v>0</v>
      </c>
      <c r="E706" s="5">
        <f t="shared" si="90"/>
        <v>0</v>
      </c>
      <c r="H706" s="42">
        <f t="shared" ref="H706:H726" si="91">C706</f>
        <v>0</v>
      </c>
    </row>
    <row r="707" spans="1:10" outlineLevel="2">
      <c r="A707" s="7">
        <v>9616</v>
      </c>
      <c r="B707" s="4" t="s">
        <v>550</v>
      </c>
      <c r="C707" s="5">
        <v>0</v>
      </c>
      <c r="D707" s="5">
        <f t="shared" si="90"/>
        <v>0</v>
      </c>
      <c r="E707" s="5">
        <f t="shared" si="90"/>
        <v>0</v>
      </c>
      <c r="H707" s="42">
        <f t="shared" si="91"/>
        <v>0</v>
      </c>
    </row>
    <row r="708" spans="1:10" outlineLevel="2">
      <c r="A708" s="7">
        <v>9616</v>
      </c>
      <c r="B708" s="4" t="s">
        <v>551</v>
      </c>
      <c r="C708" s="5">
        <v>0</v>
      </c>
      <c r="D708" s="5">
        <f t="shared" si="90"/>
        <v>0</v>
      </c>
      <c r="E708" s="5">
        <f t="shared" si="90"/>
        <v>0</v>
      </c>
      <c r="H708" s="42">
        <f t="shared" si="91"/>
        <v>0</v>
      </c>
    </row>
    <row r="709" spans="1:10" outlineLevel="2">
      <c r="A709" s="7">
        <v>9616</v>
      </c>
      <c r="B709" s="4" t="s">
        <v>552</v>
      </c>
      <c r="C709" s="5">
        <v>0</v>
      </c>
      <c r="D709" s="5">
        <f t="shared" si="90"/>
        <v>0</v>
      </c>
      <c r="E709" s="5">
        <f t="shared" si="90"/>
        <v>0</v>
      </c>
      <c r="H709" s="42">
        <f t="shared" si="91"/>
        <v>0</v>
      </c>
    </row>
    <row r="710" spans="1:10" outlineLevel="2">
      <c r="A710" s="7">
        <v>9616</v>
      </c>
      <c r="B710" s="4" t="s">
        <v>553</v>
      </c>
      <c r="C710" s="5">
        <v>0</v>
      </c>
      <c r="D710" s="5">
        <f t="shared" si="90"/>
        <v>0</v>
      </c>
      <c r="E710" s="5">
        <f t="shared" si="90"/>
        <v>0</v>
      </c>
      <c r="H710" s="42">
        <f t="shared" si="91"/>
        <v>0</v>
      </c>
    </row>
    <row r="711" spans="1:10" outlineLevel="2">
      <c r="A711" s="7">
        <v>9616</v>
      </c>
      <c r="B711" s="4" t="s">
        <v>554</v>
      </c>
      <c r="C711" s="5">
        <v>0</v>
      </c>
      <c r="D711" s="5">
        <f t="shared" si="90"/>
        <v>0</v>
      </c>
      <c r="E711" s="5">
        <f t="shared" si="90"/>
        <v>0</v>
      </c>
      <c r="H711" s="42">
        <f t="shared" si="91"/>
        <v>0</v>
      </c>
    </row>
    <row r="712" spans="1:10" outlineLevel="1">
      <c r="A712" s="161" t="s">
        <v>590</v>
      </c>
      <c r="B712" s="162"/>
      <c r="C712" s="32">
        <v>0</v>
      </c>
      <c r="D712" s="32">
        <f>C712</f>
        <v>0</v>
      </c>
      <c r="E712" s="32">
        <f>D712</f>
        <v>0</v>
      </c>
      <c r="H712" s="42">
        <f t="shared" si="91"/>
        <v>0</v>
      </c>
    </row>
    <row r="713" spans="1:10" outlineLevel="1">
      <c r="A713" s="161" t="s">
        <v>591</v>
      </c>
      <c r="B713" s="162"/>
      <c r="C713" s="33">
        <v>0</v>
      </c>
      <c r="D713" s="32">
        <f t="shared" ref="D713:E715" si="92">C713</f>
        <v>0</v>
      </c>
      <c r="E713" s="32">
        <f t="shared" si="92"/>
        <v>0</v>
      </c>
      <c r="H713" s="42">
        <f t="shared" si="91"/>
        <v>0</v>
      </c>
    </row>
    <row r="714" spans="1:10" outlineLevel="1">
      <c r="A714" s="161" t="s">
        <v>592</v>
      </c>
      <c r="B714" s="162"/>
      <c r="C714" s="33">
        <v>0</v>
      </c>
      <c r="D714" s="32">
        <f t="shared" si="92"/>
        <v>0</v>
      </c>
      <c r="E714" s="32">
        <f t="shared" si="92"/>
        <v>0</v>
      </c>
      <c r="H714" s="42">
        <f t="shared" si="91"/>
        <v>0</v>
      </c>
    </row>
    <row r="715" spans="1:10" outlineLevel="1">
      <c r="A715" s="161" t="s">
        <v>593</v>
      </c>
      <c r="B715" s="162"/>
      <c r="C715" s="33">
        <v>0</v>
      </c>
      <c r="D715" s="32">
        <f t="shared" si="92"/>
        <v>0</v>
      </c>
      <c r="E715" s="32">
        <f t="shared" si="92"/>
        <v>0</v>
      </c>
      <c r="H715" s="42">
        <f t="shared" si="91"/>
        <v>0</v>
      </c>
    </row>
    <row r="716" spans="1:10">
      <c r="A716" s="167" t="s">
        <v>594</v>
      </c>
      <c r="B716" s="168"/>
      <c r="C716" s="37">
        <f>C717</f>
        <v>0</v>
      </c>
      <c r="D716" s="37">
        <f>D717</f>
        <v>0</v>
      </c>
      <c r="E716" s="37">
        <f>E717</f>
        <v>0</v>
      </c>
      <c r="G716" s="40" t="s">
        <v>66</v>
      </c>
      <c r="H716" s="42">
        <f t="shared" si="91"/>
        <v>0</v>
      </c>
      <c r="I716" s="43"/>
      <c r="J716" s="41" t="b">
        <f>AND(H716=I716)</f>
        <v>1</v>
      </c>
    </row>
    <row r="717" spans="1:10">
      <c r="A717" s="163" t="s">
        <v>595</v>
      </c>
      <c r="B717" s="164"/>
      <c r="C717" s="34">
        <f>C718+C722</f>
        <v>0</v>
      </c>
      <c r="D717" s="34">
        <f>D718+D722</f>
        <v>0</v>
      </c>
      <c r="E717" s="34">
        <f>E718+E722</f>
        <v>0</v>
      </c>
      <c r="G717" s="40" t="s">
        <v>623</v>
      </c>
      <c r="H717" s="42">
        <f t="shared" si="91"/>
        <v>0</v>
      </c>
      <c r="I717" s="43"/>
      <c r="J717" s="41" t="b">
        <f>AND(H717=I717)</f>
        <v>1</v>
      </c>
    </row>
    <row r="718" spans="1:10" outlineLevel="1" collapsed="1">
      <c r="A718" s="173" t="s">
        <v>743</v>
      </c>
      <c r="B718" s="174"/>
      <c r="C718" s="32">
        <f>SUM(C719:C721)</f>
        <v>0</v>
      </c>
      <c r="D718" s="32">
        <f>SUM(D719:D721)</f>
        <v>0</v>
      </c>
      <c r="E718" s="32">
        <f>SUM(E719:E721)</f>
        <v>0</v>
      </c>
      <c r="H718" s="42">
        <f t="shared" si="91"/>
        <v>0</v>
      </c>
    </row>
    <row r="719" spans="1:10" ht="15" customHeight="1" outlineLevel="2">
      <c r="A719" s="6">
        <v>10950</v>
      </c>
      <c r="B719" s="4" t="s">
        <v>596</v>
      </c>
      <c r="C719" s="5"/>
      <c r="D719" s="5">
        <f t="shared" ref="D719:E721" si="93">C719</f>
        <v>0</v>
      </c>
      <c r="E719" s="5">
        <f t="shared" si="93"/>
        <v>0</v>
      </c>
      <c r="H719" s="42">
        <f t="shared" si="91"/>
        <v>0</v>
      </c>
    </row>
    <row r="720" spans="1:10" ht="15" customHeight="1" outlineLevel="2">
      <c r="A720" s="6">
        <v>10950</v>
      </c>
      <c r="B720" s="4" t="s">
        <v>597</v>
      </c>
      <c r="C720" s="5">
        <v>0</v>
      </c>
      <c r="D720" s="5">
        <f t="shared" si="93"/>
        <v>0</v>
      </c>
      <c r="E720" s="5">
        <f t="shared" si="93"/>
        <v>0</v>
      </c>
      <c r="H720" s="42">
        <f t="shared" si="91"/>
        <v>0</v>
      </c>
    </row>
    <row r="721" spans="1:10" ht="15" customHeight="1" outlineLevel="2">
      <c r="A721" s="6">
        <v>10950</v>
      </c>
      <c r="B721" s="4" t="s">
        <v>598</v>
      </c>
      <c r="C721" s="5">
        <v>0</v>
      </c>
      <c r="D721" s="5">
        <f t="shared" si="93"/>
        <v>0</v>
      </c>
      <c r="E721" s="5">
        <f t="shared" si="93"/>
        <v>0</v>
      </c>
      <c r="H721" s="42">
        <f t="shared" si="91"/>
        <v>0</v>
      </c>
    </row>
    <row r="722" spans="1:10" outlineLevel="1">
      <c r="A722" s="173" t="s">
        <v>744</v>
      </c>
      <c r="B722" s="174"/>
      <c r="C722" s="32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1"/>
        <v>0</v>
      </c>
    </row>
    <row r="723" spans="1:10" ht="15" customHeight="1" outlineLevel="2">
      <c r="A723" s="6">
        <v>10951</v>
      </c>
      <c r="B723" s="4" t="s">
        <v>599</v>
      </c>
      <c r="C723" s="5">
        <v>0</v>
      </c>
      <c r="D723" s="5">
        <f>C723</f>
        <v>0</v>
      </c>
      <c r="E723" s="5">
        <f>D723</f>
        <v>0</v>
      </c>
      <c r="H723" s="42">
        <f t="shared" si="91"/>
        <v>0</v>
      </c>
    </row>
    <row r="724" spans="1:10" ht="15" customHeight="1" outlineLevel="2">
      <c r="A724" s="6">
        <v>10951</v>
      </c>
      <c r="B724" s="4" t="s">
        <v>600</v>
      </c>
      <c r="C724" s="5">
        <v>0</v>
      </c>
      <c r="D724" s="5">
        <f>C724</f>
        <v>0</v>
      </c>
      <c r="E724" s="5">
        <f>D724</f>
        <v>0</v>
      </c>
      <c r="H724" s="42">
        <f t="shared" si="91"/>
        <v>0</v>
      </c>
    </row>
    <row r="725" spans="1:10">
      <c r="A725" s="167" t="s">
        <v>601</v>
      </c>
      <c r="B725" s="168"/>
      <c r="C725" s="37">
        <f>C726</f>
        <v>0</v>
      </c>
      <c r="D725" s="37">
        <f>D726</f>
        <v>0</v>
      </c>
      <c r="E725" s="37">
        <f>E726</f>
        <v>0</v>
      </c>
      <c r="G725" s="40" t="s">
        <v>240</v>
      </c>
      <c r="H725" s="42">
        <f t="shared" si="91"/>
        <v>0</v>
      </c>
      <c r="I725" s="43"/>
      <c r="J725" s="41" t="b">
        <f>AND(H725=I725)</f>
        <v>1</v>
      </c>
    </row>
    <row r="726" spans="1:10">
      <c r="A726" s="163" t="s">
        <v>612</v>
      </c>
      <c r="B726" s="164"/>
      <c r="C726" s="34">
        <f>C727+C730+C733+C739+C741+C743+C750+C755+C760+C765+C767+C771+C777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624</v>
      </c>
      <c r="H726" s="42">
        <f t="shared" si="91"/>
        <v>0</v>
      </c>
      <c r="I726" s="43"/>
      <c r="J726" s="41" t="b">
        <f>AND(H726=I726)</f>
        <v>1</v>
      </c>
    </row>
    <row r="727" spans="1:10" outlineLevel="1">
      <c r="A727" s="173" t="s">
        <v>709</v>
      </c>
      <c r="B727" s="174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745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746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712</v>
      </c>
      <c r="B730" s="174"/>
      <c r="C730" s="32">
        <f t="shared" ref="C730:E731" si="94">C731</f>
        <v>0</v>
      </c>
      <c r="D730" s="32">
        <f t="shared" si="94"/>
        <v>0</v>
      </c>
      <c r="E730" s="32">
        <f t="shared" si="94"/>
        <v>0</v>
      </c>
    </row>
    <row r="731" spans="1:10" outlineLevel="2">
      <c r="A731" s="6">
        <v>2</v>
      </c>
      <c r="B731" s="4" t="s">
        <v>747</v>
      </c>
      <c r="C731" s="5">
        <f t="shared" si="94"/>
        <v>0</v>
      </c>
      <c r="D731" s="5">
        <f t="shared" si="94"/>
        <v>0</v>
      </c>
      <c r="E731" s="5">
        <f t="shared" si="94"/>
        <v>0</v>
      </c>
    </row>
    <row r="732" spans="1:10" outlineLevel="3">
      <c r="A732" s="30"/>
      <c r="B732" s="29" t="s">
        <v>714</v>
      </c>
      <c r="C732" s="31"/>
      <c r="D732" s="31">
        <f>C732</f>
        <v>0</v>
      </c>
      <c r="E732" s="31">
        <f>D732</f>
        <v>0</v>
      </c>
    </row>
    <row r="733" spans="1:10" outlineLevel="1">
      <c r="A733" s="173" t="s">
        <v>715</v>
      </c>
      <c r="B733" s="174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748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717</v>
      </c>
      <c r="C735" s="31">
        <v>0</v>
      </c>
      <c r="D735" s="31">
        <f t="shared" ref="D735:E738" si="95">C735</f>
        <v>0</v>
      </c>
      <c r="E735" s="31">
        <f t="shared" si="95"/>
        <v>0</v>
      </c>
    </row>
    <row r="736" spans="1:10" outlineLevel="3">
      <c r="A736" s="30"/>
      <c r="B736" s="29" t="s">
        <v>718</v>
      </c>
      <c r="C736" s="31">
        <v>0</v>
      </c>
      <c r="D736" s="31">
        <f t="shared" si="95"/>
        <v>0</v>
      </c>
      <c r="E736" s="31">
        <f t="shared" si="95"/>
        <v>0</v>
      </c>
    </row>
    <row r="737" spans="1:5" outlineLevel="2">
      <c r="A737" s="6">
        <v>3</v>
      </c>
      <c r="B737" s="4" t="s">
        <v>745</v>
      </c>
      <c r="C737" s="5"/>
      <c r="D737" s="5">
        <f t="shared" si="95"/>
        <v>0</v>
      </c>
      <c r="E737" s="5">
        <f t="shared" si="95"/>
        <v>0</v>
      </c>
    </row>
    <row r="738" spans="1:5" outlineLevel="2">
      <c r="A738" s="6">
        <v>4</v>
      </c>
      <c r="B738" s="4" t="s">
        <v>746</v>
      </c>
      <c r="C738" s="5"/>
      <c r="D738" s="5">
        <f t="shared" si="95"/>
        <v>0</v>
      </c>
      <c r="E738" s="5">
        <f t="shared" si="95"/>
        <v>0</v>
      </c>
    </row>
    <row r="739" spans="1:5" outlineLevel="1">
      <c r="A739" s="173" t="s">
        <v>719</v>
      </c>
      <c r="B739" s="174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746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720</v>
      </c>
      <c r="B741" s="174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745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721</v>
      </c>
      <c r="B743" s="174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748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722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747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723</v>
      </c>
      <c r="C747" s="31"/>
      <c r="D747" s="31">
        <f t="shared" ref="D747:E749" si="96">C747</f>
        <v>0</v>
      </c>
      <c r="E747" s="31">
        <f t="shared" si="96"/>
        <v>0</v>
      </c>
    </row>
    <row r="748" spans="1:5" outlineLevel="2">
      <c r="A748" s="6">
        <v>3</v>
      </c>
      <c r="B748" s="4" t="s">
        <v>745</v>
      </c>
      <c r="C748" s="5"/>
      <c r="D748" s="5">
        <f t="shared" si="96"/>
        <v>0</v>
      </c>
      <c r="E748" s="5">
        <f t="shared" si="96"/>
        <v>0</v>
      </c>
    </row>
    <row r="749" spans="1:5" outlineLevel="2">
      <c r="A749" s="6">
        <v>4</v>
      </c>
      <c r="B749" s="4" t="s">
        <v>746</v>
      </c>
      <c r="C749" s="5"/>
      <c r="D749" s="5">
        <f t="shared" si="96"/>
        <v>0</v>
      </c>
      <c r="E749" s="5">
        <f t="shared" si="96"/>
        <v>0</v>
      </c>
    </row>
    <row r="750" spans="1:5" outlineLevel="1">
      <c r="A750" s="173" t="s">
        <v>724</v>
      </c>
      <c r="B750" s="174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747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08" customFormat="1" outlineLevel="3">
      <c r="A752" s="109"/>
      <c r="B752" s="110" t="s">
        <v>725</v>
      </c>
      <c r="C752" s="111"/>
      <c r="D752" s="111">
        <f t="shared" ref="D752:E754" si="97">C752</f>
        <v>0</v>
      </c>
      <c r="E752" s="111">
        <f t="shared" si="97"/>
        <v>0</v>
      </c>
    </row>
    <row r="753" spans="1:5" s="108" customFormat="1" outlineLevel="3">
      <c r="A753" s="109"/>
      <c r="B753" s="110" t="s">
        <v>726</v>
      </c>
      <c r="C753" s="111"/>
      <c r="D753" s="111">
        <f t="shared" si="97"/>
        <v>0</v>
      </c>
      <c r="E753" s="111">
        <f t="shared" si="97"/>
        <v>0</v>
      </c>
    </row>
    <row r="754" spans="1:5" outlineLevel="2">
      <c r="A754" s="6">
        <v>3</v>
      </c>
      <c r="B754" s="4" t="s">
        <v>745</v>
      </c>
      <c r="C754" s="5"/>
      <c r="D754" s="5">
        <f t="shared" si="97"/>
        <v>0</v>
      </c>
      <c r="E754" s="5">
        <f t="shared" si="97"/>
        <v>0</v>
      </c>
    </row>
    <row r="755" spans="1:5" outlineLevel="1">
      <c r="A755" s="173" t="s">
        <v>727</v>
      </c>
      <c r="B755" s="174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747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728</v>
      </c>
      <c r="C757" s="31"/>
      <c r="D757" s="31">
        <f t="shared" ref="D757:E759" si="98">C757</f>
        <v>0</v>
      </c>
      <c r="E757" s="31">
        <f t="shared" si="98"/>
        <v>0</v>
      </c>
    </row>
    <row r="758" spans="1:5" outlineLevel="3">
      <c r="A758" s="30"/>
      <c r="B758" s="29" t="s">
        <v>729</v>
      </c>
      <c r="C758" s="31"/>
      <c r="D758" s="31">
        <f t="shared" si="98"/>
        <v>0</v>
      </c>
      <c r="E758" s="31">
        <f t="shared" si="98"/>
        <v>0</v>
      </c>
    </row>
    <row r="759" spans="1:5" outlineLevel="3">
      <c r="A759" s="30"/>
      <c r="B759" s="29" t="s">
        <v>730</v>
      </c>
      <c r="C759" s="31"/>
      <c r="D759" s="31">
        <f t="shared" si="98"/>
        <v>0</v>
      </c>
      <c r="E759" s="31">
        <f t="shared" si="98"/>
        <v>0</v>
      </c>
    </row>
    <row r="760" spans="1:5" outlineLevel="1">
      <c r="A760" s="173" t="s">
        <v>731</v>
      </c>
      <c r="B760" s="174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747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732</v>
      </c>
      <c r="C762" s="31">
        <v>0</v>
      </c>
      <c r="D762" s="31">
        <f t="shared" ref="D762:E764" si="99">C762</f>
        <v>0</v>
      </c>
      <c r="E762" s="31">
        <f t="shared" si="99"/>
        <v>0</v>
      </c>
    </row>
    <row r="763" spans="1:5" outlineLevel="3">
      <c r="A763" s="30"/>
      <c r="B763" s="29" t="s">
        <v>733</v>
      </c>
      <c r="C763" s="31"/>
      <c r="D763" s="31">
        <f t="shared" si="99"/>
        <v>0</v>
      </c>
      <c r="E763" s="31">
        <f t="shared" si="99"/>
        <v>0</v>
      </c>
    </row>
    <row r="764" spans="1:5" outlineLevel="2">
      <c r="A764" s="6">
        <v>3</v>
      </c>
      <c r="B764" s="4" t="s">
        <v>745</v>
      </c>
      <c r="C764" s="5">
        <v>0</v>
      </c>
      <c r="D764" s="5">
        <f t="shared" si="99"/>
        <v>0</v>
      </c>
      <c r="E764" s="5">
        <f t="shared" si="99"/>
        <v>0</v>
      </c>
    </row>
    <row r="765" spans="1:5" outlineLevel="1">
      <c r="A765" s="173" t="s">
        <v>734</v>
      </c>
      <c r="B765" s="174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745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735</v>
      </c>
      <c r="B767" s="174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747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736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737</v>
      </c>
      <c r="C770" s="31"/>
      <c r="D770" s="31">
        <f>C770</f>
        <v>0</v>
      </c>
      <c r="E770" s="31">
        <f>D770</f>
        <v>0</v>
      </c>
    </row>
    <row r="771" spans="1:5" outlineLevel="1">
      <c r="A771" s="173" t="s">
        <v>738</v>
      </c>
      <c r="B771" s="174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747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726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739</v>
      </c>
      <c r="C774" s="31"/>
      <c r="D774" s="31">
        <f t="shared" ref="D774:E776" si="100">C774</f>
        <v>0</v>
      </c>
      <c r="E774" s="31">
        <f t="shared" si="100"/>
        <v>0</v>
      </c>
    </row>
    <row r="775" spans="1:5" outlineLevel="3">
      <c r="A775" s="30"/>
      <c r="B775" s="29" t="s">
        <v>733</v>
      </c>
      <c r="C775" s="31"/>
      <c r="D775" s="31">
        <f t="shared" si="100"/>
        <v>0</v>
      </c>
      <c r="E775" s="31">
        <f t="shared" si="100"/>
        <v>0</v>
      </c>
    </row>
    <row r="776" spans="1:5" outlineLevel="3">
      <c r="A776" s="30"/>
      <c r="B776" s="29" t="s">
        <v>740</v>
      </c>
      <c r="C776" s="31"/>
      <c r="D776" s="31">
        <f t="shared" si="100"/>
        <v>0</v>
      </c>
      <c r="E776" s="31">
        <f t="shared" si="100"/>
        <v>0</v>
      </c>
    </row>
    <row r="777" spans="1:5" outlineLevel="1">
      <c r="A777" s="173" t="s">
        <v>741</v>
      </c>
      <c r="B777" s="174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749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8"/>
  <sheetViews>
    <sheetView rightToLeft="1" topLeftCell="A118" zoomScale="120" zoomScaleNormal="120" workbookViewId="0">
      <selection activeCell="A49" sqref="A49"/>
    </sheetView>
  </sheetViews>
  <sheetFormatPr defaultColWidth="9.140625" defaultRowHeight="15" outlineLevelRow="3"/>
  <cols>
    <col min="1" max="1" width="7" bestFit="1" customWidth="1"/>
    <col min="2" max="2" width="107.42578125" bestFit="1" customWidth="1"/>
    <col min="3" max="3" width="35.28515625" customWidth="1"/>
    <col min="4" max="4" width="26" customWidth="1"/>
    <col min="5" max="5" width="19.85546875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50" t="s">
        <v>30</v>
      </c>
      <c r="B1" s="150"/>
      <c r="C1" s="150"/>
      <c r="D1" s="77" t="s">
        <v>703</v>
      </c>
      <c r="E1" s="77" t="s">
        <v>704</v>
      </c>
      <c r="G1" s="44" t="s">
        <v>31</v>
      </c>
      <c r="H1" s="45">
        <f>C2+C114</f>
        <v>739400</v>
      </c>
      <c r="I1" s="46"/>
      <c r="J1" s="47" t="b">
        <f>AND(H1=I1)</f>
        <v>0</v>
      </c>
    </row>
    <row r="2" spans="1:14">
      <c r="A2" s="151" t="s">
        <v>60</v>
      </c>
      <c r="B2" s="151"/>
      <c r="C2" s="27">
        <f>C3+C67</f>
        <v>739400</v>
      </c>
      <c r="D2" s="27">
        <f>D3+D67</f>
        <v>739400</v>
      </c>
      <c r="E2" s="27">
        <f>E3+E67</f>
        <v>739400</v>
      </c>
      <c r="G2" s="40" t="s">
        <v>60</v>
      </c>
      <c r="H2" s="42">
        <f>C2</f>
        <v>739400</v>
      </c>
      <c r="I2" s="43"/>
      <c r="J2" s="41" t="b">
        <f>AND(H2=I2)</f>
        <v>0</v>
      </c>
    </row>
    <row r="3" spans="1:14">
      <c r="A3" s="152" t="s">
        <v>602</v>
      </c>
      <c r="B3" s="152"/>
      <c r="C3" s="24">
        <f>C4+C11+C38+C61</f>
        <v>453200</v>
      </c>
      <c r="D3" s="24">
        <f>D4+D11+D38+D61</f>
        <v>453200</v>
      </c>
      <c r="E3" s="24">
        <f>E4+E11+E38+E61</f>
        <v>453200</v>
      </c>
      <c r="G3" s="40" t="s">
        <v>57</v>
      </c>
      <c r="H3" s="42">
        <f t="shared" ref="H3:H66" si="0">C3</f>
        <v>453200</v>
      </c>
      <c r="I3" s="43"/>
      <c r="J3" s="41" t="b">
        <f>AND(H3=I3)</f>
        <v>0</v>
      </c>
    </row>
    <row r="4" spans="1:14" ht="15" customHeight="1">
      <c r="A4" s="153" t="s">
        <v>148</v>
      </c>
      <c r="B4" s="154"/>
      <c r="C4" s="22">
        <f>SUM(C5:C10)</f>
        <v>76500</v>
      </c>
      <c r="D4" s="22">
        <f>SUM(D5:D10)</f>
        <v>76500</v>
      </c>
      <c r="E4" s="22">
        <f>SUM(E5:E10)</f>
        <v>76500</v>
      </c>
      <c r="F4" s="18"/>
      <c r="G4" s="40" t="s">
        <v>53</v>
      </c>
      <c r="H4" s="42">
        <f t="shared" si="0"/>
        <v>76500</v>
      </c>
      <c r="I4" s="43"/>
      <c r="J4" s="41" t="b">
        <f>AND(H4=I4)</f>
        <v>0</v>
      </c>
      <c r="K4" s="18"/>
      <c r="L4" s="18"/>
      <c r="M4" s="18"/>
      <c r="N4" s="18"/>
    </row>
    <row r="5" spans="1:14" ht="15" customHeight="1" outlineLevel="1">
      <c r="A5" s="3">
        <v>1101</v>
      </c>
      <c r="B5" s="1" t="s">
        <v>0</v>
      </c>
      <c r="C5" s="2">
        <v>30000</v>
      </c>
      <c r="D5" s="2">
        <f>C5</f>
        <v>30000</v>
      </c>
      <c r="E5" s="2">
        <f>D5</f>
        <v>30000</v>
      </c>
      <c r="F5" s="18"/>
      <c r="G5" s="18"/>
      <c r="H5" s="42">
        <f t="shared" si="0"/>
        <v>30000</v>
      </c>
      <c r="I5" s="18"/>
      <c r="J5" s="18"/>
      <c r="K5" s="18"/>
      <c r="L5" s="18"/>
      <c r="M5" s="18"/>
      <c r="N5" s="18"/>
    </row>
    <row r="6" spans="1:14" ht="15" customHeight="1" outlineLevel="1">
      <c r="A6" s="3">
        <v>1102</v>
      </c>
      <c r="B6" s="1" t="s">
        <v>1</v>
      </c>
      <c r="C6" s="2">
        <v>5000</v>
      </c>
      <c r="D6" s="2">
        <f t="shared" ref="D6:E10" si="1">C6</f>
        <v>5000</v>
      </c>
      <c r="E6" s="2">
        <f t="shared" si="1"/>
        <v>5000</v>
      </c>
      <c r="F6" s="18"/>
      <c r="G6" s="18"/>
      <c r="H6" s="42">
        <f t="shared" si="0"/>
        <v>5000</v>
      </c>
      <c r="I6" s="18"/>
      <c r="J6" s="18"/>
      <c r="K6" s="18"/>
      <c r="L6" s="18"/>
      <c r="M6" s="18"/>
      <c r="N6" s="18"/>
    </row>
    <row r="7" spans="1:14" ht="15" customHeight="1" outlineLevel="1">
      <c r="A7" s="3">
        <v>1201</v>
      </c>
      <c r="B7" s="1" t="s">
        <v>2</v>
      </c>
      <c r="C7" s="2">
        <v>34000</v>
      </c>
      <c r="D7" s="2">
        <f t="shared" si="1"/>
        <v>34000</v>
      </c>
      <c r="E7" s="2">
        <f t="shared" si="1"/>
        <v>34000</v>
      </c>
      <c r="F7" s="18"/>
      <c r="G7" s="18"/>
      <c r="H7" s="42">
        <f t="shared" si="0"/>
        <v>34000</v>
      </c>
      <c r="I7" s="18"/>
      <c r="J7" s="18"/>
      <c r="K7" s="18"/>
      <c r="L7" s="18"/>
      <c r="M7" s="18"/>
      <c r="N7" s="18"/>
    </row>
    <row r="8" spans="1:14" ht="15" customHeight="1" outlineLevel="1">
      <c r="A8" s="3">
        <v>1201</v>
      </c>
      <c r="B8" s="1" t="s">
        <v>64</v>
      </c>
      <c r="C8" s="2">
        <v>6500</v>
      </c>
      <c r="D8" s="2">
        <f t="shared" si="1"/>
        <v>6500</v>
      </c>
      <c r="E8" s="2">
        <f t="shared" si="1"/>
        <v>6500</v>
      </c>
      <c r="F8" s="18"/>
      <c r="G8" s="18"/>
      <c r="H8" s="42">
        <f t="shared" si="0"/>
        <v>6500</v>
      </c>
      <c r="I8" s="18"/>
      <c r="J8" s="18"/>
      <c r="K8" s="18"/>
      <c r="L8" s="18"/>
      <c r="M8" s="18"/>
      <c r="N8" s="18"/>
    </row>
    <row r="9" spans="1:14" ht="15" customHeight="1" outlineLevel="1">
      <c r="A9" s="3">
        <v>1202</v>
      </c>
      <c r="B9" s="1" t="s">
        <v>147</v>
      </c>
      <c r="C9" s="2"/>
      <c r="D9" s="2">
        <f t="shared" si="1"/>
        <v>0</v>
      </c>
      <c r="E9" s="2">
        <f t="shared" si="1"/>
        <v>0</v>
      </c>
      <c r="F9" s="18"/>
      <c r="G9" s="18"/>
      <c r="H9" s="42">
        <f t="shared" si="0"/>
        <v>0</v>
      </c>
      <c r="I9" s="18"/>
      <c r="J9" s="18"/>
      <c r="K9" s="18"/>
      <c r="L9" s="18"/>
      <c r="M9" s="18"/>
      <c r="N9" s="18"/>
    </row>
    <row r="10" spans="1:14" ht="15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8"/>
      <c r="G10" s="18"/>
      <c r="H10" s="42">
        <f t="shared" si="0"/>
        <v>1000</v>
      </c>
      <c r="I10" s="18"/>
      <c r="J10" s="18"/>
      <c r="K10" s="18"/>
      <c r="L10" s="18"/>
      <c r="M10" s="18"/>
      <c r="N10" s="18"/>
    </row>
    <row r="11" spans="1:14" ht="15" customHeight="1">
      <c r="A11" s="153" t="s">
        <v>149</v>
      </c>
      <c r="B11" s="154"/>
      <c r="C11" s="22">
        <f>SUM(C12:C37)</f>
        <v>338200</v>
      </c>
      <c r="D11" s="22">
        <f>SUM(D12:D37)</f>
        <v>338200</v>
      </c>
      <c r="E11" s="22">
        <f>SUM(E12:E37)</f>
        <v>338200</v>
      </c>
      <c r="F11" s="18"/>
      <c r="G11" s="40" t="s">
        <v>54</v>
      </c>
      <c r="H11" s="42">
        <f t="shared" si="0"/>
        <v>338200</v>
      </c>
      <c r="I11" s="43"/>
      <c r="J11" s="41" t="b">
        <f>AND(H11=I11)</f>
        <v>0</v>
      </c>
      <c r="K11" s="18"/>
      <c r="L11" s="18"/>
      <c r="M11" s="18"/>
      <c r="N11" s="18"/>
    </row>
    <row r="12" spans="1:14" outlineLevel="1">
      <c r="A12" s="3">
        <v>2101</v>
      </c>
      <c r="B12" s="1" t="s">
        <v>4</v>
      </c>
      <c r="C12" s="2">
        <v>330000</v>
      </c>
      <c r="D12" s="2">
        <f>C12</f>
        <v>330000</v>
      </c>
      <c r="E12" s="2">
        <f>D12</f>
        <v>330000</v>
      </c>
      <c r="H12" s="42">
        <f t="shared" si="0"/>
        <v>330000</v>
      </c>
    </row>
    <row r="13" spans="1:14" outlineLevel="1">
      <c r="A13" s="3">
        <v>2102</v>
      </c>
      <c r="B13" s="1" t="s">
        <v>150</v>
      </c>
      <c r="C13" s="2"/>
      <c r="D13" s="2">
        <f t="shared" ref="D13:E28" si="2">C13</f>
        <v>0</v>
      </c>
      <c r="E13" s="2">
        <f t="shared" si="2"/>
        <v>0</v>
      </c>
      <c r="H13" s="42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2">
        <f t="shared" si="0"/>
        <v>0</v>
      </c>
    </row>
    <row r="15" spans="1:14" outlineLevel="1">
      <c r="A15" s="3">
        <v>2201</v>
      </c>
      <c r="B15" s="1" t="s">
        <v>151</v>
      </c>
      <c r="C15" s="2"/>
      <c r="D15" s="2">
        <f t="shared" si="2"/>
        <v>0</v>
      </c>
      <c r="E15" s="2">
        <f t="shared" si="2"/>
        <v>0</v>
      </c>
      <c r="H15" s="42">
        <f t="shared" si="0"/>
        <v>0</v>
      </c>
    </row>
    <row r="16" spans="1:14" outlineLevel="1">
      <c r="A16" s="3">
        <v>2201</v>
      </c>
      <c r="B16" s="1" t="s">
        <v>152</v>
      </c>
      <c r="C16" s="2"/>
      <c r="D16" s="2">
        <f t="shared" si="2"/>
        <v>0</v>
      </c>
      <c r="E16" s="2">
        <f t="shared" si="2"/>
        <v>0</v>
      </c>
      <c r="H16" s="42">
        <f t="shared" si="0"/>
        <v>0</v>
      </c>
    </row>
    <row r="17" spans="1:8" outlineLevel="1">
      <c r="A17" s="3">
        <v>2202</v>
      </c>
      <c r="B17" s="1" t="s">
        <v>153</v>
      </c>
      <c r="C17" s="2"/>
      <c r="D17" s="2">
        <f t="shared" si="2"/>
        <v>0</v>
      </c>
      <c r="E17" s="2">
        <f t="shared" si="2"/>
        <v>0</v>
      </c>
      <c r="H17" s="42">
        <f t="shared" si="0"/>
        <v>0</v>
      </c>
    </row>
    <row r="18" spans="1:8" outlineLevel="1">
      <c r="A18" s="3">
        <v>2203</v>
      </c>
      <c r="B18" s="1" t="s">
        <v>154</v>
      </c>
      <c r="C18" s="2"/>
      <c r="D18" s="2">
        <f t="shared" si="2"/>
        <v>0</v>
      </c>
      <c r="E18" s="2">
        <f t="shared" si="2"/>
        <v>0</v>
      </c>
      <c r="H18" s="42">
        <f t="shared" si="0"/>
        <v>0</v>
      </c>
    </row>
    <row r="19" spans="1:8" outlineLevel="1">
      <c r="A19" s="3">
        <v>2204</v>
      </c>
      <c r="B19" s="1" t="s">
        <v>155</v>
      </c>
      <c r="C19" s="2"/>
      <c r="D19" s="2">
        <f t="shared" si="2"/>
        <v>0</v>
      </c>
      <c r="E19" s="2">
        <f t="shared" si="2"/>
        <v>0</v>
      </c>
      <c r="H19" s="42">
        <f t="shared" si="0"/>
        <v>0</v>
      </c>
    </row>
    <row r="20" spans="1:8" outlineLevel="1">
      <c r="A20" s="3">
        <v>2299</v>
      </c>
      <c r="B20" s="1" t="s">
        <v>156</v>
      </c>
      <c r="C20" s="2"/>
      <c r="D20" s="2">
        <f t="shared" si="2"/>
        <v>0</v>
      </c>
      <c r="E20" s="2">
        <f t="shared" si="2"/>
        <v>0</v>
      </c>
      <c r="H20" s="42">
        <f t="shared" si="0"/>
        <v>0</v>
      </c>
    </row>
    <row r="21" spans="1:8" outlineLevel="1">
      <c r="A21" s="3">
        <v>2301</v>
      </c>
      <c r="B21" s="1" t="s">
        <v>157</v>
      </c>
      <c r="C21" s="2"/>
      <c r="D21" s="2">
        <f t="shared" si="2"/>
        <v>0</v>
      </c>
      <c r="E21" s="2">
        <f t="shared" si="2"/>
        <v>0</v>
      </c>
      <c r="H21" s="42">
        <f t="shared" si="0"/>
        <v>0</v>
      </c>
    </row>
    <row r="22" spans="1:8" outlineLevel="1">
      <c r="A22" s="3">
        <v>2302</v>
      </c>
      <c r="B22" s="1" t="s">
        <v>158</v>
      </c>
      <c r="C22" s="2"/>
      <c r="D22" s="2">
        <f t="shared" si="2"/>
        <v>0</v>
      </c>
      <c r="E22" s="2">
        <f t="shared" si="2"/>
        <v>0</v>
      </c>
      <c r="H22" s="42">
        <f t="shared" si="0"/>
        <v>0</v>
      </c>
    </row>
    <row r="23" spans="1:8" outlineLevel="1">
      <c r="A23" s="3">
        <v>2303</v>
      </c>
      <c r="B23" s="1" t="s">
        <v>159</v>
      </c>
      <c r="C23" s="2"/>
      <c r="D23" s="2">
        <f t="shared" si="2"/>
        <v>0</v>
      </c>
      <c r="E23" s="2">
        <f t="shared" si="2"/>
        <v>0</v>
      </c>
      <c r="H23" s="42">
        <f t="shared" si="0"/>
        <v>0</v>
      </c>
    </row>
    <row r="24" spans="1:8" outlineLevel="1">
      <c r="A24" s="3">
        <v>2304</v>
      </c>
      <c r="B24" s="1" t="s">
        <v>160</v>
      </c>
      <c r="C24" s="2"/>
      <c r="D24" s="2">
        <f t="shared" si="2"/>
        <v>0</v>
      </c>
      <c r="E24" s="2">
        <f t="shared" si="2"/>
        <v>0</v>
      </c>
      <c r="H24" s="42">
        <f t="shared" si="0"/>
        <v>0</v>
      </c>
    </row>
    <row r="25" spans="1:8" outlineLevel="1">
      <c r="A25" s="3">
        <v>2305</v>
      </c>
      <c r="B25" s="1" t="s">
        <v>161</v>
      </c>
      <c r="C25" s="2"/>
      <c r="D25" s="2">
        <f t="shared" si="2"/>
        <v>0</v>
      </c>
      <c r="E25" s="2">
        <f t="shared" si="2"/>
        <v>0</v>
      </c>
      <c r="H25" s="42">
        <f t="shared" si="0"/>
        <v>0</v>
      </c>
    </row>
    <row r="26" spans="1:8" outlineLevel="1">
      <c r="A26" s="3">
        <v>2306</v>
      </c>
      <c r="B26" s="1" t="s">
        <v>162</v>
      </c>
      <c r="C26" s="2"/>
      <c r="D26" s="2">
        <f t="shared" si="2"/>
        <v>0</v>
      </c>
      <c r="E26" s="2">
        <f t="shared" si="2"/>
        <v>0</v>
      </c>
      <c r="H26" s="42">
        <f t="shared" si="0"/>
        <v>0</v>
      </c>
    </row>
    <row r="27" spans="1:8" outlineLevel="1">
      <c r="A27" s="3">
        <v>2307</v>
      </c>
      <c r="B27" s="1" t="s">
        <v>163</v>
      </c>
      <c r="C27" s="2"/>
      <c r="D27" s="2">
        <f t="shared" si="2"/>
        <v>0</v>
      </c>
      <c r="E27" s="2">
        <f t="shared" si="2"/>
        <v>0</v>
      </c>
      <c r="H27" s="42">
        <f t="shared" si="0"/>
        <v>0</v>
      </c>
    </row>
    <row r="28" spans="1:8" outlineLevel="1">
      <c r="A28" s="3">
        <v>2308</v>
      </c>
      <c r="B28" s="1" t="s">
        <v>164</v>
      </c>
      <c r="C28" s="2"/>
      <c r="D28" s="2">
        <f t="shared" si="2"/>
        <v>0</v>
      </c>
      <c r="E28" s="2">
        <f t="shared" si="2"/>
        <v>0</v>
      </c>
      <c r="H28" s="42">
        <f t="shared" si="0"/>
        <v>0</v>
      </c>
    </row>
    <row r="29" spans="1:8" outlineLevel="1">
      <c r="A29" s="3">
        <v>2401</v>
      </c>
      <c r="B29" s="1" t="s">
        <v>165</v>
      </c>
      <c r="C29" s="2">
        <v>2200</v>
      </c>
      <c r="D29" s="2">
        <f t="shared" ref="D29:E37" si="3">C29</f>
        <v>2200</v>
      </c>
      <c r="E29" s="2">
        <f t="shared" si="3"/>
        <v>2200</v>
      </c>
      <c r="H29" s="42">
        <f t="shared" si="0"/>
        <v>2200</v>
      </c>
    </row>
    <row r="30" spans="1:8" ht="12.75" customHeight="1" outlineLevel="1">
      <c r="A30" s="3">
        <v>2401</v>
      </c>
      <c r="B30" s="1" t="s">
        <v>166</v>
      </c>
      <c r="C30" s="2"/>
      <c r="D30" s="2">
        <f t="shared" si="3"/>
        <v>0</v>
      </c>
      <c r="E30" s="2">
        <f t="shared" si="3"/>
        <v>0</v>
      </c>
      <c r="H30" s="42">
        <f t="shared" si="0"/>
        <v>0</v>
      </c>
    </row>
    <row r="31" spans="1:8" outlineLevel="1">
      <c r="A31" s="3">
        <v>2401</v>
      </c>
      <c r="B31" s="1" t="s">
        <v>167</v>
      </c>
      <c r="C31" s="2"/>
      <c r="D31" s="2">
        <f t="shared" si="3"/>
        <v>0</v>
      </c>
      <c r="E31" s="2">
        <f t="shared" si="3"/>
        <v>0</v>
      </c>
      <c r="H31" s="42">
        <f t="shared" si="0"/>
        <v>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2">
        <f t="shared" si="0"/>
        <v>1000</v>
      </c>
    </row>
    <row r="33" spans="1:10" outlineLevel="1">
      <c r="A33" s="3">
        <v>2403</v>
      </c>
      <c r="B33" s="1" t="s">
        <v>168</v>
      </c>
      <c r="C33" s="2">
        <v>1000</v>
      </c>
      <c r="D33" s="2">
        <f t="shared" si="3"/>
        <v>1000</v>
      </c>
      <c r="E33" s="2">
        <f t="shared" si="3"/>
        <v>1000</v>
      </c>
      <c r="H33" s="42">
        <f t="shared" si="0"/>
        <v>1000</v>
      </c>
    </row>
    <row r="34" spans="1:10" outlineLevel="1">
      <c r="A34" s="3">
        <v>2404</v>
      </c>
      <c r="B34" s="1" t="s">
        <v>7</v>
      </c>
      <c r="C34" s="2">
        <v>1000</v>
      </c>
      <c r="D34" s="2">
        <f t="shared" si="3"/>
        <v>1000</v>
      </c>
      <c r="E34" s="2">
        <f t="shared" si="3"/>
        <v>1000</v>
      </c>
      <c r="H34" s="42">
        <f t="shared" si="0"/>
        <v>1000</v>
      </c>
    </row>
    <row r="35" spans="1:10" outlineLevel="1">
      <c r="A35" s="3">
        <v>2405</v>
      </c>
      <c r="B35" s="1" t="s">
        <v>8</v>
      </c>
      <c r="C35" s="2">
        <v>1000</v>
      </c>
      <c r="D35" s="2">
        <f t="shared" si="3"/>
        <v>1000</v>
      </c>
      <c r="E35" s="2">
        <f t="shared" si="3"/>
        <v>1000</v>
      </c>
      <c r="H35" s="42">
        <f t="shared" si="0"/>
        <v>1000</v>
      </c>
    </row>
    <row r="36" spans="1:10" outlineLevel="1">
      <c r="A36" s="3">
        <v>2406</v>
      </c>
      <c r="B36" s="1" t="s">
        <v>9</v>
      </c>
      <c r="C36" s="2">
        <v>1000</v>
      </c>
      <c r="D36" s="2">
        <f t="shared" si="3"/>
        <v>1000</v>
      </c>
      <c r="E36" s="2">
        <f t="shared" si="3"/>
        <v>1000</v>
      </c>
      <c r="H36" s="42">
        <f t="shared" si="0"/>
        <v>1000</v>
      </c>
    </row>
    <row r="37" spans="1:10" outlineLevel="1">
      <c r="A37" s="3">
        <v>2499</v>
      </c>
      <c r="B37" s="1" t="s">
        <v>10</v>
      </c>
      <c r="C37" s="16">
        <v>1000</v>
      </c>
      <c r="D37" s="2">
        <f t="shared" si="3"/>
        <v>1000</v>
      </c>
      <c r="E37" s="2">
        <f t="shared" si="3"/>
        <v>1000</v>
      </c>
      <c r="H37" s="42">
        <f t="shared" si="0"/>
        <v>1000</v>
      </c>
    </row>
    <row r="38" spans="1:10">
      <c r="A38" s="153" t="s">
        <v>169</v>
      </c>
      <c r="B38" s="154"/>
      <c r="C38" s="22">
        <f>SUM(C39:C60)</f>
        <v>38000</v>
      </c>
      <c r="D38" s="22">
        <f>SUM(D39:D60)</f>
        <v>38000</v>
      </c>
      <c r="E38" s="22">
        <f>SUM(E39:E60)</f>
        <v>38000</v>
      </c>
      <c r="G38" s="40" t="s">
        <v>55</v>
      </c>
      <c r="H38" s="42">
        <f t="shared" si="0"/>
        <v>38000</v>
      </c>
      <c r="I38" s="43"/>
      <c r="J38" s="41" t="b">
        <f>AND(H38=I38)</f>
        <v>0</v>
      </c>
    </row>
    <row r="39" spans="1:10" outlineLevel="1">
      <c r="A39" s="21">
        <v>3101</v>
      </c>
      <c r="B39" s="21" t="s">
        <v>11</v>
      </c>
      <c r="C39" s="2">
        <v>8000</v>
      </c>
      <c r="D39" s="2">
        <f>C39</f>
        <v>8000</v>
      </c>
      <c r="E39" s="2">
        <f>D39</f>
        <v>8000</v>
      </c>
      <c r="H39" s="42">
        <f t="shared" si="0"/>
        <v>8000</v>
      </c>
    </row>
    <row r="40" spans="1:10" outlineLevel="1">
      <c r="A40" s="21">
        <v>3102</v>
      </c>
      <c r="B40" s="21" t="s">
        <v>12</v>
      </c>
      <c r="C40" s="2">
        <v>4000</v>
      </c>
      <c r="D40" s="2">
        <f t="shared" ref="D40:E55" si="4">C40</f>
        <v>4000</v>
      </c>
      <c r="E40" s="2">
        <f t="shared" si="4"/>
        <v>4000</v>
      </c>
      <c r="H40" s="42">
        <f t="shared" si="0"/>
        <v>4000</v>
      </c>
    </row>
    <row r="41" spans="1:10" outlineLevel="1">
      <c r="A41" s="21">
        <v>3103</v>
      </c>
      <c r="B41" s="21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2">
        <f t="shared" si="0"/>
        <v>6000</v>
      </c>
    </row>
    <row r="42" spans="1:10" outlineLevel="1">
      <c r="A42" s="21">
        <v>3199</v>
      </c>
      <c r="B42" s="21" t="s">
        <v>14</v>
      </c>
      <c r="C42" s="2">
        <v>100</v>
      </c>
      <c r="D42" s="2">
        <f t="shared" si="4"/>
        <v>100</v>
      </c>
      <c r="E42" s="2">
        <f t="shared" si="4"/>
        <v>100</v>
      </c>
      <c r="H42" s="42">
        <f t="shared" si="0"/>
        <v>100</v>
      </c>
    </row>
    <row r="43" spans="1:10" outlineLevel="1">
      <c r="A43" s="21">
        <v>3201</v>
      </c>
      <c r="B43" s="21" t="s">
        <v>170</v>
      </c>
      <c r="C43" s="2"/>
      <c r="D43" s="2">
        <f t="shared" si="4"/>
        <v>0</v>
      </c>
      <c r="E43" s="2">
        <f t="shared" si="4"/>
        <v>0</v>
      </c>
      <c r="H43" s="42">
        <f t="shared" si="0"/>
        <v>0</v>
      </c>
    </row>
    <row r="44" spans="1:10" outlineLevel="1">
      <c r="A44" s="21">
        <v>3202</v>
      </c>
      <c r="B44" s="21" t="s">
        <v>15</v>
      </c>
      <c r="C44" s="2">
        <v>300</v>
      </c>
      <c r="D44" s="2">
        <f t="shared" si="4"/>
        <v>300</v>
      </c>
      <c r="E44" s="2">
        <f t="shared" si="4"/>
        <v>300</v>
      </c>
      <c r="H44" s="42">
        <f t="shared" si="0"/>
        <v>300</v>
      </c>
    </row>
    <row r="45" spans="1:10" outlineLevel="1">
      <c r="A45" s="21">
        <v>3203</v>
      </c>
      <c r="B45" s="21" t="s">
        <v>16</v>
      </c>
      <c r="C45" s="2">
        <v>5000</v>
      </c>
      <c r="D45" s="2">
        <f t="shared" si="4"/>
        <v>5000</v>
      </c>
      <c r="E45" s="2">
        <f t="shared" si="4"/>
        <v>5000</v>
      </c>
      <c r="H45" s="42">
        <f t="shared" si="0"/>
        <v>5000</v>
      </c>
    </row>
    <row r="46" spans="1:10" outlineLevel="1">
      <c r="A46" s="21">
        <v>3204</v>
      </c>
      <c r="B46" s="21" t="s">
        <v>171</v>
      </c>
      <c r="C46" s="2"/>
      <c r="D46" s="2">
        <f t="shared" si="4"/>
        <v>0</v>
      </c>
      <c r="E46" s="2">
        <f t="shared" si="4"/>
        <v>0</v>
      </c>
      <c r="H46" s="42">
        <f t="shared" si="0"/>
        <v>0</v>
      </c>
    </row>
    <row r="47" spans="1:10" outlineLevel="1">
      <c r="A47" s="21">
        <v>3205</v>
      </c>
      <c r="B47" s="21" t="s">
        <v>172</v>
      </c>
      <c r="C47" s="2"/>
      <c r="D47" s="2">
        <f t="shared" si="4"/>
        <v>0</v>
      </c>
      <c r="E47" s="2">
        <f t="shared" si="4"/>
        <v>0</v>
      </c>
      <c r="H47" s="42">
        <f t="shared" si="0"/>
        <v>0</v>
      </c>
    </row>
    <row r="48" spans="1:10" outlineLevel="1">
      <c r="A48" s="21">
        <v>3206</v>
      </c>
      <c r="B48" s="21" t="s">
        <v>17</v>
      </c>
      <c r="C48" s="2">
        <v>2000</v>
      </c>
      <c r="D48" s="2">
        <f t="shared" si="4"/>
        <v>2000</v>
      </c>
      <c r="E48" s="2">
        <f t="shared" si="4"/>
        <v>2000</v>
      </c>
      <c r="H48" s="42">
        <f t="shared" si="0"/>
        <v>2000</v>
      </c>
    </row>
    <row r="49" spans="1:10" outlineLevel="1">
      <c r="A49" s="21">
        <v>3207</v>
      </c>
      <c r="B49" s="21" t="s">
        <v>173</v>
      </c>
      <c r="C49" s="2">
        <v>500</v>
      </c>
      <c r="D49" s="2">
        <f t="shared" si="4"/>
        <v>500</v>
      </c>
      <c r="E49" s="2">
        <f t="shared" si="4"/>
        <v>500</v>
      </c>
      <c r="H49" s="42">
        <f t="shared" si="0"/>
        <v>500</v>
      </c>
    </row>
    <row r="50" spans="1:10" outlineLevel="1">
      <c r="A50" s="21">
        <v>3208</v>
      </c>
      <c r="B50" s="21" t="s">
        <v>174</v>
      </c>
      <c r="C50" s="2"/>
      <c r="D50" s="2">
        <f t="shared" si="4"/>
        <v>0</v>
      </c>
      <c r="E50" s="2">
        <f t="shared" si="4"/>
        <v>0</v>
      </c>
      <c r="H50" s="42">
        <f t="shared" si="0"/>
        <v>0</v>
      </c>
    </row>
    <row r="51" spans="1:10" outlineLevel="1">
      <c r="A51" s="21">
        <v>3209</v>
      </c>
      <c r="B51" s="21" t="s">
        <v>175</v>
      </c>
      <c r="C51" s="2">
        <v>100</v>
      </c>
      <c r="D51" s="2">
        <f t="shared" si="4"/>
        <v>100</v>
      </c>
      <c r="E51" s="2">
        <f t="shared" si="4"/>
        <v>100</v>
      </c>
      <c r="H51" s="42">
        <f t="shared" si="0"/>
        <v>100</v>
      </c>
    </row>
    <row r="52" spans="1:10" outlineLevel="1">
      <c r="A52" s="21">
        <v>3299</v>
      </c>
      <c r="B52" s="21" t="s">
        <v>176</v>
      </c>
      <c r="C52" s="2"/>
      <c r="D52" s="2">
        <f t="shared" si="4"/>
        <v>0</v>
      </c>
      <c r="E52" s="2">
        <f t="shared" si="4"/>
        <v>0</v>
      </c>
      <c r="H52" s="42">
        <f t="shared" si="0"/>
        <v>0</v>
      </c>
    </row>
    <row r="53" spans="1:10" outlineLevel="1">
      <c r="A53" s="21">
        <v>3301</v>
      </c>
      <c r="B53" s="21" t="s">
        <v>18</v>
      </c>
      <c r="C53" s="2">
        <v>200</v>
      </c>
      <c r="D53" s="2">
        <f t="shared" si="4"/>
        <v>200</v>
      </c>
      <c r="E53" s="2">
        <f t="shared" si="4"/>
        <v>200</v>
      </c>
      <c r="H53" s="42">
        <f t="shared" si="0"/>
        <v>200</v>
      </c>
    </row>
    <row r="54" spans="1:10" outlineLevel="1">
      <c r="A54" s="21">
        <v>3302</v>
      </c>
      <c r="B54" s="21" t="s">
        <v>19</v>
      </c>
      <c r="C54" s="2">
        <v>1500</v>
      </c>
      <c r="D54" s="2">
        <f t="shared" si="4"/>
        <v>1500</v>
      </c>
      <c r="E54" s="2">
        <f t="shared" si="4"/>
        <v>1500</v>
      </c>
      <c r="H54" s="42">
        <f t="shared" si="0"/>
        <v>1500</v>
      </c>
    </row>
    <row r="55" spans="1:10" outlineLevel="1">
      <c r="A55" s="21">
        <v>3303</v>
      </c>
      <c r="B55" s="21" t="s">
        <v>177</v>
      </c>
      <c r="C55" s="2">
        <v>800</v>
      </c>
      <c r="D55" s="2">
        <f t="shared" si="4"/>
        <v>800</v>
      </c>
      <c r="E55" s="2">
        <f t="shared" si="4"/>
        <v>800</v>
      </c>
      <c r="H55" s="42">
        <f t="shared" si="0"/>
        <v>800</v>
      </c>
    </row>
    <row r="56" spans="1:10" outlineLevel="1">
      <c r="A56" s="21">
        <v>3303</v>
      </c>
      <c r="B56" s="21" t="s">
        <v>178</v>
      </c>
      <c r="C56" s="2">
        <v>8000</v>
      </c>
      <c r="D56" s="2">
        <f t="shared" ref="D56:E60" si="5">C56</f>
        <v>8000</v>
      </c>
      <c r="E56" s="2">
        <f t="shared" si="5"/>
        <v>8000</v>
      </c>
      <c r="H56" s="42">
        <f t="shared" si="0"/>
        <v>8000</v>
      </c>
    </row>
    <row r="57" spans="1:10" outlineLevel="1">
      <c r="A57" s="21">
        <v>3304</v>
      </c>
      <c r="B57" s="21" t="s">
        <v>179</v>
      </c>
      <c r="C57" s="2">
        <v>500</v>
      </c>
      <c r="D57" s="2">
        <f t="shared" si="5"/>
        <v>500</v>
      </c>
      <c r="E57" s="2">
        <f t="shared" si="5"/>
        <v>500</v>
      </c>
      <c r="H57" s="42">
        <f t="shared" si="0"/>
        <v>500</v>
      </c>
    </row>
    <row r="58" spans="1:10" outlineLevel="1">
      <c r="A58" s="21">
        <v>3305</v>
      </c>
      <c r="B58" s="21" t="s">
        <v>180</v>
      </c>
      <c r="C58" s="2"/>
      <c r="D58" s="2">
        <f t="shared" si="5"/>
        <v>0</v>
      </c>
      <c r="E58" s="2">
        <f t="shared" si="5"/>
        <v>0</v>
      </c>
      <c r="H58" s="42">
        <f t="shared" si="0"/>
        <v>0</v>
      </c>
    </row>
    <row r="59" spans="1:10" outlineLevel="1">
      <c r="A59" s="21">
        <v>3306</v>
      </c>
      <c r="B59" s="21" t="s">
        <v>181</v>
      </c>
      <c r="C59" s="2"/>
      <c r="D59" s="2">
        <f t="shared" si="5"/>
        <v>0</v>
      </c>
      <c r="E59" s="2">
        <f t="shared" si="5"/>
        <v>0</v>
      </c>
      <c r="H59" s="42">
        <f t="shared" si="0"/>
        <v>0</v>
      </c>
    </row>
    <row r="60" spans="1:10" outlineLevel="1">
      <c r="A60" s="21">
        <v>3399</v>
      </c>
      <c r="B60" s="21" t="s">
        <v>128</v>
      </c>
      <c r="C60" s="2">
        <v>1000</v>
      </c>
      <c r="D60" s="2">
        <f t="shared" si="5"/>
        <v>1000</v>
      </c>
      <c r="E60" s="2">
        <f t="shared" si="5"/>
        <v>1000</v>
      </c>
      <c r="H60" s="42">
        <f t="shared" si="0"/>
        <v>1000</v>
      </c>
    </row>
    <row r="61" spans="1:10">
      <c r="A61" s="153" t="s">
        <v>182</v>
      </c>
      <c r="B61" s="154"/>
      <c r="C61" s="23">
        <f>SUM(C62:C66)</f>
        <v>500</v>
      </c>
      <c r="D61" s="23">
        <f>SUM(D62:D66)</f>
        <v>500</v>
      </c>
      <c r="E61" s="23">
        <f>SUM(E62:E66)</f>
        <v>500</v>
      </c>
      <c r="G61" s="40" t="s">
        <v>129</v>
      </c>
      <c r="H61" s="42">
        <f t="shared" si="0"/>
        <v>500</v>
      </c>
      <c r="I61" s="43"/>
      <c r="J61" s="41" t="b">
        <f>AND(H61=I61)</f>
        <v>0</v>
      </c>
    </row>
    <row r="62" spans="1:10" outlineLevel="1">
      <c r="A62" s="3">
        <v>4001</v>
      </c>
      <c r="B62" s="1" t="s">
        <v>183</v>
      </c>
      <c r="C62" s="2"/>
      <c r="D62" s="2">
        <f>C62</f>
        <v>0</v>
      </c>
      <c r="E62" s="2">
        <f>D62</f>
        <v>0</v>
      </c>
      <c r="H62" s="42">
        <f t="shared" si="0"/>
        <v>0</v>
      </c>
    </row>
    <row r="63" spans="1:10" outlineLevel="1">
      <c r="A63" s="3">
        <v>4002</v>
      </c>
      <c r="B63" s="1" t="s">
        <v>184</v>
      </c>
      <c r="C63" s="2"/>
      <c r="D63" s="2">
        <f t="shared" ref="D63:E66" si="6">C63</f>
        <v>0</v>
      </c>
      <c r="E63" s="2">
        <f t="shared" si="6"/>
        <v>0</v>
      </c>
      <c r="H63" s="42">
        <f t="shared" si="0"/>
        <v>0</v>
      </c>
    </row>
    <row r="64" spans="1:10" outlineLevel="1">
      <c r="A64" s="3">
        <v>4003</v>
      </c>
      <c r="B64" s="1" t="s">
        <v>130</v>
      </c>
      <c r="C64" s="2">
        <v>100</v>
      </c>
      <c r="D64" s="2">
        <f t="shared" si="6"/>
        <v>100</v>
      </c>
      <c r="E64" s="2">
        <f t="shared" si="6"/>
        <v>100</v>
      </c>
      <c r="H64" s="42">
        <f t="shared" si="0"/>
        <v>100</v>
      </c>
    </row>
    <row r="65" spans="1:10" outlineLevel="1">
      <c r="A65" s="15">
        <v>4004</v>
      </c>
      <c r="B65" s="1" t="s">
        <v>185</v>
      </c>
      <c r="C65" s="2"/>
      <c r="D65" s="2">
        <f t="shared" si="6"/>
        <v>0</v>
      </c>
      <c r="E65" s="2">
        <f t="shared" si="6"/>
        <v>0</v>
      </c>
      <c r="H65" s="42">
        <f t="shared" si="0"/>
        <v>0</v>
      </c>
    </row>
    <row r="66" spans="1:10" outlineLevel="1">
      <c r="A66" s="15">
        <v>4099</v>
      </c>
      <c r="B66" s="1" t="s">
        <v>186</v>
      </c>
      <c r="C66" s="2">
        <v>400</v>
      </c>
      <c r="D66" s="2">
        <f t="shared" si="6"/>
        <v>400</v>
      </c>
      <c r="E66" s="2">
        <f t="shared" si="6"/>
        <v>400</v>
      </c>
      <c r="H66" s="42">
        <f t="shared" si="0"/>
        <v>400</v>
      </c>
    </row>
    <row r="67" spans="1:10">
      <c r="A67" s="152" t="s">
        <v>603</v>
      </c>
      <c r="B67" s="152"/>
      <c r="C67" s="26">
        <f>C97+C68</f>
        <v>286200</v>
      </c>
      <c r="D67" s="26">
        <f>D97+D68</f>
        <v>286200</v>
      </c>
      <c r="E67" s="26">
        <f>E97+E68</f>
        <v>286200</v>
      </c>
      <c r="G67" s="40" t="s">
        <v>59</v>
      </c>
      <c r="H67" s="42">
        <f t="shared" ref="H67:H130" si="7">C67</f>
        <v>286200</v>
      </c>
      <c r="I67" s="43"/>
      <c r="J67" s="41" t="b">
        <f>AND(H67=I67)</f>
        <v>0</v>
      </c>
    </row>
    <row r="68" spans="1:10">
      <c r="A68" s="153" t="s">
        <v>187</v>
      </c>
      <c r="B68" s="154"/>
      <c r="C68" s="22">
        <f>SUM(C69:C96)</f>
        <v>80000</v>
      </c>
      <c r="D68" s="22">
        <f>SUM(D69:D96)</f>
        <v>80000</v>
      </c>
      <c r="E68" s="22">
        <f>SUM(E69:E96)</f>
        <v>80000</v>
      </c>
      <c r="G68" s="40" t="s">
        <v>56</v>
      </c>
      <c r="H68" s="42">
        <f t="shared" si="7"/>
        <v>80000</v>
      </c>
      <c r="I68" s="43"/>
      <c r="J68" s="41" t="b">
        <f>AND(H68=I68)</f>
        <v>0</v>
      </c>
    </row>
    <row r="69" spans="1:10" ht="15" customHeight="1" outlineLevel="1">
      <c r="A69" s="3">
        <v>5101</v>
      </c>
      <c r="B69" s="2" t="s">
        <v>188</v>
      </c>
      <c r="C69" s="2"/>
      <c r="D69" s="2">
        <f>C69</f>
        <v>0</v>
      </c>
      <c r="E69" s="2">
        <f>D69</f>
        <v>0</v>
      </c>
      <c r="H69" s="42">
        <f t="shared" si="7"/>
        <v>0</v>
      </c>
    </row>
    <row r="70" spans="1:10" ht="15" customHeight="1" outlineLevel="1">
      <c r="A70" s="3">
        <v>5102</v>
      </c>
      <c r="B70" s="2" t="s">
        <v>189</v>
      </c>
      <c r="C70" s="2"/>
      <c r="D70" s="2">
        <f t="shared" ref="D70:E85" si="8">C70</f>
        <v>0</v>
      </c>
      <c r="E70" s="2">
        <f t="shared" si="8"/>
        <v>0</v>
      </c>
      <c r="H70" s="42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2">
        <f t="shared" si="7"/>
        <v>0</v>
      </c>
    </row>
    <row r="72" spans="1:10" ht="15" customHeight="1" outlineLevel="1">
      <c r="A72" s="3">
        <v>5102</v>
      </c>
      <c r="B72" s="2" t="s">
        <v>190</v>
      </c>
      <c r="C72" s="2"/>
      <c r="D72" s="2">
        <f t="shared" si="8"/>
        <v>0</v>
      </c>
      <c r="E72" s="2">
        <f t="shared" si="8"/>
        <v>0</v>
      </c>
      <c r="H72" s="42">
        <f t="shared" si="7"/>
        <v>0</v>
      </c>
    </row>
    <row r="73" spans="1:10" ht="15" customHeight="1" outlineLevel="1">
      <c r="A73" s="3">
        <v>5103</v>
      </c>
      <c r="B73" s="2" t="s">
        <v>191</v>
      </c>
      <c r="C73" s="2"/>
      <c r="D73" s="2">
        <f t="shared" si="8"/>
        <v>0</v>
      </c>
      <c r="E73" s="2">
        <f t="shared" si="8"/>
        <v>0</v>
      </c>
      <c r="H73" s="42">
        <f t="shared" si="7"/>
        <v>0</v>
      </c>
    </row>
    <row r="74" spans="1:10" ht="15" customHeight="1" outlineLevel="1">
      <c r="A74" s="3">
        <v>5104</v>
      </c>
      <c r="B74" s="2" t="s">
        <v>192</v>
      </c>
      <c r="C74" s="2"/>
      <c r="D74" s="2">
        <f t="shared" si="8"/>
        <v>0</v>
      </c>
      <c r="E74" s="2">
        <f t="shared" si="8"/>
        <v>0</v>
      </c>
      <c r="H74" s="42">
        <f t="shared" si="7"/>
        <v>0</v>
      </c>
    </row>
    <row r="75" spans="1:10" ht="15" customHeight="1" outlineLevel="1">
      <c r="A75" s="3">
        <v>5105</v>
      </c>
      <c r="B75" s="2" t="s">
        <v>193</v>
      </c>
      <c r="C75" s="2"/>
      <c r="D75" s="2">
        <f t="shared" si="8"/>
        <v>0</v>
      </c>
      <c r="E75" s="2">
        <f t="shared" si="8"/>
        <v>0</v>
      </c>
      <c r="H75" s="42">
        <f t="shared" si="7"/>
        <v>0</v>
      </c>
    </row>
    <row r="76" spans="1:10" ht="15" customHeight="1" outlineLevel="1">
      <c r="A76" s="3">
        <v>5106</v>
      </c>
      <c r="B76" s="2" t="s">
        <v>194</v>
      </c>
      <c r="C76" s="2"/>
      <c r="D76" s="2">
        <f t="shared" si="8"/>
        <v>0</v>
      </c>
      <c r="E76" s="2">
        <f t="shared" si="8"/>
        <v>0</v>
      </c>
      <c r="H76" s="42">
        <f t="shared" si="7"/>
        <v>0</v>
      </c>
    </row>
    <row r="77" spans="1:10" ht="15" customHeight="1" outlineLevel="1">
      <c r="A77" s="3">
        <v>5107</v>
      </c>
      <c r="B77" s="2" t="s">
        <v>195</v>
      </c>
      <c r="C77" s="2"/>
      <c r="D77" s="2">
        <f t="shared" si="8"/>
        <v>0</v>
      </c>
      <c r="E77" s="2">
        <f t="shared" si="8"/>
        <v>0</v>
      </c>
      <c r="H77" s="42">
        <f t="shared" si="7"/>
        <v>0</v>
      </c>
    </row>
    <row r="78" spans="1:10" ht="15" customHeight="1" outlineLevel="1">
      <c r="A78" s="3">
        <v>5199</v>
      </c>
      <c r="B78" s="2" t="s">
        <v>197</v>
      </c>
      <c r="C78" s="2"/>
      <c r="D78" s="2">
        <f t="shared" si="8"/>
        <v>0</v>
      </c>
      <c r="E78" s="2">
        <f t="shared" si="8"/>
        <v>0</v>
      </c>
      <c r="H78" s="42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9">
        <v>24000</v>
      </c>
      <c r="D79" s="2">
        <f t="shared" si="8"/>
        <v>24000</v>
      </c>
      <c r="E79" s="2">
        <f t="shared" si="8"/>
        <v>24000</v>
      </c>
      <c r="H79" s="42">
        <f t="shared" si="7"/>
        <v>24000</v>
      </c>
    </row>
    <row r="80" spans="1:10" ht="15" customHeight="1" outlineLevel="1">
      <c r="A80" s="3">
        <v>5202</v>
      </c>
      <c r="B80" s="2" t="s">
        <v>196</v>
      </c>
      <c r="C80" s="2">
        <v>10000</v>
      </c>
      <c r="D80" s="2">
        <f t="shared" si="8"/>
        <v>10000</v>
      </c>
      <c r="E80" s="2">
        <f t="shared" si="8"/>
        <v>10000</v>
      </c>
      <c r="H80" s="42">
        <f t="shared" si="7"/>
        <v>10000</v>
      </c>
    </row>
    <row r="81" spans="1:8" ht="15" customHeight="1" outlineLevel="1">
      <c r="A81" s="3">
        <v>5203</v>
      </c>
      <c r="B81" s="2" t="s">
        <v>21</v>
      </c>
      <c r="C81" s="2">
        <v>16000</v>
      </c>
      <c r="D81" s="2">
        <f t="shared" si="8"/>
        <v>16000</v>
      </c>
      <c r="E81" s="2">
        <f t="shared" si="8"/>
        <v>16000</v>
      </c>
      <c r="H81" s="42">
        <f t="shared" si="7"/>
        <v>16000</v>
      </c>
    </row>
    <row r="82" spans="1:8" ht="15" customHeight="1" outlineLevel="1">
      <c r="A82" s="3">
        <v>5204</v>
      </c>
      <c r="B82" s="2" t="s">
        <v>198</v>
      </c>
      <c r="C82" s="2"/>
      <c r="D82" s="2">
        <f t="shared" si="8"/>
        <v>0</v>
      </c>
      <c r="E82" s="2">
        <f t="shared" si="8"/>
        <v>0</v>
      </c>
      <c r="H82" s="42">
        <f t="shared" si="7"/>
        <v>0</v>
      </c>
    </row>
    <row r="83" spans="1:8" s="17" customFormat="1" ht="15" customHeight="1" outlineLevel="1">
      <c r="A83" s="3">
        <v>5205</v>
      </c>
      <c r="B83" s="2" t="s">
        <v>199</v>
      </c>
      <c r="C83" s="2"/>
      <c r="D83" s="2">
        <f t="shared" si="8"/>
        <v>0</v>
      </c>
      <c r="E83" s="2">
        <f t="shared" si="8"/>
        <v>0</v>
      </c>
      <c r="H83" s="42">
        <f t="shared" si="7"/>
        <v>0</v>
      </c>
    </row>
    <row r="84" spans="1:8" ht="15" customHeight="1" outlineLevel="1">
      <c r="A84" s="3">
        <v>5206</v>
      </c>
      <c r="B84" s="2" t="s">
        <v>200</v>
      </c>
      <c r="C84" s="2"/>
      <c r="D84" s="2">
        <f t="shared" si="8"/>
        <v>0</v>
      </c>
      <c r="E84" s="2">
        <f t="shared" si="8"/>
        <v>0</v>
      </c>
      <c r="H84" s="42">
        <f t="shared" si="7"/>
        <v>0</v>
      </c>
    </row>
    <row r="85" spans="1:8" ht="15" customHeight="1" outlineLevel="1">
      <c r="A85" s="3">
        <v>5206</v>
      </c>
      <c r="B85" s="2" t="s">
        <v>201</v>
      </c>
      <c r="C85" s="2"/>
      <c r="D85" s="2">
        <f t="shared" si="8"/>
        <v>0</v>
      </c>
      <c r="E85" s="2">
        <f t="shared" si="8"/>
        <v>0</v>
      </c>
      <c r="H85" s="42">
        <f t="shared" si="7"/>
        <v>0</v>
      </c>
    </row>
    <row r="86" spans="1:8" ht="15" customHeight="1" outlineLevel="1">
      <c r="A86" s="3">
        <v>5206</v>
      </c>
      <c r="B86" s="2" t="s">
        <v>202</v>
      </c>
      <c r="C86" s="2"/>
      <c r="D86" s="2">
        <f t="shared" ref="D86:E96" si="9">C86</f>
        <v>0</v>
      </c>
      <c r="E86" s="2">
        <f t="shared" si="9"/>
        <v>0</v>
      </c>
      <c r="H86" s="42">
        <f t="shared" si="7"/>
        <v>0</v>
      </c>
    </row>
    <row r="87" spans="1:8" ht="15" customHeight="1" outlineLevel="1">
      <c r="A87" s="3">
        <v>5207</v>
      </c>
      <c r="B87" s="2" t="s">
        <v>203</v>
      </c>
      <c r="C87" s="2"/>
      <c r="D87" s="2">
        <f t="shared" si="9"/>
        <v>0</v>
      </c>
      <c r="E87" s="2">
        <f t="shared" si="9"/>
        <v>0</v>
      </c>
      <c r="H87" s="42">
        <f t="shared" si="7"/>
        <v>0</v>
      </c>
    </row>
    <row r="88" spans="1:8" ht="15" customHeight="1" outlineLevel="1">
      <c r="A88" s="3">
        <v>5208</v>
      </c>
      <c r="B88" s="2" t="s">
        <v>204</v>
      </c>
      <c r="C88" s="2"/>
      <c r="D88" s="2">
        <f t="shared" si="9"/>
        <v>0</v>
      </c>
      <c r="E88" s="2">
        <f t="shared" si="9"/>
        <v>0</v>
      </c>
      <c r="H88" s="42">
        <f t="shared" si="7"/>
        <v>0</v>
      </c>
    </row>
    <row r="89" spans="1:8" ht="15" customHeight="1" outlineLevel="1">
      <c r="A89" s="3">
        <v>5209</v>
      </c>
      <c r="B89" s="2" t="s">
        <v>131</v>
      </c>
      <c r="C89" s="2"/>
      <c r="D89" s="2">
        <f t="shared" si="9"/>
        <v>0</v>
      </c>
      <c r="E89" s="2">
        <f t="shared" si="9"/>
        <v>0</v>
      </c>
      <c r="H89" s="42">
        <f t="shared" si="7"/>
        <v>0</v>
      </c>
    </row>
    <row r="90" spans="1:8" ht="15" customHeight="1" outlineLevel="1">
      <c r="A90" s="3">
        <v>5210</v>
      </c>
      <c r="B90" s="2" t="s">
        <v>132</v>
      </c>
      <c r="C90" s="2"/>
      <c r="D90" s="2">
        <f t="shared" si="9"/>
        <v>0</v>
      </c>
      <c r="E90" s="2">
        <f t="shared" si="9"/>
        <v>0</v>
      </c>
      <c r="H90" s="42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2">
        <f t="shared" si="7"/>
        <v>0</v>
      </c>
    </row>
    <row r="92" spans="1:8" ht="15" customHeight="1" outlineLevel="1">
      <c r="A92" s="3">
        <v>5212</v>
      </c>
      <c r="B92" s="2" t="s">
        <v>205</v>
      </c>
      <c r="C92" s="2"/>
      <c r="D92" s="2">
        <f t="shared" si="9"/>
        <v>0</v>
      </c>
      <c r="E92" s="2">
        <f t="shared" si="9"/>
        <v>0</v>
      </c>
      <c r="H92" s="42">
        <f t="shared" si="7"/>
        <v>0</v>
      </c>
    </row>
    <row r="93" spans="1:8" ht="15" customHeight="1" outlineLevel="1">
      <c r="A93" s="3">
        <v>5299</v>
      </c>
      <c r="B93" s="2" t="s">
        <v>206</v>
      </c>
      <c r="C93" s="2"/>
      <c r="D93" s="2">
        <f t="shared" si="9"/>
        <v>0</v>
      </c>
      <c r="E93" s="2">
        <f t="shared" si="9"/>
        <v>0</v>
      </c>
      <c r="H93" s="42">
        <f t="shared" si="7"/>
        <v>0</v>
      </c>
    </row>
    <row r="94" spans="1:8" ht="15" customHeight="1" outlineLevel="1">
      <c r="A94" s="3">
        <v>5301</v>
      </c>
      <c r="B94" s="2" t="s">
        <v>133</v>
      </c>
      <c r="C94" s="2"/>
      <c r="D94" s="2">
        <f t="shared" si="9"/>
        <v>0</v>
      </c>
      <c r="E94" s="2">
        <f t="shared" si="9"/>
        <v>0</v>
      </c>
      <c r="H94" s="42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>
        <v>30000</v>
      </c>
      <c r="D95" s="2">
        <f t="shared" si="9"/>
        <v>30000</v>
      </c>
      <c r="E95" s="2">
        <f t="shared" si="9"/>
        <v>30000</v>
      </c>
      <c r="H95" s="42">
        <f t="shared" si="7"/>
        <v>30000</v>
      </c>
    </row>
    <row r="96" spans="1:8" ht="13.5" customHeight="1" outlineLevel="1">
      <c r="A96" s="3">
        <v>5399</v>
      </c>
      <c r="B96" s="2" t="s">
        <v>207</v>
      </c>
      <c r="C96" s="2"/>
      <c r="D96" s="2">
        <f t="shared" si="9"/>
        <v>0</v>
      </c>
      <c r="E96" s="2">
        <f t="shared" si="9"/>
        <v>0</v>
      </c>
      <c r="H96" s="42">
        <f t="shared" si="7"/>
        <v>0</v>
      </c>
    </row>
    <row r="97" spans="1:10">
      <c r="A97" s="20" t="s">
        <v>208</v>
      </c>
      <c r="B97" s="25"/>
      <c r="C97" s="22">
        <f>SUM(C98:C113)</f>
        <v>206200</v>
      </c>
      <c r="D97" s="22">
        <f>SUM(D98:D113)</f>
        <v>206200</v>
      </c>
      <c r="E97" s="22">
        <f>SUM(E98:E113)</f>
        <v>206200</v>
      </c>
      <c r="G97" s="40" t="s">
        <v>58</v>
      </c>
      <c r="H97" s="42">
        <f t="shared" si="7"/>
        <v>206200</v>
      </c>
      <c r="I97" s="43"/>
      <c r="J97" s="41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200000</v>
      </c>
      <c r="D98" s="2">
        <f>C98</f>
        <v>200000</v>
      </c>
      <c r="E98" s="2">
        <f>D98</f>
        <v>200000</v>
      </c>
      <c r="H98" s="42">
        <f t="shared" si="7"/>
        <v>200000</v>
      </c>
    </row>
    <row r="99" spans="1:10" ht="15" customHeight="1" outlineLevel="1">
      <c r="A99" s="3">
        <v>6002</v>
      </c>
      <c r="B99" s="1" t="s">
        <v>209</v>
      </c>
      <c r="C99" s="2"/>
      <c r="D99" s="2">
        <f t="shared" ref="D99:E113" si="10">C99</f>
        <v>0</v>
      </c>
      <c r="E99" s="2">
        <f t="shared" si="10"/>
        <v>0</v>
      </c>
      <c r="H99" s="42">
        <f t="shared" si="7"/>
        <v>0</v>
      </c>
    </row>
    <row r="100" spans="1:10" ht="15" customHeight="1" outlineLevel="1">
      <c r="A100" s="3">
        <v>6003</v>
      </c>
      <c r="B100" s="1" t="s">
        <v>210</v>
      </c>
      <c r="C100" s="2"/>
      <c r="D100" s="2">
        <f t="shared" si="10"/>
        <v>0</v>
      </c>
      <c r="E100" s="2">
        <f t="shared" si="10"/>
        <v>0</v>
      </c>
      <c r="H100" s="42">
        <f t="shared" si="7"/>
        <v>0</v>
      </c>
    </row>
    <row r="101" spans="1:10" ht="15" customHeight="1" outlineLevel="1">
      <c r="A101" s="3">
        <v>6004</v>
      </c>
      <c r="B101" s="1" t="s">
        <v>211</v>
      </c>
      <c r="C101" s="2"/>
      <c r="D101" s="2">
        <f t="shared" si="10"/>
        <v>0</v>
      </c>
      <c r="E101" s="2">
        <f t="shared" si="10"/>
        <v>0</v>
      </c>
      <c r="H101" s="42">
        <f t="shared" si="7"/>
        <v>0</v>
      </c>
    </row>
    <row r="102" spans="1:10" ht="15" customHeight="1" outlineLevel="1">
      <c r="A102" s="3">
        <v>6005</v>
      </c>
      <c r="B102" s="1" t="s">
        <v>212</v>
      </c>
      <c r="C102" s="2"/>
      <c r="D102" s="2">
        <f t="shared" si="10"/>
        <v>0</v>
      </c>
      <c r="E102" s="2">
        <f t="shared" si="10"/>
        <v>0</v>
      </c>
      <c r="H102" s="42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2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2">
        <f t="shared" si="7"/>
        <v>500</v>
      </c>
    </row>
    <row r="105" spans="1:10" outlineLevel="1">
      <c r="A105" s="3">
        <v>6008</v>
      </c>
      <c r="B105" s="1" t="s">
        <v>134</v>
      </c>
      <c r="C105" s="2">
        <v>1000</v>
      </c>
      <c r="D105" s="2">
        <f t="shared" si="10"/>
        <v>1000</v>
      </c>
      <c r="E105" s="2">
        <f t="shared" si="10"/>
        <v>1000</v>
      </c>
      <c r="H105" s="42">
        <f t="shared" si="7"/>
        <v>1000</v>
      </c>
    </row>
    <row r="106" spans="1:10" outlineLevel="1">
      <c r="A106" s="3">
        <v>6009</v>
      </c>
      <c r="B106" s="1" t="s">
        <v>28</v>
      </c>
      <c r="C106" s="2">
        <v>600</v>
      </c>
      <c r="D106" s="2">
        <f t="shared" si="10"/>
        <v>600</v>
      </c>
      <c r="E106" s="2">
        <f t="shared" si="10"/>
        <v>600</v>
      </c>
      <c r="H106" s="42">
        <f t="shared" si="7"/>
        <v>600</v>
      </c>
    </row>
    <row r="107" spans="1:10" outlineLevel="1">
      <c r="A107" s="3">
        <v>6010</v>
      </c>
      <c r="B107" s="1" t="s">
        <v>213</v>
      </c>
      <c r="C107" s="2"/>
      <c r="D107" s="2">
        <f t="shared" si="10"/>
        <v>0</v>
      </c>
      <c r="E107" s="2">
        <f t="shared" si="10"/>
        <v>0</v>
      </c>
      <c r="H107" s="42">
        <f t="shared" si="7"/>
        <v>0</v>
      </c>
    </row>
    <row r="108" spans="1:10" outlineLevel="1">
      <c r="A108" s="3">
        <v>6011</v>
      </c>
      <c r="B108" s="1" t="s">
        <v>214</v>
      </c>
      <c r="C108" s="2">
        <v>600</v>
      </c>
      <c r="D108" s="2">
        <f t="shared" si="10"/>
        <v>600</v>
      </c>
      <c r="E108" s="2">
        <f t="shared" si="10"/>
        <v>600</v>
      </c>
      <c r="H108" s="42">
        <f t="shared" si="7"/>
        <v>600</v>
      </c>
    </row>
    <row r="109" spans="1:10" outlineLevel="1">
      <c r="A109" s="3">
        <v>6099</v>
      </c>
      <c r="B109" s="1" t="s">
        <v>215</v>
      </c>
      <c r="C109" s="2">
        <v>3500</v>
      </c>
      <c r="D109" s="2">
        <f t="shared" si="10"/>
        <v>3500</v>
      </c>
      <c r="E109" s="2">
        <f t="shared" si="10"/>
        <v>3500</v>
      </c>
      <c r="H109" s="42">
        <f t="shared" si="7"/>
        <v>3500</v>
      </c>
    </row>
    <row r="110" spans="1:10" outlineLevel="1">
      <c r="A110" s="3">
        <v>6099</v>
      </c>
      <c r="B110" s="1" t="s">
        <v>216</v>
      </c>
      <c r="C110" s="2"/>
      <c r="D110" s="2">
        <f t="shared" si="10"/>
        <v>0</v>
      </c>
      <c r="E110" s="2">
        <f t="shared" si="10"/>
        <v>0</v>
      </c>
      <c r="H110" s="42">
        <f t="shared" si="7"/>
        <v>0</v>
      </c>
    </row>
    <row r="111" spans="1:10" outlineLevel="1">
      <c r="A111" s="3">
        <v>6099</v>
      </c>
      <c r="B111" s="1" t="s">
        <v>217</v>
      </c>
      <c r="C111" s="2"/>
      <c r="D111" s="2">
        <f t="shared" si="10"/>
        <v>0</v>
      </c>
      <c r="E111" s="2">
        <f t="shared" si="10"/>
        <v>0</v>
      </c>
      <c r="H111" s="42">
        <f t="shared" si="7"/>
        <v>0</v>
      </c>
    </row>
    <row r="112" spans="1:10" outlineLevel="1">
      <c r="A112" s="3">
        <v>6099</v>
      </c>
      <c r="B112" s="1" t="s">
        <v>218</v>
      </c>
      <c r="C112" s="2"/>
      <c r="D112" s="2">
        <f t="shared" si="10"/>
        <v>0</v>
      </c>
      <c r="E112" s="2">
        <f t="shared" si="10"/>
        <v>0</v>
      </c>
      <c r="H112" s="42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2">
        <f t="shared" si="7"/>
        <v>0</v>
      </c>
    </row>
    <row r="114" spans="1:10">
      <c r="A114" s="157" t="s">
        <v>62</v>
      </c>
      <c r="B114" s="158"/>
      <c r="C114" s="27">
        <f>C115+C152+C177</f>
        <v>0</v>
      </c>
      <c r="D114" s="27">
        <f>D115+D152+D177</f>
        <v>0</v>
      </c>
      <c r="E114" s="27">
        <f>E115+E152+E177</f>
        <v>0</v>
      </c>
      <c r="G114" s="40" t="s">
        <v>62</v>
      </c>
      <c r="H114" s="42">
        <f t="shared" si="7"/>
        <v>0</v>
      </c>
      <c r="I114" s="43"/>
      <c r="J114" s="41" t="b">
        <f>AND(H114=I114)</f>
        <v>1</v>
      </c>
    </row>
    <row r="115" spans="1:10">
      <c r="A115" s="155" t="s">
        <v>604</v>
      </c>
      <c r="B115" s="156"/>
      <c r="C115" s="24">
        <f>C116+C135</f>
        <v>0</v>
      </c>
      <c r="D115" s="24">
        <f>D116+D135</f>
        <v>0</v>
      </c>
      <c r="E115" s="24">
        <f>E116+E135</f>
        <v>0</v>
      </c>
      <c r="G115" s="40" t="s">
        <v>61</v>
      </c>
      <c r="H115" s="42">
        <f t="shared" si="7"/>
        <v>0</v>
      </c>
      <c r="I115" s="43"/>
      <c r="J115" s="41" t="b">
        <f>AND(H115=I115)</f>
        <v>1</v>
      </c>
    </row>
    <row r="116" spans="1:10" ht="15" customHeight="1">
      <c r="A116" s="153" t="s">
        <v>219</v>
      </c>
      <c r="B116" s="154"/>
      <c r="C116" s="22">
        <f>C117+C120+C123+C126+C129+C132</f>
        <v>0</v>
      </c>
      <c r="D116" s="22">
        <f>D117+D120+D123+D126+D129+D132</f>
        <v>0</v>
      </c>
      <c r="E116" s="22">
        <f>E117+E120+E123+E126+E129+E132</f>
        <v>0</v>
      </c>
      <c r="G116" s="40" t="s">
        <v>607</v>
      </c>
      <c r="H116" s="42">
        <f t="shared" si="7"/>
        <v>0</v>
      </c>
      <c r="I116" s="43"/>
      <c r="J116" s="41" t="b">
        <f>AND(H116=I116)</f>
        <v>1</v>
      </c>
    </row>
    <row r="117" spans="1:10" ht="15" customHeight="1" outlineLevel="1">
      <c r="A117" s="3">
        <v>7001</v>
      </c>
      <c r="B117" s="1" t="s">
        <v>220</v>
      </c>
      <c r="C117" s="2">
        <f>C118+C119</f>
        <v>0</v>
      </c>
      <c r="D117" s="2">
        <f>D118+D119</f>
        <v>0</v>
      </c>
      <c r="E117" s="2">
        <f>E118+E119</f>
        <v>0</v>
      </c>
      <c r="H117" s="42">
        <f t="shared" si="7"/>
        <v>0</v>
      </c>
    </row>
    <row r="118" spans="1:10" ht="15" customHeight="1" outlineLevel="2">
      <c r="A118" s="99"/>
      <c r="B118" s="100" t="s">
        <v>705</v>
      </c>
      <c r="C118" s="101"/>
      <c r="D118" s="101">
        <f>C118</f>
        <v>0</v>
      </c>
      <c r="E118" s="101">
        <f>D118</f>
        <v>0</v>
      </c>
      <c r="H118" s="42">
        <f t="shared" si="7"/>
        <v>0</v>
      </c>
    </row>
    <row r="119" spans="1:10" ht="15" customHeight="1" outlineLevel="2">
      <c r="A119" s="99"/>
      <c r="B119" s="100" t="s">
        <v>706</v>
      </c>
      <c r="C119" s="101"/>
      <c r="D119" s="101">
        <f>C119</f>
        <v>0</v>
      </c>
      <c r="E119" s="101">
        <f>D119</f>
        <v>0</v>
      </c>
      <c r="H119" s="42">
        <f t="shared" si="7"/>
        <v>0</v>
      </c>
    </row>
    <row r="120" spans="1:10" ht="15" customHeight="1" outlineLevel="1">
      <c r="A120" s="3">
        <v>7001</v>
      </c>
      <c r="B120" s="1" t="s">
        <v>221</v>
      </c>
      <c r="C120" s="2">
        <f>C121+C122</f>
        <v>0</v>
      </c>
      <c r="D120" s="2">
        <f>D121+D122</f>
        <v>0</v>
      </c>
      <c r="E120" s="2">
        <f>E121+E122</f>
        <v>0</v>
      </c>
      <c r="H120" s="42">
        <f t="shared" si="7"/>
        <v>0</v>
      </c>
    </row>
    <row r="121" spans="1:10" ht="15" customHeight="1" outlineLevel="2">
      <c r="A121" s="99"/>
      <c r="B121" s="100" t="s">
        <v>705</v>
      </c>
      <c r="C121" s="101"/>
      <c r="D121" s="101">
        <f>C121</f>
        <v>0</v>
      </c>
      <c r="E121" s="101">
        <f>D121</f>
        <v>0</v>
      </c>
      <c r="H121" s="42">
        <f t="shared" si="7"/>
        <v>0</v>
      </c>
    </row>
    <row r="122" spans="1:10" ht="15" customHeight="1" outlineLevel="2">
      <c r="A122" s="99"/>
      <c r="B122" s="100" t="s">
        <v>706</v>
      </c>
      <c r="C122" s="101"/>
      <c r="D122" s="101">
        <f>C122</f>
        <v>0</v>
      </c>
      <c r="E122" s="101">
        <f>D122</f>
        <v>0</v>
      </c>
      <c r="H122" s="42">
        <f t="shared" si="7"/>
        <v>0</v>
      </c>
    </row>
    <row r="123" spans="1:10" ht="15" customHeight="1" outlineLevel="1">
      <c r="A123" s="3">
        <v>7001</v>
      </c>
      <c r="B123" s="1" t="s">
        <v>222</v>
      </c>
      <c r="C123" s="2">
        <f>C124+C125</f>
        <v>0</v>
      </c>
      <c r="D123" s="2">
        <f>D124+D125</f>
        <v>0</v>
      </c>
      <c r="E123" s="2">
        <f>E124+E125</f>
        <v>0</v>
      </c>
      <c r="H123" s="42">
        <f t="shared" si="7"/>
        <v>0</v>
      </c>
    </row>
    <row r="124" spans="1:10" ht="15" customHeight="1" outlineLevel="2">
      <c r="A124" s="99"/>
      <c r="B124" s="100" t="s">
        <v>705</v>
      </c>
      <c r="C124" s="101"/>
      <c r="D124" s="101">
        <f>C124</f>
        <v>0</v>
      </c>
      <c r="E124" s="101">
        <f>D124</f>
        <v>0</v>
      </c>
      <c r="H124" s="42">
        <f t="shared" si="7"/>
        <v>0</v>
      </c>
    </row>
    <row r="125" spans="1:10" ht="15" customHeight="1" outlineLevel="2">
      <c r="A125" s="99"/>
      <c r="B125" s="100" t="s">
        <v>706</v>
      </c>
      <c r="C125" s="101"/>
      <c r="D125" s="101">
        <f>C125</f>
        <v>0</v>
      </c>
      <c r="E125" s="101">
        <f>D125</f>
        <v>0</v>
      </c>
      <c r="H125" s="42">
        <f t="shared" si="7"/>
        <v>0</v>
      </c>
    </row>
    <row r="126" spans="1:10" ht="15" customHeight="1" outlineLevel="1">
      <c r="A126" s="3">
        <v>7001</v>
      </c>
      <c r="B126" s="1" t="s">
        <v>223</v>
      </c>
      <c r="C126" s="2">
        <f>C127+C128</f>
        <v>0</v>
      </c>
      <c r="D126" s="2">
        <f>D127+D128</f>
        <v>0</v>
      </c>
      <c r="E126" s="2">
        <f>E127+E128</f>
        <v>0</v>
      </c>
      <c r="H126" s="42">
        <f t="shared" si="7"/>
        <v>0</v>
      </c>
    </row>
    <row r="127" spans="1:10" ht="15" customHeight="1" outlineLevel="2">
      <c r="A127" s="99"/>
      <c r="B127" s="100" t="s">
        <v>705</v>
      </c>
      <c r="C127" s="101"/>
      <c r="D127" s="101">
        <f>C127</f>
        <v>0</v>
      </c>
      <c r="E127" s="101">
        <f>D127</f>
        <v>0</v>
      </c>
      <c r="H127" s="42">
        <f t="shared" si="7"/>
        <v>0</v>
      </c>
    </row>
    <row r="128" spans="1:10" ht="15" customHeight="1" outlineLevel="2">
      <c r="A128" s="99"/>
      <c r="B128" s="100" t="s">
        <v>706</v>
      </c>
      <c r="C128" s="101"/>
      <c r="D128" s="101">
        <f>C128</f>
        <v>0</v>
      </c>
      <c r="E128" s="101">
        <f>D128</f>
        <v>0</v>
      </c>
      <c r="H128" s="42">
        <f t="shared" si="7"/>
        <v>0</v>
      </c>
    </row>
    <row r="129" spans="1:10" ht="15" customHeight="1" outlineLevel="1">
      <c r="A129" s="3">
        <v>7002</v>
      </c>
      <c r="B129" s="1" t="s">
        <v>224</v>
      </c>
      <c r="C129" s="2">
        <f>C130+C131</f>
        <v>0</v>
      </c>
      <c r="D129" s="2">
        <f>D130+D131</f>
        <v>0</v>
      </c>
      <c r="E129" s="2">
        <f>E130+E131</f>
        <v>0</v>
      </c>
      <c r="H129" s="42">
        <f t="shared" si="7"/>
        <v>0</v>
      </c>
    </row>
    <row r="130" spans="1:10" ht="15" customHeight="1" outlineLevel="2">
      <c r="A130" s="99"/>
      <c r="B130" s="100" t="s">
        <v>705</v>
      </c>
      <c r="C130" s="101"/>
      <c r="D130" s="101">
        <f>C130</f>
        <v>0</v>
      </c>
      <c r="E130" s="101">
        <f>D130</f>
        <v>0</v>
      </c>
      <c r="H130" s="42">
        <f t="shared" si="7"/>
        <v>0</v>
      </c>
    </row>
    <row r="131" spans="1:10" ht="15" customHeight="1" outlineLevel="2">
      <c r="A131" s="99"/>
      <c r="B131" s="100" t="s">
        <v>706</v>
      </c>
      <c r="C131" s="101"/>
      <c r="D131" s="101">
        <f>C131</f>
        <v>0</v>
      </c>
      <c r="E131" s="101">
        <f>D131</f>
        <v>0</v>
      </c>
      <c r="H131" s="42">
        <f t="shared" ref="H131:H178" si="11">C131</f>
        <v>0</v>
      </c>
    </row>
    <row r="132" spans="1:10" ht="15" customHeight="1" outlineLevel="1">
      <c r="A132" s="3">
        <v>7002</v>
      </c>
      <c r="B132" s="1" t="s">
        <v>225</v>
      </c>
      <c r="C132" s="2">
        <f>C133+C134</f>
        <v>0</v>
      </c>
      <c r="D132" s="2">
        <f>D133+D134</f>
        <v>0</v>
      </c>
      <c r="E132" s="2">
        <f>E133+E134</f>
        <v>0</v>
      </c>
      <c r="H132" s="42">
        <f t="shared" si="11"/>
        <v>0</v>
      </c>
    </row>
    <row r="133" spans="1:10" ht="15" customHeight="1" outlineLevel="2">
      <c r="A133" s="99"/>
      <c r="B133" s="100" t="s">
        <v>705</v>
      </c>
      <c r="C133" s="101"/>
      <c r="D133" s="101">
        <f>C133</f>
        <v>0</v>
      </c>
      <c r="E133" s="101">
        <f>D133</f>
        <v>0</v>
      </c>
      <c r="H133" s="42">
        <f t="shared" si="11"/>
        <v>0</v>
      </c>
    </row>
    <row r="134" spans="1:10" ht="15" customHeight="1" outlineLevel="2">
      <c r="A134" s="99"/>
      <c r="B134" s="100" t="s">
        <v>706</v>
      </c>
      <c r="C134" s="101"/>
      <c r="D134" s="101">
        <f>C134</f>
        <v>0</v>
      </c>
      <c r="E134" s="101">
        <f>D134</f>
        <v>0</v>
      </c>
      <c r="H134" s="42">
        <f t="shared" si="11"/>
        <v>0</v>
      </c>
    </row>
    <row r="135" spans="1:10">
      <c r="A135" s="153" t="s">
        <v>226</v>
      </c>
      <c r="B135" s="154"/>
      <c r="C135" s="22">
        <f>C136+C140+C143+C146+C149</f>
        <v>0</v>
      </c>
      <c r="D135" s="22">
        <f>D136+D140+D143+D146+D149</f>
        <v>0</v>
      </c>
      <c r="E135" s="22">
        <f>E136+E140+E143+E146+E149</f>
        <v>0</v>
      </c>
      <c r="G135" s="40" t="s">
        <v>608</v>
      </c>
      <c r="H135" s="42">
        <f t="shared" si="11"/>
        <v>0</v>
      </c>
      <c r="I135" s="43"/>
      <c r="J135" s="41" t="b">
        <f>AND(H135=I135)</f>
        <v>1</v>
      </c>
    </row>
    <row r="136" spans="1:10" ht="15" customHeight="1" outlineLevel="1">
      <c r="A136" s="3">
        <v>8001</v>
      </c>
      <c r="B136" s="1" t="s">
        <v>227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2">
        <f t="shared" si="11"/>
        <v>0</v>
      </c>
    </row>
    <row r="137" spans="1:10" ht="15" customHeight="1" outlineLevel="2">
      <c r="A137" s="99"/>
      <c r="B137" s="100" t="s">
        <v>705</v>
      </c>
      <c r="C137" s="101"/>
      <c r="D137" s="101">
        <f>C137</f>
        <v>0</v>
      </c>
      <c r="E137" s="101">
        <f>D137</f>
        <v>0</v>
      </c>
      <c r="H137" s="42">
        <f t="shared" si="11"/>
        <v>0</v>
      </c>
    </row>
    <row r="138" spans="1:10" ht="15" customHeight="1" outlineLevel="2">
      <c r="A138" s="99"/>
      <c r="B138" s="100" t="s">
        <v>707</v>
      </c>
      <c r="C138" s="101"/>
      <c r="D138" s="101">
        <f t="shared" ref="D138:E139" si="12">C138</f>
        <v>0</v>
      </c>
      <c r="E138" s="101">
        <f t="shared" si="12"/>
        <v>0</v>
      </c>
      <c r="H138" s="42">
        <f t="shared" si="11"/>
        <v>0</v>
      </c>
    </row>
    <row r="139" spans="1:10" ht="15" customHeight="1" outlineLevel="2">
      <c r="A139" s="99"/>
      <c r="B139" s="100" t="s">
        <v>708</v>
      </c>
      <c r="C139" s="101"/>
      <c r="D139" s="101">
        <f t="shared" si="12"/>
        <v>0</v>
      </c>
      <c r="E139" s="101">
        <f t="shared" si="12"/>
        <v>0</v>
      </c>
      <c r="H139" s="42">
        <f t="shared" si="11"/>
        <v>0</v>
      </c>
    </row>
    <row r="140" spans="1:10" ht="15" customHeight="1" outlineLevel="1">
      <c r="A140" s="3">
        <v>8002</v>
      </c>
      <c r="B140" s="1" t="s">
        <v>228</v>
      </c>
      <c r="C140" s="2">
        <f>C141+C142</f>
        <v>0</v>
      </c>
      <c r="D140" s="2">
        <f>D141+D142</f>
        <v>0</v>
      </c>
      <c r="E140" s="2">
        <f>E141+E142</f>
        <v>0</v>
      </c>
      <c r="H140" s="42">
        <f t="shared" si="11"/>
        <v>0</v>
      </c>
    </row>
    <row r="141" spans="1:10" ht="15" customHeight="1" outlineLevel="2">
      <c r="A141" s="99"/>
      <c r="B141" s="100" t="s">
        <v>705</v>
      </c>
      <c r="C141" s="101"/>
      <c r="D141" s="101">
        <f>C141</f>
        <v>0</v>
      </c>
      <c r="E141" s="101">
        <f>D141</f>
        <v>0</v>
      </c>
      <c r="H141" s="42">
        <f t="shared" si="11"/>
        <v>0</v>
      </c>
    </row>
    <row r="142" spans="1:10" ht="15" customHeight="1" outlineLevel="2">
      <c r="A142" s="99"/>
      <c r="B142" s="100" t="s">
        <v>706</v>
      </c>
      <c r="C142" s="101"/>
      <c r="D142" s="101">
        <f>C142</f>
        <v>0</v>
      </c>
      <c r="E142" s="101">
        <f>D142</f>
        <v>0</v>
      </c>
      <c r="H142" s="42">
        <f t="shared" si="11"/>
        <v>0</v>
      </c>
    </row>
    <row r="143" spans="1:10" ht="15" customHeight="1" outlineLevel="1">
      <c r="A143" s="3">
        <v>8003</v>
      </c>
      <c r="B143" s="1" t="s">
        <v>229</v>
      </c>
      <c r="C143" s="2">
        <f>C144+C145</f>
        <v>0</v>
      </c>
      <c r="D143" s="2">
        <f>D144+D145</f>
        <v>0</v>
      </c>
      <c r="E143" s="2">
        <f>E144+E145</f>
        <v>0</v>
      </c>
      <c r="H143" s="42">
        <f t="shared" si="11"/>
        <v>0</v>
      </c>
    </row>
    <row r="144" spans="1:10" ht="15" customHeight="1" outlineLevel="2">
      <c r="A144" s="99"/>
      <c r="B144" s="100" t="s">
        <v>705</v>
      </c>
      <c r="C144" s="101"/>
      <c r="D144" s="101">
        <f>C144</f>
        <v>0</v>
      </c>
      <c r="E144" s="101">
        <f>D144</f>
        <v>0</v>
      </c>
      <c r="H144" s="42">
        <f t="shared" si="11"/>
        <v>0</v>
      </c>
    </row>
    <row r="145" spans="1:10" ht="15" customHeight="1" outlineLevel="2">
      <c r="A145" s="99"/>
      <c r="B145" s="100" t="s">
        <v>706</v>
      </c>
      <c r="C145" s="101"/>
      <c r="D145" s="101">
        <f>C145</f>
        <v>0</v>
      </c>
      <c r="E145" s="101">
        <f>D145</f>
        <v>0</v>
      </c>
      <c r="H145" s="42">
        <f t="shared" si="11"/>
        <v>0</v>
      </c>
    </row>
    <row r="146" spans="1:10" ht="15" customHeight="1" outlineLevel="1">
      <c r="A146" s="3">
        <v>8004</v>
      </c>
      <c r="B146" s="1" t="s">
        <v>230</v>
      </c>
      <c r="C146" s="2">
        <f>C147+C148</f>
        <v>0</v>
      </c>
      <c r="D146" s="2">
        <f>D147+D148</f>
        <v>0</v>
      </c>
      <c r="E146" s="2">
        <f>E147+E148</f>
        <v>0</v>
      </c>
      <c r="H146" s="42">
        <f t="shared" si="11"/>
        <v>0</v>
      </c>
    </row>
    <row r="147" spans="1:10" ht="15" customHeight="1" outlineLevel="2">
      <c r="A147" s="99"/>
      <c r="B147" s="100" t="s">
        <v>705</v>
      </c>
      <c r="C147" s="101"/>
      <c r="D147" s="101">
        <f>C147</f>
        <v>0</v>
      </c>
      <c r="E147" s="101">
        <f>D147</f>
        <v>0</v>
      </c>
      <c r="H147" s="42">
        <f t="shared" si="11"/>
        <v>0</v>
      </c>
    </row>
    <row r="148" spans="1:10" ht="15" customHeight="1" outlineLevel="2">
      <c r="A148" s="99"/>
      <c r="B148" s="100" t="s">
        <v>706</v>
      </c>
      <c r="C148" s="101"/>
      <c r="D148" s="101">
        <f>C148</f>
        <v>0</v>
      </c>
      <c r="E148" s="101">
        <f>D148</f>
        <v>0</v>
      </c>
      <c r="H148" s="42">
        <f t="shared" si="11"/>
        <v>0</v>
      </c>
    </row>
    <row r="149" spans="1:10" ht="15" customHeight="1" outlineLevel="1">
      <c r="A149" s="3">
        <v>8005</v>
      </c>
      <c r="B149" s="1" t="s">
        <v>231</v>
      </c>
      <c r="C149" s="2">
        <f>C150+C151</f>
        <v>0</v>
      </c>
      <c r="D149" s="2">
        <f>D150+D151</f>
        <v>0</v>
      </c>
      <c r="E149" s="2">
        <f>E150+E151</f>
        <v>0</v>
      </c>
      <c r="H149" s="42">
        <f t="shared" si="11"/>
        <v>0</v>
      </c>
    </row>
    <row r="150" spans="1:10" ht="15" customHeight="1" outlineLevel="2">
      <c r="A150" s="99"/>
      <c r="B150" s="100" t="s">
        <v>705</v>
      </c>
      <c r="C150" s="101"/>
      <c r="D150" s="101">
        <f>C150</f>
        <v>0</v>
      </c>
      <c r="E150" s="101">
        <f>D150</f>
        <v>0</v>
      </c>
      <c r="H150" s="42">
        <f t="shared" si="11"/>
        <v>0</v>
      </c>
    </row>
    <row r="151" spans="1:10" ht="15" customHeight="1" outlineLevel="2">
      <c r="A151" s="99"/>
      <c r="B151" s="100" t="s">
        <v>706</v>
      </c>
      <c r="C151" s="101"/>
      <c r="D151" s="101">
        <f>C151</f>
        <v>0</v>
      </c>
      <c r="E151" s="101">
        <f>D151</f>
        <v>0</v>
      </c>
      <c r="H151" s="42">
        <f t="shared" si="11"/>
        <v>0</v>
      </c>
    </row>
    <row r="152" spans="1:10">
      <c r="A152" s="155" t="s">
        <v>605</v>
      </c>
      <c r="B152" s="156"/>
      <c r="C152" s="24">
        <f>C153+C163+C170</f>
        <v>0</v>
      </c>
      <c r="D152" s="24">
        <f>D153+D163+D170</f>
        <v>0</v>
      </c>
      <c r="E152" s="24">
        <f>E153+E163+E170</f>
        <v>0</v>
      </c>
      <c r="G152" s="40" t="s">
        <v>66</v>
      </c>
      <c r="H152" s="42">
        <f t="shared" si="11"/>
        <v>0</v>
      </c>
      <c r="I152" s="43"/>
      <c r="J152" s="41" t="b">
        <f>AND(H152=I152)</f>
        <v>1</v>
      </c>
    </row>
    <row r="153" spans="1:10">
      <c r="A153" s="153" t="s">
        <v>232</v>
      </c>
      <c r="B153" s="154"/>
      <c r="C153" s="22">
        <f>C154+C157+C160</f>
        <v>0</v>
      </c>
      <c r="D153" s="22">
        <f>D154+D157+D160</f>
        <v>0</v>
      </c>
      <c r="E153" s="22">
        <f>E154+E157+E160</f>
        <v>0</v>
      </c>
      <c r="G153" s="40" t="s">
        <v>609</v>
      </c>
      <c r="H153" s="42">
        <f t="shared" si="11"/>
        <v>0</v>
      </c>
      <c r="I153" s="43"/>
      <c r="J153" s="41" t="b">
        <f>AND(H153=I153)</f>
        <v>1</v>
      </c>
    </row>
    <row r="154" spans="1:10" ht="15" customHeight="1" outlineLevel="1">
      <c r="A154" s="3">
        <v>9001</v>
      </c>
      <c r="B154" s="1" t="s">
        <v>233</v>
      </c>
      <c r="C154" s="2">
        <f>C155+C156</f>
        <v>0</v>
      </c>
      <c r="D154" s="2">
        <f>D155+D156</f>
        <v>0</v>
      </c>
      <c r="E154" s="2">
        <f>E155+E156</f>
        <v>0</v>
      </c>
      <c r="H154" s="42">
        <f t="shared" si="11"/>
        <v>0</v>
      </c>
    </row>
    <row r="155" spans="1:10" ht="15" customHeight="1" outlineLevel="2">
      <c r="A155" s="99"/>
      <c r="B155" s="100" t="s">
        <v>705</v>
      </c>
      <c r="C155" s="101"/>
      <c r="D155" s="101">
        <f>C155</f>
        <v>0</v>
      </c>
      <c r="E155" s="101">
        <f>D155</f>
        <v>0</v>
      </c>
      <c r="H155" s="42">
        <f t="shared" si="11"/>
        <v>0</v>
      </c>
    </row>
    <row r="156" spans="1:10" ht="15" customHeight="1" outlineLevel="2">
      <c r="A156" s="99"/>
      <c r="B156" s="100" t="s">
        <v>706</v>
      </c>
      <c r="C156" s="101"/>
      <c r="D156" s="101">
        <f>C156</f>
        <v>0</v>
      </c>
      <c r="E156" s="101">
        <f>D156</f>
        <v>0</v>
      </c>
      <c r="H156" s="42">
        <f t="shared" si="11"/>
        <v>0</v>
      </c>
    </row>
    <row r="157" spans="1:10" ht="15" customHeight="1" outlineLevel="1">
      <c r="A157" s="3">
        <v>9002</v>
      </c>
      <c r="B157" s="1" t="s">
        <v>234</v>
      </c>
      <c r="C157" s="2">
        <f>C158+C159</f>
        <v>0</v>
      </c>
      <c r="D157" s="2">
        <f>D158+D159</f>
        <v>0</v>
      </c>
      <c r="E157" s="2">
        <f>E158+E159</f>
        <v>0</v>
      </c>
      <c r="H157" s="42">
        <f t="shared" si="11"/>
        <v>0</v>
      </c>
    </row>
    <row r="158" spans="1:10" ht="15" customHeight="1" outlineLevel="2">
      <c r="A158" s="99"/>
      <c r="B158" s="100" t="s">
        <v>705</v>
      </c>
      <c r="C158" s="101"/>
      <c r="D158" s="101">
        <f>C158</f>
        <v>0</v>
      </c>
      <c r="E158" s="101">
        <f>D158</f>
        <v>0</v>
      </c>
      <c r="H158" s="42">
        <f t="shared" si="11"/>
        <v>0</v>
      </c>
    </row>
    <row r="159" spans="1:10" ht="15" customHeight="1" outlineLevel="2">
      <c r="A159" s="99"/>
      <c r="B159" s="100" t="s">
        <v>706</v>
      </c>
      <c r="C159" s="101"/>
      <c r="D159" s="101">
        <f>C159</f>
        <v>0</v>
      </c>
      <c r="E159" s="101">
        <f>D159</f>
        <v>0</v>
      </c>
      <c r="H159" s="42">
        <f t="shared" si="11"/>
        <v>0</v>
      </c>
    </row>
    <row r="160" spans="1:10" ht="15" customHeight="1" outlineLevel="1">
      <c r="A160" s="3">
        <v>9003</v>
      </c>
      <c r="B160" s="1" t="s">
        <v>235</v>
      </c>
      <c r="C160" s="2">
        <f>C161+C162</f>
        <v>0</v>
      </c>
      <c r="D160" s="2">
        <f>D161+D162</f>
        <v>0</v>
      </c>
      <c r="E160" s="2">
        <f>E161+E162</f>
        <v>0</v>
      </c>
      <c r="H160" s="42">
        <f t="shared" si="11"/>
        <v>0</v>
      </c>
    </row>
    <row r="161" spans="1:10" ht="15" customHeight="1" outlineLevel="2">
      <c r="A161" s="99"/>
      <c r="B161" s="100" t="s">
        <v>705</v>
      </c>
      <c r="C161" s="101"/>
      <c r="D161" s="101">
        <f>C161</f>
        <v>0</v>
      </c>
      <c r="E161" s="101">
        <f>D161</f>
        <v>0</v>
      </c>
      <c r="H161" s="42">
        <f t="shared" si="11"/>
        <v>0</v>
      </c>
    </row>
    <row r="162" spans="1:10" ht="15" customHeight="1" outlineLevel="2">
      <c r="A162" s="99"/>
      <c r="B162" s="100" t="s">
        <v>706</v>
      </c>
      <c r="C162" s="101"/>
      <c r="D162" s="101">
        <f>C162</f>
        <v>0</v>
      </c>
      <c r="E162" s="101">
        <f>D162</f>
        <v>0</v>
      </c>
      <c r="H162" s="42">
        <f t="shared" si="11"/>
        <v>0</v>
      </c>
    </row>
    <row r="163" spans="1:10">
      <c r="A163" s="153" t="s">
        <v>236</v>
      </c>
      <c r="B163" s="154"/>
      <c r="C163" s="22">
        <f>C164+C167</f>
        <v>0</v>
      </c>
      <c r="D163" s="22">
        <f>D164+D167</f>
        <v>0</v>
      </c>
      <c r="E163" s="22">
        <f>E164+E167</f>
        <v>0</v>
      </c>
      <c r="G163" s="40" t="s">
        <v>63</v>
      </c>
      <c r="H163" s="42">
        <f t="shared" si="11"/>
        <v>0</v>
      </c>
      <c r="I163" s="43"/>
      <c r="J163" s="41" t="b">
        <f>AND(H163=I163)</f>
        <v>1</v>
      </c>
    </row>
    <row r="164" spans="1:10" ht="15" customHeight="1" outlineLevel="1">
      <c r="A164" s="3">
        <v>10001</v>
      </c>
      <c r="B164" s="1" t="s">
        <v>237</v>
      </c>
      <c r="C164" s="2">
        <f>C165+C166</f>
        <v>0</v>
      </c>
      <c r="D164" s="2">
        <f>D165+D166</f>
        <v>0</v>
      </c>
      <c r="E164" s="2">
        <f>E165+E166</f>
        <v>0</v>
      </c>
      <c r="H164" s="42">
        <f t="shared" si="11"/>
        <v>0</v>
      </c>
    </row>
    <row r="165" spans="1:10" ht="15" customHeight="1" outlineLevel="2">
      <c r="A165" s="99"/>
      <c r="B165" s="100" t="s">
        <v>705</v>
      </c>
      <c r="C165" s="101"/>
      <c r="D165" s="101">
        <f>C165</f>
        <v>0</v>
      </c>
      <c r="E165" s="101">
        <f>D165</f>
        <v>0</v>
      </c>
      <c r="H165" s="42">
        <f t="shared" si="11"/>
        <v>0</v>
      </c>
    </row>
    <row r="166" spans="1:10" ht="15" customHeight="1" outlineLevel="2">
      <c r="A166" s="99"/>
      <c r="B166" s="100" t="s">
        <v>706</v>
      </c>
      <c r="C166" s="101"/>
      <c r="D166" s="101">
        <f>C166</f>
        <v>0</v>
      </c>
      <c r="E166" s="101">
        <f>D166</f>
        <v>0</v>
      </c>
      <c r="H166" s="42">
        <f t="shared" si="11"/>
        <v>0</v>
      </c>
    </row>
    <row r="167" spans="1:10" ht="15" customHeight="1" outlineLevel="1">
      <c r="A167" s="3">
        <v>10002</v>
      </c>
      <c r="B167" s="1" t="s">
        <v>239</v>
      </c>
      <c r="C167" s="2">
        <f>C168+C169</f>
        <v>0</v>
      </c>
      <c r="D167" s="2">
        <f>D168+D169</f>
        <v>0</v>
      </c>
      <c r="E167" s="2">
        <f>E168+E169</f>
        <v>0</v>
      </c>
      <c r="H167" s="42">
        <f t="shared" si="11"/>
        <v>0</v>
      </c>
    </row>
    <row r="168" spans="1:10" ht="15" customHeight="1" outlineLevel="2">
      <c r="A168" s="99"/>
      <c r="B168" s="100" t="s">
        <v>705</v>
      </c>
      <c r="C168" s="101"/>
      <c r="D168" s="101">
        <f>C168</f>
        <v>0</v>
      </c>
      <c r="E168" s="101">
        <f>D168</f>
        <v>0</v>
      </c>
      <c r="H168" s="42">
        <f t="shared" si="11"/>
        <v>0</v>
      </c>
    </row>
    <row r="169" spans="1:10" ht="15" customHeight="1" outlineLevel="2">
      <c r="A169" s="99"/>
      <c r="B169" s="100" t="s">
        <v>706</v>
      </c>
      <c r="C169" s="101"/>
      <c r="D169" s="101">
        <f>C169</f>
        <v>0</v>
      </c>
      <c r="E169" s="101">
        <f>D169</f>
        <v>0</v>
      </c>
      <c r="H169" s="42">
        <f t="shared" si="11"/>
        <v>0</v>
      </c>
    </row>
    <row r="170" spans="1:10">
      <c r="A170" s="153" t="s">
        <v>238</v>
      </c>
      <c r="B170" s="154"/>
      <c r="C170" s="22">
        <f>C171+C174</f>
        <v>0</v>
      </c>
      <c r="D170" s="22">
        <f>D171+D174</f>
        <v>0</v>
      </c>
      <c r="E170" s="22">
        <f>E171+E174</f>
        <v>0</v>
      </c>
      <c r="G170" s="40" t="s">
        <v>610</v>
      </c>
      <c r="H170" s="42">
        <f t="shared" si="11"/>
        <v>0</v>
      </c>
      <c r="I170" s="43"/>
      <c r="J170" s="41" t="b">
        <f>AND(H170=I170)</f>
        <v>1</v>
      </c>
    </row>
    <row r="171" spans="1:10" ht="15" customHeight="1" outlineLevel="1">
      <c r="A171" s="3">
        <v>11001</v>
      </c>
      <c r="B171" s="1" t="s">
        <v>237</v>
      </c>
      <c r="C171" s="2">
        <f>C172+C173</f>
        <v>0</v>
      </c>
      <c r="D171" s="2">
        <f>D172+D173</f>
        <v>0</v>
      </c>
      <c r="E171" s="2">
        <f>E172+E173</f>
        <v>0</v>
      </c>
      <c r="H171" s="42">
        <f t="shared" si="11"/>
        <v>0</v>
      </c>
    </row>
    <row r="172" spans="1:10" ht="15" customHeight="1" outlineLevel="2">
      <c r="A172" s="99"/>
      <c r="B172" s="100" t="s">
        <v>705</v>
      </c>
      <c r="C172" s="101"/>
      <c r="D172" s="101">
        <f>C172</f>
        <v>0</v>
      </c>
      <c r="E172" s="101">
        <f>D172</f>
        <v>0</v>
      </c>
      <c r="H172" s="42">
        <f t="shared" si="11"/>
        <v>0</v>
      </c>
    </row>
    <row r="173" spans="1:10" ht="15" customHeight="1" outlineLevel="2">
      <c r="A173" s="99"/>
      <c r="B173" s="100" t="s">
        <v>706</v>
      </c>
      <c r="C173" s="101"/>
      <c r="D173" s="101">
        <f>C173</f>
        <v>0</v>
      </c>
      <c r="E173" s="101">
        <f>D173</f>
        <v>0</v>
      </c>
      <c r="H173" s="42">
        <f t="shared" si="11"/>
        <v>0</v>
      </c>
    </row>
    <row r="174" spans="1:10" ht="15" customHeight="1" outlineLevel="1">
      <c r="A174" s="3">
        <v>11002</v>
      </c>
      <c r="B174" s="1" t="s">
        <v>239</v>
      </c>
      <c r="C174" s="2">
        <f>C175+C176</f>
        <v>0</v>
      </c>
      <c r="D174" s="2">
        <f>D175+D176</f>
        <v>0</v>
      </c>
      <c r="E174" s="2">
        <f>E175+E176</f>
        <v>0</v>
      </c>
      <c r="H174" s="42">
        <f t="shared" si="11"/>
        <v>0</v>
      </c>
    </row>
    <row r="175" spans="1:10" ht="15" customHeight="1" outlineLevel="2">
      <c r="A175" s="99"/>
      <c r="B175" s="100" t="s">
        <v>705</v>
      </c>
      <c r="C175" s="101"/>
      <c r="D175" s="101">
        <f>C175</f>
        <v>0</v>
      </c>
      <c r="E175" s="101">
        <f>D175</f>
        <v>0</v>
      </c>
      <c r="H175" s="42">
        <f t="shared" si="11"/>
        <v>0</v>
      </c>
    </row>
    <row r="176" spans="1:10" ht="15" customHeight="1" outlineLevel="2">
      <c r="A176" s="99"/>
      <c r="B176" s="100" t="s">
        <v>706</v>
      </c>
      <c r="C176" s="101"/>
      <c r="D176" s="101">
        <f>C176</f>
        <v>0</v>
      </c>
      <c r="E176" s="101">
        <f>D176</f>
        <v>0</v>
      </c>
      <c r="H176" s="42">
        <f t="shared" si="11"/>
        <v>0</v>
      </c>
    </row>
    <row r="177" spans="1:10">
      <c r="A177" s="155" t="s">
        <v>606</v>
      </c>
      <c r="B177" s="156"/>
      <c r="C177" s="28">
        <f>C178</f>
        <v>0</v>
      </c>
      <c r="D177" s="28">
        <f>D178</f>
        <v>0</v>
      </c>
      <c r="E177" s="28">
        <f>E178</f>
        <v>0</v>
      </c>
      <c r="G177" s="40" t="s">
        <v>240</v>
      </c>
      <c r="H177" s="42">
        <f t="shared" si="11"/>
        <v>0</v>
      </c>
      <c r="I177" s="43"/>
      <c r="J177" s="41" t="b">
        <f>AND(H177=I177)</f>
        <v>1</v>
      </c>
    </row>
    <row r="178" spans="1:10">
      <c r="A178" s="153" t="s">
        <v>241</v>
      </c>
      <c r="B178" s="154"/>
      <c r="C178" s="22">
        <f>C179+C184+C188+C197+C200+C203+C215+C222+C228+C235+C238+C243+C250</f>
        <v>0</v>
      </c>
      <c r="D178" s="22">
        <f>D179+D184+D188+D197+D200+D203+D215+D222+D228+D235+D238+D243+D250</f>
        <v>0</v>
      </c>
      <c r="E178" s="22">
        <f>E179+E184+E188+E197+E200+E203+E215+E222+E228+E235+E238+E243+E250</f>
        <v>0</v>
      </c>
      <c r="G178" s="40" t="s">
        <v>611</v>
      </c>
      <c r="H178" s="42">
        <f t="shared" si="11"/>
        <v>0</v>
      </c>
      <c r="I178" s="43"/>
      <c r="J178" s="41" t="b">
        <f>AND(H178=I178)</f>
        <v>1</v>
      </c>
    </row>
    <row r="179" spans="1:10" outlineLevel="1">
      <c r="A179" s="159" t="s">
        <v>709</v>
      </c>
      <c r="B179" s="160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99">
        <v>3</v>
      </c>
      <c r="B180" s="100" t="s">
        <v>710</v>
      </c>
      <c r="C180" s="101">
        <f>C181</f>
        <v>0</v>
      </c>
      <c r="D180" s="101">
        <f>D181</f>
        <v>0</v>
      </c>
      <c r="E180" s="101">
        <f>E181</f>
        <v>0</v>
      </c>
    </row>
    <row r="181" spans="1:10" outlineLevel="2">
      <c r="A181" s="102"/>
      <c r="B181" s="103" t="s">
        <v>705</v>
      </c>
      <c r="C181" s="104"/>
      <c r="D181" s="104">
        <f>C181</f>
        <v>0</v>
      </c>
      <c r="E181" s="104">
        <f>D181</f>
        <v>0</v>
      </c>
    </row>
    <row r="182" spans="1:10" outlineLevel="2">
      <c r="A182" s="99">
        <v>4</v>
      </c>
      <c r="B182" s="100" t="s">
        <v>711</v>
      </c>
      <c r="C182" s="101">
        <f>C183</f>
        <v>0</v>
      </c>
      <c r="D182" s="101">
        <f>D183</f>
        <v>0</v>
      </c>
      <c r="E182" s="101">
        <f>E183</f>
        <v>0</v>
      </c>
    </row>
    <row r="183" spans="1:10" outlineLevel="2">
      <c r="A183" s="102"/>
      <c r="B183" s="103" t="s">
        <v>705</v>
      </c>
      <c r="C183" s="104"/>
      <c r="D183" s="104">
        <f>C183</f>
        <v>0</v>
      </c>
      <c r="E183" s="104">
        <f>D183</f>
        <v>0</v>
      </c>
    </row>
    <row r="184" spans="1:10" outlineLevel="1">
      <c r="A184" s="159" t="s">
        <v>712</v>
      </c>
      <c r="B184" s="160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99">
        <v>2</v>
      </c>
      <c r="B185" s="100" t="s">
        <v>713</v>
      </c>
      <c r="C185" s="101">
        <f>C186+C187</f>
        <v>0</v>
      </c>
      <c r="D185" s="101">
        <f>D186+D187</f>
        <v>0</v>
      </c>
      <c r="E185" s="101">
        <f>E186+E187</f>
        <v>0</v>
      </c>
    </row>
    <row r="186" spans="1:10" outlineLevel="3">
      <c r="A186" s="102"/>
      <c r="B186" s="103" t="s">
        <v>705</v>
      </c>
      <c r="C186" s="104"/>
      <c r="D186" s="104">
        <f>C186</f>
        <v>0</v>
      </c>
      <c r="E186" s="104">
        <f>D186</f>
        <v>0</v>
      </c>
    </row>
    <row r="187" spans="1:10" outlineLevel="3">
      <c r="A187" s="102"/>
      <c r="B187" s="103" t="s">
        <v>714</v>
      </c>
      <c r="C187" s="104"/>
      <c r="D187" s="104">
        <f>C187</f>
        <v>0</v>
      </c>
      <c r="E187" s="104">
        <f>D187</f>
        <v>0</v>
      </c>
    </row>
    <row r="188" spans="1:10" outlineLevel="1">
      <c r="A188" s="159" t="s">
        <v>715</v>
      </c>
      <c r="B188" s="160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99">
        <v>1</v>
      </c>
      <c r="B189" s="100" t="s">
        <v>716</v>
      </c>
      <c r="C189" s="101">
        <f>C190+C191+C192</f>
        <v>0</v>
      </c>
      <c r="D189" s="101">
        <f>D190+D191+D192</f>
        <v>0</v>
      </c>
      <c r="E189" s="101">
        <f>E190+E191+E192</f>
        <v>0</v>
      </c>
    </row>
    <row r="190" spans="1:10" outlineLevel="3">
      <c r="A190" s="102"/>
      <c r="B190" s="103" t="s">
        <v>705</v>
      </c>
      <c r="C190" s="104">
        <v>0</v>
      </c>
      <c r="D190" s="104">
        <f t="shared" ref="D190:E192" si="13">C190</f>
        <v>0</v>
      </c>
      <c r="E190" s="104">
        <f t="shared" si="13"/>
        <v>0</v>
      </c>
    </row>
    <row r="191" spans="1:10" outlineLevel="3">
      <c r="A191" s="102"/>
      <c r="B191" s="103" t="s">
        <v>717</v>
      </c>
      <c r="C191" s="104">
        <v>0</v>
      </c>
      <c r="D191" s="104">
        <f t="shared" si="13"/>
        <v>0</v>
      </c>
      <c r="E191" s="104">
        <f t="shared" si="13"/>
        <v>0</v>
      </c>
    </row>
    <row r="192" spans="1:10" outlineLevel="3">
      <c r="A192" s="102"/>
      <c r="B192" s="103" t="s">
        <v>718</v>
      </c>
      <c r="C192" s="104">
        <v>0</v>
      </c>
      <c r="D192" s="104">
        <f t="shared" si="13"/>
        <v>0</v>
      </c>
      <c r="E192" s="104">
        <f t="shared" si="13"/>
        <v>0</v>
      </c>
    </row>
    <row r="193" spans="1:5" outlineLevel="2">
      <c r="A193" s="99">
        <v>3</v>
      </c>
      <c r="B193" s="100" t="s">
        <v>710</v>
      </c>
      <c r="C193" s="101">
        <f>C194</f>
        <v>0</v>
      </c>
      <c r="D193" s="101">
        <f>D194</f>
        <v>0</v>
      </c>
      <c r="E193" s="101">
        <f>E194</f>
        <v>0</v>
      </c>
    </row>
    <row r="194" spans="1:5" outlineLevel="3">
      <c r="A194" s="102"/>
      <c r="B194" s="103" t="s">
        <v>705</v>
      </c>
      <c r="C194" s="104">
        <v>0</v>
      </c>
      <c r="D194" s="104">
        <f>C194</f>
        <v>0</v>
      </c>
      <c r="E194" s="104">
        <f>D194</f>
        <v>0</v>
      </c>
    </row>
    <row r="195" spans="1:5" outlineLevel="2">
      <c r="A195" s="99">
        <v>4</v>
      </c>
      <c r="B195" s="100" t="s">
        <v>711</v>
      </c>
      <c r="C195" s="101">
        <f>C196</f>
        <v>0</v>
      </c>
      <c r="D195" s="101">
        <f>D196</f>
        <v>0</v>
      </c>
      <c r="E195" s="101">
        <f>E196</f>
        <v>0</v>
      </c>
    </row>
    <row r="196" spans="1:5" outlineLevel="3">
      <c r="A196" s="102"/>
      <c r="B196" s="103" t="s">
        <v>705</v>
      </c>
      <c r="C196" s="104">
        <v>0</v>
      </c>
      <c r="D196" s="104">
        <f>C196</f>
        <v>0</v>
      </c>
      <c r="E196" s="104">
        <f>D196</f>
        <v>0</v>
      </c>
    </row>
    <row r="197" spans="1:5" outlineLevel="1">
      <c r="A197" s="159" t="s">
        <v>719</v>
      </c>
      <c r="B197" s="160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99">
        <v>4</v>
      </c>
      <c r="B198" s="100" t="s">
        <v>711</v>
      </c>
      <c r="C198" s="101">
        <f t="shared" si="14"/>
        <v>0</v>
      </c>
      <c r="D198" s="101">
        <f t="shared" si="14"/>
        <v>0</v>
      </c>
      <c r="E198" s="101">
        <f t="shared" si="14"/>
        <v>0</v>
      </c>
    </row>
    <row r="199" spans="1:5" outlineLevel="3">
      <c r="A199" s="102"/>
      <c r="B199" s="103" t="s">
        <v>705</v>
      </c>
      <c r="C199" s="104">
        <v>0</v>
      </c>
      <c r="D199" s="104">
        <f>C199</f>
        <v>0</v>
      </c>
      <c r="E199" s="104">
        <f>D199</f>
        <v>0</v>
      </c>
    </row>
    <row r="200" spans="1:5" outlineLevel="1">
      <c r="A200" s="159" t="s">
        <v>720</v>
      </c>
      <c r="B200" s="160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99">
        <v>3</v>
      </c>
      <c r="B201" s="100" t="s">
        <v>710</v>
      </c>
      <c r="C201" s="101">
        <f>C202</f>
        <v>0</v>
      </c>
      <c r="D201" s="101">
        <f>D202</f>
        <v>0</v>
      </c>
      <c r="E201" s="101">
        <f>E202</f>
        <v>0</v>
      </c>
    </row>
    <row r="202" spans="1:5" outlineLevel="3">
      <c r="A202" s="102"/>
      <c r="B202" s="103" t="s">
        <v>705</v>
      </c>
      <c r="C202" s="104">
        <v>0</v>
      </c>
      <c r="D202" s="104">
        <f>C202</f>
        <v>0</v>
      </c>
      <c r="E202" s="104">
        <f>D202</f>
        <v>0</v>
      </c>
    </row>
    <row r="203" spans="1:5" outlineLevel="1">
      <c r="A203" s="159" t="s">
        <v>721</v>
      </c>
      <c r="B203" s="160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99">
        <v>1</v>
      </c>
      <c r="B204" s="100" t="s">
        <v>716</v>
      </c>
      <c r="C204" s="101">
        <f>C205+C206</f>
        <v>0</v>
      </c>
      <c r="D204" s="101">
        <f>D205+D206</f>
        <v>0</v>
      </c>
      <c r="E204" s="101">
        <f>E205+E206</f>
        <v>0</v>
      </c>
    </row>
    <row r="205" spans="1:5" outlineLevel="3">
      <c r="A205" s="102"/>
      <c r="B205" s="103" t="s">
        <v>705</v>
      </c>
      <c r="C205" s="104">
        <v>0</v>
      </c>
      <c r="D205" s="104">
        <f>C205</f>
        <v>0</v>
      </c>
      <c r="E205" s="104">
        <f>D205</f>
        <v>0</v>
      </c>
    </row>
    <row r="206" spans="1:5" outlineLevel="3">
      <c r="A206" s="102"/>
      <c r="B206" s="103" t="s">
        <v>722</v>
      </c>
      <c r="C206" s="104">
        <v>0</v>
      </c>
      <c r="D206" s="104">
        <f>C206</f>
        <v>0</v>
      </c>
      <c r="E206" s="104">
        <f>D206</f>
        <v>0</v>
      </c>
    </row>
    <row r="207" spans="1:5" outlineLevel="2">
      <c r="A207" s="99">
        <v>2</v>
      </c>
      <c r="B207" s="100" t="s">
        <v>713</v>
      </c>
      <c r="C207" s="101">
        <f>C209+C208+C210</f>
        <v>0</v>
      </c>
      <c r="D207" s="101">
        <f>D209+D208+D210</f>
        <v>0</v>
      </c>
      <c r="E207" s="101">
        <f>E209+E208+E210</f>
        <v>0</v>
      </c>
    </row>
    <row r="208" spans="1:5" outlineLevel="3">
      <c r="A208" s="102"/>
      <c r="B208" s="103" t="s">
        <v>705</v>
      </c>
      <c r="C208" s="104">
        <v>0</v>
      </c>
      <c r="D208" s="104">
        <f t="shared" ref="D208:E210" si="15">C208</f>
        <v>0</v>
      </c>
      <c r="E208" s="104">
        <f t="shared" si="15"/>
        <v>0</v>
      </c>
    </row>
    <row r="209" spans="1:5" outlineLevel="3">
      <c r="A209" s="102"/>
      <c r="B209" s="103" t="s">
        <v>723</v>
      </c>
      <c r="C209" s="104"/>
      <c r="D209" s="104">
        <f t="shared" si="15"/>
        <v>0</v>
      </c>
      <c r="E209" s="104">
        <f t="shared" si="15"/>
        <v>0</v>
      </c>
    </row>
    <row r="210" spans="1:5" outlineLevel="3">
      <c r="A210" s="102"/>
      <c r="B210" s="103" t="s">
        <v>705</v>
      </c>
      <c r="C210" s="104">
        <v>0</v>
      </c>
      <c r="D210" s="104">
        <f t="shared" si="15"/>
        <v>0</v>
      </c>
      <c r="E210" s="104">
        <f t="shared" si="15"/>
        <v>0</v>
      </c>
    </row>
    <row r="211" spans="1:5" outlineLevel="2">
      <c r="A211" s="99">
        <v>3</v>
      </c>
      <c r="B211" s="100" t="s">
        <v>710</v>
      </c>
      <c r="C211" s="101">
        <f>C212</f>
        <v>0</v>
      </c>
      <c r="D211" s="101">
        <f>D212</f>
        <v>0</v>
      </c>
      <c r="E211" s="101">
        <f>E212</f>
        <v>0</v>
      </c>
    </row>
    <row r="212" spans="1:5" outlineLevel="3">
      <c r="A212" s="102"/>
      <c r="B212" s="103" t="s">
        <v>705</v>
      </c>
      <c r="C212" s="104">
        <v>0</v>
      </c>
      <c r="D212" s="104">
        <f>C212</f>
        <v>0</v>
      </c>
      <c r="E212" s="104">
        <f>D212</f>
        <v>0</v>
      </c>
    </row>
    <row r="213" spans="1:5" outlineLevel="2">
      <c r="A213" s="99">
        <v>4</v>
      </c>
      <c r="B213" s="100" t="s">
        <v>711</v>
      </c>
      <c r="C213" s="101">
        <f>C214</f>
        <v>0</v>
      </c>
      <c r="D213" s="101">
        <f>D214</f>
        <v>0</v>
      </c>
      <c r="E213" s="101">
        <f>E214</f>
        <v>0</v>
      </c>
    </row>
    <row r="214" spans="1:5" outlineLevel="3">
      <c r="A214" s="102"/>
      <c r="B214" s="103" t="s">
        <v>705</v>
      </c>
      <c r="C214" s="104">
        <v>0</v>
      </c>
      <c r="D214" s="104">
        <f>C214</f>
        <v>0</v>
      </c>
      <c r="E214" s="104">
        <f>D214</f>
        <v>0</v>
      </c>
    </row>
    <row r="215" spans="1:5" outlineLevel="1">
      <c r="A215" s="159" t="s">
        <v>724</v>
      </c>
      <c r="B215" s="160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99">
        <v>2</v>
      </c>
      <c r="B216" s="100" t="s">
        <v>713</v>
      </c>
      <c r="C216" s="101">
        <f>C219+C218+C217</f>
        <v>0</v>
      </c>
      <c r="D216" s="101">
        <f>D219+D218+D217</f>
        <v>0</v>
      </c>
      <c r="E216" s="101">
        <f>E219+E218+E217</f>
        <v>0</v>
      </c>
    </row>
    <row r="217" spans="1:5" outlineLevel="3">
      <c r="A217" s="102"/>
      <c r="B217" s="103" t="s">
        <v>705</v>
      </c>
      <c r="C217" s="104">
        <v>0</v>
      </c>
      <c r="D217" s="104">
        <f t="shared" ref="D217:E219" si="16">C217</f>
        <v>0</v>
      </c>
      <c r="E217" s="104">
        <f t="shared" si="16"/>
        <v>0</v>
      </c>
    </row>
    <row r="218" spans="1:5" s="108" customFormat="1" outlineLevel="3">
      <c r="A218" s="105"/>
      <c r="B218" s="106" t="s">
        <v>725</v>
      </c>
      <c r="C218" s="107"/>
      <c r="D218" s="107">
        <f t="shared" si="16"/>
        <v>0</v>
      </c>
      <c r="E218" s="107">
        <f t="shared" si="16"/>
        <v>0</v>
      </c>
    </row>
    <row r="219" spans="1:5" s="108" customFormat="1" outlineLevel="3">
      <c r="A219" s="105"/>
      <c r="B219" s="106" t="s">
        <v>726</v>
      </c>
      <c r="C219" s="107"/>
      <c r="D219" s="107">
        <f t="shared" si="16"/>
        <v>0</v>
      </c>
      <c r="E219" s="107">
        <f t="shared" si="16"/>
        <v>0</v>
      </c>
    </row>
    <row r="220" spans="1:5" outlineLevel="2">
      <c r="A220" s="99">
        <v>3</v>
      </c>
      <c r="B220" s="100" t="s">
        <v>710</v>
      </c>
      <c r="C220" s="101">
        <f>C221</f>
        <v>0</v>
      </c>
      <c r="D220" s="101">
        <f>D221</f>
        <v>0</v>
      </c>
      <c r="E220" s="101">
        <f>E221</f>
        <v>0</v>
      </c>
    </row>
    <row r="221" spans="1:5" outlineLevel="3">
      <c r="A221" s="102"/>
      <c r="B221" s="103" t="s">
        <v>705</v>
      </c>
      <c r="C221" s="104">
        <v>0</v>
      </c>
      <c r="D221" s="104">
        <f>C221</f>
        <v>0</v>
      </c>
      <c r="E221" s="104">
        <f>D221</f>
        <v>0</v>
      </c>
    </row>
    <row r="222" spans="1:5" outlineLevel="1">
      <c r="A222" s="159" t="s">
        <v>727</v>
      </c>
      <c r="B222" s="160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99">
        <v>2</v>
      </c>
      <c r="B223" s="100" t="s">
        <v>713</v>
      </c>
      <c r="C223" s="101">
        <f>C225+C226+C227+C224</f>
        <v>0</v>
      </c>
      <c r="D223" s="101">
        <f>D225+D226+D227+D224</f>
        <v>0</v>
      </c>
      <c r="E223" s="101">
        <f>E225+E226+E227+E224</f>
        <v>0</v>
      </c>
    </row>
    <row r="224" spans="1:5" outlineLevel="3">
      <c r="A224" s="102"/>
      <c r="B224" s="103" t="s">
        <v>705</v>
      </c>
      <c r="C224" s="104">
        <v>0</v>
      </c>
      <c r="D224" s="104">
        <f>C224</f>
        <v>0</v>
      </c>
      <c r="E224" s="104">
        <f>D224</f>
        <v>0</v>
      </c>
    </row>
    <row r="225" spans="1:5" outlineLevel="3">
      <c r="A225" s="102"/>
      <c r="B225" s="103" t="s">
        <v>728</v>
      </c>
      <c r="C225" s="104"/>
      <c r="D225" s="104">
        <f t="shared" ref="D225:E227" si="17">C225</f>
        <v>0</v>
      </c>
      <c r="E225" s="104">
        <f t="shared" si="17"/>
        <v>0</v>
      </c>
    </row>
    <row r="226" spans="1:5" outlineLevel="3">
      <c r="A226" s="102"/>
      <c r="B226" s="103" t="s">
        <v>729</v>
      </c>
      <c r="C226" s="104"/>
      <c r="D226" s="104">
        <f t="shared" si="17"/>
        <v>0</v>
      </c>
      <c r="E226" s="104">
        <f t="shared" si="17"/>
        <v>0</v>
      </c>
    </row>
    <row r="227" spans="1:5" outlineLevel="3">
      <c r="A227" s="102"/>
      <c r="B227" s="103" t="s">
        <v>730</v>
      </c>
      <c r="C227" s="104"/>
      <c r="D227" s="104">
        <f t="shared" si="17"/>
        <v>0</v>
      </c>
      <c r="E227" s="104">
        <f t="shared" si="17"/>
        <v>0</v>
      </c>
    </row>
    <row r="228" spans="1:5" outlineLevel="1">
      <c r="A228" s="159" t="s">
        <v>731</v>
      </c>
      <c r="B228" s="160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99">
        <v>2</v>
      </c>
      <c r="B229" s="100" t="s">
        <v>713</v>
      </c>
      <c r="C229" s="101">
        <f>C231+C232+C230</f>
        <v>0</v>
      </c>
      <c r="D229" s="101">
        <f>D231+D232+D230</f>
        <v>0</v>
      </c>
      <c r="E229" s="101">
        <f>E231+E232+E230</f>
        <v>0</v>
      </c>
    </row>
    <row r="230" spans="1:5" outlineLevel="3">
      <c r="A230" s="102"/>
      <c r="B230" s="103" t="s">
        <v>705</v>
      </c>
      <c r="C230" s="104">
        <v>0</v>
      </c>
      <c r="D230" s="104">
        <f>C230</f>
        <v>0</v>
      </c>
      <c r="E230" s="104">
        <f>D230</f>
        <v>0</v>
      </c>
    </row>
    <row r="231" spans="1:5" outlineLevel="3">
      <c r="A231" s="102"/>
      <c r="B231" s="103" t="s">
        <v>732</v>
      </c>
      <c r="C231" s="104">
        <v>0</v>
      </c>
      <c r="D231" s="104">
        <f t="shared" ref="D231:E232" si="18">C231</f>
        <v>0</v>
      </c>
      <c r="E231" s="104">
        <f t="shared" si="18"/>
        <v>0</v>
      </c>
    </row>
    <row r="232" spans="1:5" outlineLevel="3">
      <c r="A232" s="102"/>
      <c r="B232" s="103" t="s">
        <v>733</v>
      </c>
      <c r="C232" s="104"/>
      <c r="D232" s="104">
        <f t="shared" si="18"/>
        <v>0</v>
      </c>
      <c r="E232" s="104">
        <f t="shared" si="18"/>
        <v>0</v>
      </c>
    </row>
    <row r="233" spans="1:5" outlineLevel="2">
      <c r="A233" s="99">
        <v>3</v>
      </c>
      <c r="B233" s="100" t="s">
        <v>710</v>
      </c>
      <c r="C233" s="101">
        <f>C234</f>
        <v>0</v>
      </c>
      <c r="D233" s="101">
        <f>D234</f>
        <v>0</v>
      </c>
      <c r="E233" s="101">
        <f>E234</f>
        <v>0</v>
      </c>
    </row>
    <row r="234" spans="1:5" outlineLevel="3">
      <c r="A234" s="102"/>
      <c r="B234" s="103" t="s">
        <v>705</v>
      </c>
      <c r="C234" s="104">
        <v>0</v>
      </c>
      <c r="D234" s="104">
        <f>C234</f>
        <v>0</v>
      </c>
      <c r="E234" s="104">
        <f>D234</f>
        <v>0</v>
      </c>
    </row>
    <row r="235" spans="1:5" outlineLevel="1">
      <c r="A235" s="159" t="s">
        <v>734</v>
      </c>
      <c r="B235" s="160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99">
        <v>3</v>
      </c>
      <c r="B236" s="100" t="s">
        <v>710</v>
      </c>
      <c r="C236" s="101">
        <f>C237</f>
        <v>0</v>
      </c>
      <c r="D236" s="101">
        <f>D237</f>
        <v>0</v>
      </c>
      <c r="E236" s="101">
        <f>E237</f>
        <v>0</v>
      </c>
    </row>
    <row r="237" spans="1:5" outlineLevel="3">
      <c r="A237" s="102"/>
      <c r="B237" s="103" t="s">
        <v>705</v>
      </c>
      <c r="C237" s="104">
        <v>0</v>
      </c>
      <c r="D237" s="104">
        <f>C237</f>
        <v>0</v>
      </c>
      <c r="E237" s="104">
        <f>D237</f>
        <v>0</v>
      </c>
    </row>
    <row r="238" spans="1:5" outlineLevel="1">
      <c r="A238" s="159" t="s">
        <v>735</v>
      </c>
      <c r="B238" s="160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99">
        <v>2</v>
      </c>
      <c r="B239" s="100" t="s">
        <v>713</v>
      </c>
      <c r="C239" s="101">
        <f>C241+C242+C240</f>
        <v>0</v>
      </c>
      <c r="D239" s="101">
        <f>D241+D242+D240</f>
        <v>0</v>
      </c>
      <c r="E239" s="101">
        <f>E241+E242+E240</f>
        <v>0</v>
      </c>
    </row>
    <row r="240" spans="1:5" outlineLevel="3">
      <c r="A240" s="102"/>
      <c r="B240" s="103" t="s">
        <v>705</v>
      </c>
      <c r="C240" s="104">
        <v>0</v>
      </c>
      <c r="D240" s="104">
        <f>C240</f>
        <v>0</v>
      </c>
      <c r="E240" s="104">
        <f>D240</f>
        <v>0</v>
      </c>
    </row>
    <row r="241" spans="1:10" outlineLevel="3">
      <c r="A241" s="102"/>
      <c r="B241" s="103" t="s">
        <v>736</v>
      </c>
      <c r="C241" s="104"/>
      <c r="D241" s="104">
        <f t="shared" ref="D241:E242" si="19">C241</f>
        <v>0</v>
      </c>
      <c r="E241" s="104">
        <f t="shared" si="19"/>
        <v>0</v>
      </c>
    </row>
    <row r="242" spans="1:10" outlineLevel="3">
      <c r="A242" s="102"/>
      <c r="B242" s="103" t="s">
        <v>737</v>
      </c>
      <c r="C242" s="104"/>
      <c r="D242" s="104">
        <f t="shared" si="19"/>
        <v>0</v>
      </c>
      <c r="E242" s="104">
        <f t="shared" si="19"/>
        <v>0</v>
      </c>
    </row>
    <row r="243" spans="1:10" outlineLevel="1">
      <c r="A243" s="159" t="s">
        <v>738</v>
      </c>
      <c r="B243" s="160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99">
        <v>2</v>
      </c>
      <c r="B244" s="100" t="s">
        <v>713</v>
      </c>
      <c r="C244" s="101">
        <f>C246+C247+C248+C249+C245</f>
        <v>0</v>
      </c>
      <c r="D244" s="101">
        <f>D246+D247+D248+D249+D245</f>
        <v>0</v>
      </c>
      <c r="E244" s="101">
        <f>E246+E247+E248+E249+E245</f>
        <v>0</v>
      </c>
    </row>
    <row r="245" spans="1:10" outlineLevel="3">
      <c r="A245" s="102"/>
      <c r="B245" s="103" t="s">
        <v>705</v>
      </c>
      <c r="C245" s="104">
        <v>0</v>
      </c>
      <c r="D245" s="104">
        <f>C245</f>
        <v>0</v>
      </c>
      <c r="E245" s="104">
        <f>D245</f>
        <v>0</v>
      </c>
    </row>
    <row r="246" spans="1:10" outlineLevel="3">
      <c r="A246" s="102"/>
      <c r="B246" s="103" t="s">
        <v>726</v>
      </c>
      <c r="C246" s="104"/>
      <c r="D246" s="104">
        <f t="shared" ref="D246:E249" si="20">C246</f>
        <v>0</v>
      </c>
      <c r="E246" s="104">
        <f t="shared" si="20"/>
        <v>0</v>
      </c>
    </row>
    <row r="247" spans="1:10" outlineLevel="3">
      <c r="A247" s="102"/>
      <c r="B247" s="103" t="s">
        <v>739</v>
      </c>
      <c r="C247" s="104"/>
      <c r="D247" s="104">
        <f t="shared" si="20"/>
        <v>0</v>
      </c>
      <c r="E247" s="104">
        <f t="shared" si="20"/>
        <v>0</v>
      </c>
    </row>
    <row r="248" spans="1:10" outlineLevel="3">
      <c r="A248" s="102"/>
      <c r="B248" s="103" t="s">
        <v>733</v>
      </c>
      <c r="C248" s="104"/>
      <c r="D248" s="104">
        <f t="shared" si="20"/>
        <v>0</v>
      </c>
      <c r="E248" s="104">
        <f t="shared" si="20"/>
        <v>0</v>
      </c>
    </row>
    <row r="249" spans="1:10" outlineLevel="3">
      <c r="A249" s="102"/>
      <c r="B249" s="103" t="s">
        <v>740</v>
      </c>
      <c r="C249" s="104"/>
      <c r="D249" s="104">
        <f t="shared" si="20"/>
        <v>0</v>
      </c>
      <c r="E249" s="104">
        <f t="shared" si="20"/>
        <v>0</v>
      </c>
    </row>
    <row r="250" spans="1:10" outlineLevel="1">
      <c r="A250" s="159" t="s">
        <v>741</v>
      </c>
      <c r="B250" s="160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102"/>
      <c r="B251" s="103" t="s">
        <v>705</v>
      </c>
      <c r="C251" s="104">
        <v>0</v>
      </c>
      <c r="D251" s="104">
        <f>C251</f>
        <v>0</v>
      </c>
      <c r="E251" s="104">
        <f>D251</f>
        <v>0</v>
      </c>
    </row>
    <row r="252" spans="1:10" outlineLevel="3">
      <c r="A252" s="102"/>
      <c r="B252" s="103" t="s">
        <v>742</v>
      </c>
      <c r="C252" s="104">
        <v>0</v>
      </c>
      <c r="D252" s="104">
        <f>C252</f>
        <v>0</v>
      </c>
      <c r="E252" s="104">
        <f>D252</f>
        <v>0</v>
      </c>
    </row>
    <row r="256" spans="1:10" ht="18.75">
      <c r="A256" s="150" t="s">
        <v>67</v>
      </c>
      <c r="B256" s="150"/>
      <c r="C256" s="150"/>
      <c r="D256" s="77" t="s">
        <v>703</v>
      </c>
      <c r="E256" s="77" t="s">
        <v>704</v>
      </c>
      <c r="G256" s="48" t="s">
        <v>613</v>
      </c>
      <c r="H256" s="49">
        <f>C257+C559</f>
        <v>739400</v>
      </c>
      <c r="I256" s="50"/>
      <c r="J256" s="51" t="b">
        <f>AND(H256=I256)</f>
        <v>0</v>
      </c>
    </row>
    <row r="257" spans="1:10">
      <c r="A257" s="165" t="s">
        <v>60</v>
      </c>
      <c r="B257" s="166"/>
      <c r="C257" s="38">
        <f>C258+C550</f>
        <v>650732.40399999998</v>
      </c>
      <c r="D257" s="38">
        <f>D258+D550</f>
        <v>563532.40399999998</v>
      </c>
      <c r="E257" s="38">
        <f>E258+E550</f>
        <v>563532.40399999998</v>
      </c>
      <c r="G257" s="40" t="s">
        <v>60</v>
      </c>
      <c r="H257" s="42">
        <f>C257</f>
        <v>650732.40399999998</v>
      </c>
      <c r="I257" s="43"/>
      <c r="J257" s="41" t="b">
        <f>AND(H257=I257)</f>
        <v>0</v>
      </c>
    </row>
    <row r="258" spans="1:10">
      <c r="A258" s="167" t="s">
        <v>290</v>
      </c>
      <c r="B258" s="168"/>
      <c r="C258" s="37">
        <f>C259+C339+C483+C547</f>
        <v>606228.42200000002</v>
      </c>
      <c r="D258" s="37">
        <f>D259+D339+D483+D547</f>
        <v>519028.42200000002</v>
      </c>
      <c r="E258" s="37">
        <f>E259+E339+E483+E547</f>
        <v>519028.42200000002</v>
      </c>
      <c r="G258" s="40" t="s">
        <v>57</v>
      </c>
      <c r="H258" s="42">
        <f t="shared" ref="H258:H321" si="21">C258</f>
        <v>606228.42200000002</v>
      </c>
      <c r="I258" s="43"/>
      <c r="J258" s="41" t="b">
        <f>AND(H258=I258)</f>
        <v>0</v>
      </c>
    </row>
    <row r="259" spans="1:10">
      <c r="A259" s="163" t="s">
        <v>291</v>
      </c>
      <c r="B259" s="164"/>
      <c r="C259" s="34">
        <f>C260+C263+C314</f>
        <v>393026.902</v>
      </c>
      <c r="D259" s="34">
        <f>D260+D263+D314</f>
        <v>321026.902</v>
      </c>
      <c r="E259" s="34">
        <f>E260+E263+E314</f>
        <v>321026.902</v>
      </c>
      <c r="G259" s="40" t="s">
        <v>614</v>
      </c>
      <c r="H259" s="42">
        <f t="shared" si="21"/>
        <v>393026.902</v>
      </c>
      <c r="I259" s="43"/>
      <c r="J259" s="41" t="b">
        <f>AND(H259=I259)</f>
        <v>0</v>
      </c>
    </row>
    <row r="260" spans="1:10" outlineLevel="1">
      <c r="A260" s="161" t="s">
        <v>292</v>
      </c>
      <c r="B260" s="162"/>
      <c r="C260" s="33">
        <f>SUM(C261:C262)</f>
        <v>960</v>
      </c>
      <c r="D260" s="33">
        <f>SUM(D261:D262)</f>
        <v>960</v>
      </c>
      <c r="E260" s="33">
        <f>SUM(E261:E262)</f>
        <v>960</v>
      </c>
      <c r="H260" s="42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2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2">
        <f t="shared" si="21"/>
        <v>0</v>
      </c>
    </row>
    <row r="263" spans="1:10" outlineLevel="1">
      <c r="A263" s="161" t="s">
        <v>293</v>
      </c>
      <c r="B263" s="162"/>
      <c r="C263" s="33">
        <f>C264+C265+C289+C296+C298+C302+C305+C308+C313</f>
        <v>392066.902</v>
      </c>
      <c r="D263" s="33">
        <f>D264+D265+D289+D296+D298+D302+D305+D308+D313</f>
        <v>320066.902</v>
      </c>
      <c r="E263" s="33">
        <f>E264+E265+E289+E296+E298+E302+E305+E308+E313</f>
        <v>320066.902</v>
      </c>
      <c r="H263" s="42">
        <f t="shared" si="21"/>
        <v>392066.902</v>
      </c>
    </row>
    <row r="264" spans="1:10" outlineLevel="2">
      <c r="A264" s="6">
        <v>1101</v>
      </c>
      <c r="B264" s="4" t="s">
        <v>34</v>
      </c>
      <c r="C264" s="5">
        <v>244000</v>
      </c>
      <c r="D264" s="5">
        <f>C264</f>
        <v>244000</v>
      </c>
      <c r="E264" s="5">
        <f>D264</f>
        <v>244000</v>
      </c>
      <c r="H264" s="42">
        <f t="shared" si="21"/>
        <v>244000</v>
      </c>
    </row>
    <row r="265" spans="1:10" outlineLevel="2">
      <c r="A265" s="6">
        <v>1101</v>
      </c>
      <c r="B265" s="4" t="s">
        <v>35</v>
      </c>
      <c r="C265" s="5">
        <v>72000</v>
      </c>
      <c r="D265" s="5">
        <f>SUM(D266:D288)</f>
        <v>0</v>
      </c>
      <c r="E265" s="5">
        <f>SUM(E266:E288)</f>
        <v>0</v>
      </c>
      <c r="H265" s="42">
        <f t="shared" si="21"/>
        <v>72000</v>
      </c>
    </row>
    <row r="266" spans="1:10" outlineLevel="3">
      <c r="A266" s="30"/>
      <c r="B266" s="29" t="s">
        <v>242</v>
      </c>
      <c r="C266" s="31"/>
      <c r="D266" s="31">
        <f>C266</f>
        <v>0</v>
      </c>
      <c r="E266" s="31">
        <f>D266</f>
        <v>0</v>
      </c>
      <c r="H266" s="42">
        <f t="shared" si="21"/>
        <v>0</v>
      </c>
    </row>
    <row r="267" spans="1:10" outlineLevel="3">
      <c r="A267" s="30"/>
      <c r="B267" s="29" t="s">
        <v>243</v>
      </c>
      <c r="C267" s="31"/>
      <c r="D267" s="31">
        <f t="shared" ref="D267:E282" si="22">C267</f>
        <v>0</v>
      </c>
      <c r="E267" s="31">
        <f t="shared" si="22"/>
        <v>0</v>
      </c>
      <c r="H267" s="42">
        <f t="shared" si="21"/>
        <v>0</v>
      </c>
    </row>
    <row r="268" spans="1:10" outlineLevel="3">
      <c r="A268" s="30"/>
      <c r="B268" s="29" t="s">
        <v>244</v>
      </c>
      <c r="C268" s="31"/>
      <c r="D268" s="31">
        <f t="shared" si="22"/>
        <v>0</v>
      </c>
      <c r="E268" s="31">
        <f t="shared" si="22"/>
        <v>0</v>
      </c>
      <c r="H268" s="42">
        <f t="shared" si="21"/>
        <v>0</v>
      </c>
    </row>
    <row r="269" spans="1:10" outlineLevel="3">
      <c r="A269" s="30"/>
      <c r="B269" s="29" t="s">
        <v>245</v>
      </c>
      <c r="C269" s="31"/>
      <c r="D269" s="31">
        <f t="shared" si="22"/>
        <v>0</v>
      </c>
      <c r="E269" s="31">
        <f t="shared" si="22"/>
        <v>0</v>
      </c>
      <c r="H269" s="42">
        <f t="shared" si="21"/>
        <v>0</v>
      </c>
    </row>
    <row r="270" spans="1:10" outlineLevel="3">
      <c r="A270" s="30"/>
      <c r="B270" s="29" t="s">
        <v>246</v>
      </c>
      <c r="C270" s="31"/>
      <c r="D270" s="31">
        <f t="shared" si="22"/>
        <v>0</v>
      </c>
      <c r="E270" s="31">
        <f t="shared" si="22"/>
        <v>0</v>
      </c>
      <c r="H270" s="42">
        <f t="shared" si="21"/>
        <v>0</v>
      </c>
    </row>
    <row r="271" spans="1:10" outlineLevel="3">
      <c r="A271" s="30"/>
      <c r="B271" s="29" t="s">
        <v>247</v>
      </c>
      <c r="C271" s="31"/>
      <c r="D271" s="31">
        <f t="shared" si="22"/>
        <v>0</v>
      </c>
      <c r="E271" s="31">
        <f t="shared" si="22"/>
        <v>0</v>
      </c>
      <c r="H271" s="42">
        <f t="shared" si="21"/>
        <v>0</v>
      </c>
    </row>
    <row r="272" spans="1:10" outlineLevel="3">
      <c r="A272" s="30"/>
      <c r="B272" s="29" t="s">
        <v>248</v>
      </c>
      <c r="C272" s="31"/>
      <c r="D272" s="31">
        <f t="shared" si="22"/>
        <v>0</v>
      </c>
      <c r="E272" s="31">
        <f t="shared" si="22"/>
        <v>0</v>
      </c>
      <c r="H272" s="42">
        <f t="shared" si="21"/>
        <v>0</v>
      </c>
    </row>
    <row r="273" spans="1:8" outlineLevel="3">
      <c r="A273" s="30"/>
      <c r="B273" s="29" t="s">
        <v>249</v>
      </c>
      <c r="C273" s="31"/>
      <c r="D273" s="31">
        <f t="shared" si="22"/>
        <v>0</v>
      </c>
      <c r="E273" s="31">
        <f t="shared" si="22"/>
        <v>0</v>
      </c>
      <c r="H273" s="42">
        <f t="shared" si="21"/>
        <v>0</v>
      </c>
    </row>
    <row r="274" spans="1:8" outlineLevel="3">
      <c r="A274" s="30"/>
      <c r="B274" s="29" t="s">
        <v>250</v>
      </c>
      <c r="C274" s="31"/>
      <c r="D274" s="31">
        <f t="shared" si="22"/>
        <v>0</v>
      </c>
      <c r="E274" s="31">
        <f t="shared" si="22"/>
        <v>0</v>
      </c>
      <c r="H274" s="42">
        <f t="shared" si="21"/>
        <v>0</v>
      </c>
    </row>
    <row r="275" spans="1:8" outlineLevel="3">
      <c r="A275" s="30"/>
      <c r="B275" s="29" t="s">
        <v>251</v>
      </c>
      <c r="C275" s="31"/>
      <c r="D275" s="31">
        <f t="shared" si="22"/>
        <v>0</v>
      </c>
      <c r="E275" s="31">
        <f t="shared" si="22"/>
        <v>0</v>
      </c>
      <c r="H275" s="42">
        <f t="shared" si="21"/>
        <v>0</v>
      </c>
    </row>
    <row r="276" spans="1:8" outlineLevel="3">
      <c r="A276" s="30"/>
      <c r="B276" s="29" t="s">
        <v>252</v>
      </c>
      <c r="C276" s="31"/>
      <c r="D276" s="31">
        <f t="shared" si="22"/>
        <v>0</v>
      </c>
      <c r="E276" s="31">
        <f t="shared" si="22"/>
        <v>0</v>
      </c>
      <c r="H276" s="42">
        <f t="shared" si="21"/>
        <v>0</v>
      </c>
    </row>
    <row r="277" spans="1:8" outlineLevel="3">
      <c r="A277" s="30"/>
      <c r="B277" s="29" t="s">
        <v>253</v>
      </c>
      <c r="C277" s="31"/>
      <c r="D277" s="31">
        <f t="shared" si="22"/>
        <v>0</v>
      </c>
      <c r="E277" s="31">
        <f t="shared" si="22"/>
        <v>0</v>
      </c>
      <c r="H277" s="42">
        <f t="shared" si="21"/>
        <v>0</v>
      </c>
    </row>
    <row r="278" spans="1:8" outlineLevel="3">
      <c r="A278" s="30"/>
      <c r="B278" s="29" t="s">
        <v>254</v>
      </c>
      <c r="C278" s="31"/>
      <c r="D278" s="31">
        <f t="shared" si="22"/>
        <v>0</v>
      </c>
      <c r="E278" s="31">
        <f t="shared" si="22"/>
        <v>0</v>
      </c>
      <c r="H278" s="42">
        <f t="shared" si="21"/>
        <v>0</v>
      </c>
    </row>
    <row r="279" spans="1:8" outlineLevel="3">
      <c r="A279" s="30"/>
      <c r="B279" s="29" t="s">
        <v>255</v>
      </c>
      <c r="C279" s="31"/>
      <c r="D279" s="31">
        <f t="shared" si="22"/>
        <v>0</v>
      </c>
      <c r="E279" s="31">
        <f t="shared" si="22"/>
        <v>0</v>
      </c>
      <c r="H279" s="42">
        <f t="shared" si="21"/>
        <v>0</v>
      </c>
    </row>
    <row r="280" spans="1:8" outlineLevel="3">
      <c r="A280" s="30"/>
      <c r="B280" s="29" t="s">
        <v>256</v>
      </c>
      <c r="C280" s="31"/>
      <c r="D280" s="31">
        <f t="shared" si="22"/>
        <v>0</v>
      </c>
      <c r="E280" s="31">
        <f t="shared" si="22"/>
        <v>0</v>
      </c>
      <c r="H280" s="42">
        <f t="shared" si="21"/>
        <v>0</v>
      </c>
    </row>
    <row r="281" spans="1:8" outlineLevel="3">
      <c r="A281" s="30"/>
      <c r="B281" s="29" t="s">
        <v>257</v>
      </c>
      <c r="C281" s="31"/>
      <c r="D281" s="31">
        <f t="shared" si="22"/>
        <v>0</v>
      </c>
      <c r="E281" s="31">
        <f t="shared" si="22"/>
        <v>0</v>
      </c>
      <c r="H281" s="42">
        <f t="shared" si="21"/>
        <v>0</v>
      </c>
    </row>
    <row r="282" spans="1:8" outlineLevel="3">
      <c r="A282" s="30"/>
      <c r="B282" s="29" t="s">
        <v>258</v>
      </c>
      <c r="C282" s="31"/>
      <c r="D282" s="31">
        <f t="shared" si="22"/>
        <v>0</v>
      </c>
      <c r="E282" s="31">
        <f t="shared" si="22"/>
        <v>0</v>
      </c>
      <c r="H282" s="42">
        <f t="shared" si="21"/>
        <v>0</v>
      </c>
    </row>
    <row r="283" spans="1:8" outlineLevel="3">
      <c r="A283" s="30"/>
      <c r="B283" s="29" t="s">
        <v>259</v>
      </c>
      <c r="C283" s="31"/>
      <c r="D283" s="31">
        <f t="shared" ref="D283:E288" si="23">C283</f>
        <v>0</v>
      </c>
      <c r="E283" s="31">
        <f t="shared" si="23"/>
        <v>0</v>
      </c>
      <c r="H283" s="42">
        <f t="shared" si="21"/>
        <v>0</v>
      </c>
    </row>
    <row r="284" spans="1:8" outlineLevel="3">
      <c r="A284" s="30"/>
      <c r="B284" s="29" t="s">
        <v>260</v>
      </c>
      <c r="C284" s="31"/>
      <c r="D284" s="31">
        <f t="shared" si="23"/>
        <v>0</v>
      </c>
      <c r="E284" s="31">
        <f t="shared" si="23"/>
        <v>0</v>
      </c>
      <c r="H284" s="42">
        <f t="shared" si="21"/>
        <v>0</v>
      </c>
    </row>
    <row r="285" spans="1:8" outlineLevel="3">
      <c r="A285" s="30"/>
      <c r="B285" s="29" t="s">
        <v>261</v>
      </c>
      <c r="C285" s="31"/>
      <c r="D285" s="31">
        <f t="shared" si="23"/>
        <v>0</v>
      </c>
      <c r="E285" s="31">
        <f t="shared" si="23"/>
        <v>0</v>
      </c>
      <c r="H285" s="42">
        <f t="shared" si="21"/>
        <v>0</v>
      </c>
    </row>
    <row r="286" spans="1:8" outlineLevel="3">
      <c r="A286" s="30"/>
      <c r="B286" s="29" t="s">
        <v>262</v>
      </c>
      <c r="C286" s="31"/>
      <c r="D286" s="31">
        <f t="shared" si="23"/>
        <v>0</v>
      </c>
      <c r="E286" s="31">
        <f t="shared" si="23"/>
        <v>0</v>
      </c>
      <c r="H286" s="42">
        <f t="shared" si="21"/>
        <v>0</v>
      </c>
    </row>
    <row r="287" spans="1:8" outlineLevel="3">
      <c r="A287" s="30"/>
      <c r="B287" s="29" t="s">
        <v>263</v>
      </c>
      <c r="C287" s="31"/>
      <c r="D287" s="31">
        <f t="shared" si="23"/>
        <v>0</v>
      </c>
      <c r="E287" s="31">
        <f t="shared" si="23"/>
        <v>0</v>
      </c>
      <c r="H287" s="42">
        <f t="shared" si="21"/>
        <v>0</v>
      </c>
    </row>
    <row r="288" spans="1:8" outlineLevel="3">
      <c r="A288" s="30"/>
      <c r="B288" s="29" t="s">
        <v>264</v>
      </c>
      <c r="C288" s="31"/>
      <c r="D288" s="31">
        <f t="shared" si="23"/>
        <v>0</v>
      </c>
      <c r="E288" s="31">
        <f t="shared" si="23"/>
        <v>0</v>
      </c>
      <c r="H288" s="42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600</v>
      </c>
      <c r="D289" s="5">
        <f>SUM(D290:D295)</f>
        <v>600</v>
      </c>
      <c r="E289" s="5">
        <f>SUM(E290:E295)</f>
        <v>600</v>
      </c>
      <c r="H289" s="42">
        <f t="shared" si="21"/>
        <v>600</v>
      </c>
    </row>
    <row r="290" spans="1:8" outlineLevel="3">
      <c r="A290" s="30"/>
      <c r="B290" s="29" t="s">
        <v>265</v>
      </c>
      <c r="C290" s="31">
        <v>600</v>
      </c>
      <c r="D290" s="31">
        <f>C290</f>
        <v>600</v>
      </c>
      <c r="E290" s="31">
        <f>D290</f>
        <v>600</v>
      </c>
      <c r="H290" s="42">
        <f t="shared" si="21"/>
        <v>600</v>
      </c>
    </row>
    <row r="291" spans="1:8" outlineLevel="3">
      <c r="A291" s="30"/>
      <c r="B291" s="29" t="s">
        <v>266</v>
      </c>
      <c r="C291" s="31"/>
      <c r="D291" s="31">
        <f t="shared" ref="D291:E295" si="24">C291</f>
        <v>0</v>
      </c>
      <c r="E291" s="31">
        <f t="shared" si="24"/>
        <v>0</v>
      </c>
      <c r="H291" s="42">
        <f t="shared" si="21"/>
        <v>0</v>
      </c>
    </row>
    <row r="292" spans="1:8" outlineLevel="3">
      <c r="A292" s="30"/>
      <c r="B292" s="29" t="s">
        <v>267</v>
      </c>
      <c r="C292" s="31"/>
      <c r="D292" s="31">
        <f t="shared" si="24"/>
        <v>0</v>
      </c>
      <c r="E292" s="31">
        <f t="shared" si="24"/>
        <v>0</v>
      </c>
      <c r="H292" s="42">
        <f t="shared" si="21"/>
        <v>0</v>
      </c>
    </row>
    <row r="293" spans="1:8" outlineLevel="3">
      <c r="A293" s="30"/>
      <c r="B293" s="29" t="s">
        <v>268</v>
      </c>
      <c r="C293" s="31"/>
      <c r="D293" s="31">
        <f t="shared" si="24"/>
        <v>0</v>
      </c>
      <c r="E293" s="31">
        <f t="shared" si="24"/>
        <v>0</v>
      </c>
      <c r="H293" s="42">
        <f t="shared" si="21"/>
        <v>0</v>
      </c>
    </row>
    <row r="294" spans="1:8" outlineLevel="3">
      <c r="A294" s="30"/>
      <c r="B294" s="29" t="s">
        <v>269</v>
      </c>
      <c r="C294" s="31"/>
      <c r="D294" s="31">
        <f t="shared" si="24"/>
        <v>0</v>
      </c>
      <c r="E294" s="31">
        <f t="shared" si="24"/>
        <v>0</v>
      </c>
      <c r="H294" s="42">
        <f t="shared" si="21"/>
        <v>0</v>
      </c>
    </row>
    <row r="295" spans="1:8" outlineLevel="3">
      <c r="A295" s="30"/>
      <c r="B295" s="29" t="s">
        <v>270</v>
      </c>
      <c r="C295" s="31"/>
      <c r="D295" s="31">
        <f t="shared" si="24"/>
        <v>0</v>
      </c>
      <c r="E295" s="31">
        <f t="shared" si="24"/>
        <v>0</v>
      </c>
      <c r="H295" s="42">
        <f t="shared" si="21"/>
        <v>0</v>
      </c>
    </row>
    <row r="296" spans="1:8" outlineLevel="2">
      <c r="A296" s="6">
        <v>1101</v>
      </c>
      <c r="B296" s="4" t="s">
        <v>271</v>
      </c>
      <c r="C296" s="5">
        <f>SUM(C297)</f>
        <v>0</v>
      </c>
      <c r="D296" s="5">
        <f>SUM(D297)</f>
        <v>0</v>
      </c>
      <c r="E296" s="5">
        <f>SUM(E297)</f>
        <v>0</v>
      </c>
      <c r="H296" s="42">
        <f t="shared" si="21"/>
        <v>0</v>
      </c>
    </row>
    <row r="297" spans="1:8" outlineLevel="3">
      <c r="A297" s="30"/>
      <c r="B297" s="29" t="s">
        <v>135</v>
      </c>
      <c r="C297" s="31"/>
      <c r="D297" s="31">
        <f>C297</f>
        <v>0</v>
      </c>
      <c r="E297" s="31">
        <f>D297</f>
        <v>0</v>
      </c>
      <c r="H297" s="42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10260</v>
      </c>
      <c r="D298" s="5">
        <f>SUM(D299:D301)</f>
        <v>10260</v>
      </c>
      <c r="E298" s="5">
        <f>SUM(E299:E301)</f>
        <v>10260</v>
      </c>
      <c r="H298" s="42">
        <f t="shared" si="21"/>
        <v>10260</v>
      </c>
    </row>
    <row r="299" spans="1:8" outlineLevel="3">
      <c r="A299" s="30"/>
      <c r="B299" s="29" t="s">
        <v>272</v>
      </c>
      <c r="C299" s="31">
        <v>3553.8</v>
      </c>
      <c r="D299" s="31">
        <f>C299</f>
        <v>3553.8</v>
      </c>
      <c r="E299" s="31">
        <f>D299</f>
        <v>3553.8</v>
      </c>
      <c r="H299" s="42">
        <f t="shared" si="21"/>
        <v>3553.8</v>
      </c>
    </row>
    <row r="300" spans="1:8" outlineLevel="3">
      <c r="A300" s="30"/>
      <c r="B300" s="29" t="s">
        <v>273</v>
      </c>
      <c r="C300" s="31">
        <v>6706.2</v>
      </c>
      <c r="D300" s="31">
        <f t="shared" ref="D300:E301" si="25">C300</f>
        <v>6706.2</v>
      </c>
      <c r="E300" s="31">
        <f t="shared" si="25"/>
        <v>6706.2</v>
      </c>
      <c r="H300" s="42">
        <f t="shared" si="21"/>
        <v>6706.2</v>
      </c>
    </row>
    <row r="301" spans="1:8" outlineLevel="3">
      <c r="A301" s="30"/>
      <c r="B301" s="29" t="s">
        <v>274</v>
      </c>
      <c r="C301" s="31"/>
      <c r="D301" s="31">
        <f t="shared" si="25"/>
        <v>0</v>
      </c>
      <c r="E301" s="31">
        <f t="shared" si="25"/>
        <v>0</v>
      </c>
      <c r="H301" s="42">
        <f t="shared" si="21"/>
        <v>0</v>
      </c>
    </row>
    <row r="302" spans="1:8" outlineLevel="2">
      <c r="A302" s="6">
        <v>1101</v>
      </c>
      <c r="B302" s="4" t="s">
        <v>275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2">
        <f t="shared" si="21"/>
        <v>0</v>
      </c>
    </row>
    <row r="303" spans="1:8" outlineLevel="3">
      <c r="A303" s="30"/>
      <c r="B303" s="29" t="s">
        <v>276</v>
      </c>
      <c r="C303" s="31">
        <v>0</v>
      </c>
      <c r="D303" s="31">
        <f>C303</f>
        <v>0</v>
      </c>
      <c r="E303" s="31">
        <f>D303</f>
        <v>0</v>
      </c>
      <c r="H303" s="42">
        <f t="shared" si="21"/>
        <v>0</v>
      </c>
    </row>
    <row r="304" spans="1:8" outlineLevel="3">
      <c r="A304" s="30"/>
      <c r="B304" s="29" t="s">
        <v>277</v>
      </c>
      <c r="C304" s="31">
        <v>0</v>
      </c>
      <c r="D304" s="31">
        <f>C304</f>
        <v>0</v>
      </c>
      <c r="E304" s="31">
        <f>D304</f>
        <v>0</v>
      </c>
      <c r="H304" s="42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3937.7039999999997</v>
      </c>
      <c r="D305" s="5">
        <f>SUM(D306:D307)</f>
        <v>3937.7039999999997</v>
      </c>
      <c r="E305" s="5">
        <f>SUM(E306:E307)</f>
        <v>3937.7039999999997</v>
      </c>
      <c r="H305" s="42">
        <f t="shared" si="21"/>
        <v>3937.7039999999997</v>
      </c>
    </row>
    <row r="306" spans="1:8" outlineLevel="3">
      <c r="A306" s="30"/>
      <c r="B306" s="29" t="s">
        <v>278</v>
      </c>
      <c r="C306" s="31">
        <v>2830.404</v>
      </c>
      <c r="D306" s="31">
        <f>C306</f>
        <v>2830.404</v>
      </c>
      <c r="E306" s="31">
        <f>D306</f>
        <v>2830.404</v>
      </c>
      <c r="H306" s="42">
        <f t="shared" si="21"/>
        <v>2830.404</v>
      </c>
    </row>
    <row r="307" spans="1:8" outlineLevel="3">
      <c r="A307" s="30"/>
      <c r="B307" s="29" t="s">
        <v>279</v>
      </c>
      <c r="C307" s="31">
        <v>1107.3</v>
      </c>
      <c r="D307" s="31">
        <f>C307</f>
        <v>1107.3</v>
      </c>
      <c r="E307" s="31">
        <f>D307</f>
        <v>1107.3</v>
      </c>
      <c r="H307" s="42">
        <f t="shared" si="21"/>
        <v>1107.3</v>
      </c>
    </row>
    <row r="308" spans="1:8" outlineLevel="2">
      <c r="A308" s="6">
        <v>1101</v>
      </c>
      <c r="B308" s="4" t="s">
        <v>39</v>
      </c>
      <c r="C308" s="5">
        <f>SUM(C309:C312)</f>
        <v>61269.197999999997</v>
      </c>
      <c r="D308" s="5">
        <f>SUM(D309:D312)</f>
        <v>61269.197999999997</v>
      </c>
      <c r="E308" s="5">
        <f>SUM(E309:E312)</f>
        <v>61269.197999999997</v>
      </c>
      <c r="H308" s="42">
        <f t="shared" si="21"/>
        <v>61269.197999999997</v>
      </c>
    </row>
    <row r="309" spans="1:8" outlineLevel="3">
      <c r="A309" s="30"/>
      <c r="B309" s="29" t="s">
        <v>280</v>
      </c>
      <c r="C309" s="31">
        <v>40619.963000000003</v>
      </c>
      <c r="D309" s="31">
        <f>C309</f>
        <v>40619.963000000003</v>
      </c>
      <c r="E309" s="31">
        <f>D309</f>
        <v>40619.963000000003</v>
      </c>
      <c r="H309" s="42">
        <f t="shared" si="21"/>
        <v>40619.963000000003</v>
      </c>
    </row>
    <row r="310" spans="1:8" outlineLevel="3">
      <c r="A310" s="30"/>
      <c r="B310" s="29" t="s">
        <v>281</v>
      </c>
      <c r="C310" s="31">
        <v>17358.388999999999</v>
      </c>
      <c r="D310" s="31">
        <f t="shared" ref="D310:E312" si="26">C310</f>
        <v>17358.388999999999</v>
      </c>
      <c r="E310" s="31">
        <f t="shared" si="26"/>
        <v>17358.388999999999</v>
      </c>
      <c r="H310" s="42">
        <f t="shared" si="21"/>
        <v>17358.388999999999</v>
      </c>
    </row>
    <row r="311" spans="1:8" outlineLevel="3">
      <c r="A311" s="30"/>
      <c r="B311" s="29" t="s">
        <v>282</v>
      </c>
      <c r="C311" s="31"/>
      <c r="D311" s="31">
        <f t="shared" si="26"/>
        <v>0</v>
      </c>
      <c r="E311" s="31">
        <f t="shared" si="26"/>
        <v>0</v>
      </c>
      <c r="H311" s="42">
        <f t="shared" si="21"/>
        <v>0</v>
      </c>
    </row>
    <row r="312" spans="1:8" outlineLevel="3">
      <c r="A312" s="30"/>
      <c r="B312" s="29" t="s">
        <v>283</v>
      </c>
      <c r="C312" s="31">
        <v>3290.846</v>
      </c>
      <c r="D312" s="31">
        <f t="shared" si="26"/>
        <v>3290.846</v>
      </c>
      <c r="E312" s="31">
        <f t="shared" si="26"/>
        <v>3290.846</v>
      </c>
      <c r="H312" s="42">
        <f t="shared" si="21"/>
        <v>3290.846</v>
      </c>
    </row>
    <row r="313" spans="1:8" outlineLevel="2">
      <c r="A313" s="6">
        <v>1101</v>
      </c>
      <c r="B313" s="4" t="s">
        <v>136</v>
      </c>
      <c r="C313" s="5">
        <v>0</v>
      </c>
      <c r="D313" s="5">
        <f>C313</f>
        <v>0</v>
      </c>
      <c r="E313" s="5">
        <f>D313</f>
        <v>0</v>
      </c>
      <c r="H313" s="42">
        <f t="shared" si="21"/>
        <v>0</v>
      </c>
    </row>
    <row r="314" spans="1:8" outlineLevel="1">
      <c r="A314" s="161" t="s">
        <v>625</v>
      </c>
      <c r="B314" s="162"/>
      <c r="C314" s="33">
        <f>C315+C325+C331+C336+C337+C338+C328</f>
        <v>0</v>
      </c>
      <c r="D314" s="33">
        <f>D315+D325+D331+D336+D337+D338+D328</f>
        <v>0</v>
      </c>
      <c r="E314" s="33">
        <f>E315+E325+E331+E336+E337+E338+E328</f>
        <v>0</v>
      </c>
      <c r="H314" s="42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2">
        <f t="shared" si="21"/>
        <v>0</v>
      </c>
    </row>
    <row r="316" spans="1:8" outlineLevel="3">
      <c r="A316" s="30"/>
      <c r="B316" s="29" t="s">
        <v>284</v>
      </c>
      <c r="C316" s="31"/>
      <c r="D316" s="31">
        <f>C316</f>
        <v>0</v>
      </c>
      <c r="E316" s="31">
        <f>D316</f>
        <v>0</v>
      </c>
      <c r="H316" s="42">
        <f t="shared" si="21"/>
        <v>0</v>
      </c>
    </row>
    <row r="317" spans="1:8" outlineLevel="3">
      <c r="A317" s="30"/>
      <c r="B317" s="29" t="s">
        <v>242</v>
      </c>
      <c r="C317" s="31"/>
      <c r="D317" s="31">
        <f t="shared" ref="D317:E324" si="27">C317</f>
        <v>0</v>
      </c>
      <c r="E317" s="31">
        <f t="shared" si="27"/>
        <v>0</v>
      </c>
      <c r="H317" s="42">
        <f t="shared" si="21"/>
        <v>0</v>
      </c>
    </row>
    <row r="318" spans="1:8" outlineLevel="3">
      <c r="A318" s="30"/>
      <c r="B318" s="29" t="s">
        <v>285</v>
      </c>
      <c r="C318" s="31"/>
      <c r="D318" s="31">
        <f t="shared" si="27"/>
        <v>0</v>
      </c>
      <c r="E318" s="31">
        <f t="shared" si="27"/>
        <v>0</v>
      </c>
      <c r="H318" s="42">
        <f t="shared" si="21"/>
        <v>0</v>
      </c>
    </row>
    <row r="319" spans="1:8" outlineLevel="3">
      <c r="A319" s="30"/>
      <c r="B319" s="29" t="s">
        <v>272</v>
      </c>
      <c r="C319" s="31"/>
      <c r="D319" s="31">
        <f t="shared" si="27"/>
        <v>0</v>
      </c>
      <c r="E319" s="31">
        <f t="shared" si="27"/>
        <v>0</v>
      </c>
      <c r="H319" s="42">
        <f t="shared" si="21"/>
        <v>0</v>
      </c>
    </row>
    <row r="320" spans="1:8" outlineLevel="3">
      <c r="A320" s="30"/>
      <c r="B320" s="29" t="s">
        <v>286</v>
      </c>
      <c r="C320" s="31"/>
      <c r="D320" s="31">
        <f t="shared" si="27"/>
        <v>0</v>
      </c>
      <c r="E320" s="31">
        <f t="shared" si="27"/>
        <v>0</v>
      </c>
      <c r="H320" s="42">
        <f t="shared" si="21"/>
        <v>0</v>
      </c>
    </row>
    <row r="321" spans="1:8" outlineLevel="3">
      <c r="A321" s="30"/>
      <c r="B321" s="29" t="s">
        <v>276</v>
      </c>
      <c r="C321" s="31"/>
      <c r="D321" s="31">
        <f t="shared" si="27"/>
        <v>0</v>
      </c>
      <c r="E321" s="31">
        <f t="shared" si="27"/>
        <v>0</v>
      </c>
      <c r="H321" s="42">
        <f t="shared" si="21"/>
        <v>0</v>
      </c>
    </row>
    <row r="322" spans="1:8" outlineLevel="3">
      <c r="A322" s="30"/>
      <c r="B322" s="29" t="s">
        <v>277</v>
      </c>
      <c r="C322" s="31"/>
      <c r="D322" s="31">
        <f t="shared" si="27"/>
        <v>0</v>
      </c>
      <c r="E322" s="31">
        <f t="shared" si="27"/>
        <v>0</v>
      </c>
      <c r="H322" s="42">
        <f t="shared" ref="H322:H385" si="28">C322</f>
        <v>0</v>
      </c>
    </row>
    <row r="323" spans="1:8" outlineLevel="3">
      <c r="A323" s="30"/>
      <c r="B323" s="29" t="s">
        <v>262</v>
      </c>
      <c r="C323" s="31"/>
      <c r="D323" s="31">
        <f t="shared" si="27"/>
        <v>0</v>
      </c>
      <c r="E323" s="31">
        <f t="shared" si="27"/>
        <v>0</v>
      </c>
      <c r="H323" s="42">
        <f t="shared" si="28"/>
        <v>0</v>
      </c>
    </row>
    <row r="324" spans="1:8" outlineLevel="3">
      <c r="A324" s="30"/>
      <c r="B324" s="29" t="s">
        <v>263</v>
      </c>
      <c r="C324" s="31"/>
      <c r="D324" s="31">
        <f t="shared" si="27"/>
        <v>0</v>
      </c>
      <c r="E324" s="31">
        <f t="shared" si="27"/>
        <v>0</v>
      </c>
      <c r="H324" s="42">
        <f t="shared" si="28"/>
        <v>0</v>
      </c>
    </row>
    <row r="325" spans="1:8" outlineLevel="2">
      <c r="A325" s="6">
        <v>1102</v>
      </c>
      <c r="B325" s="4" t="s">
        <v>287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2">
        <f t="shared" si="28"/>
        <v>0</v>
      </c>
    </row>
    <row r="326" spans="1:8" outlineLevel="3">
      <c r="A326" s="30"/>
      <c r="B326" s="29" t="s">
        <v>288</v>
      </c>
      <c r="C326" s="31">
        <v>0</v>
      </c>
      <c r="D326" s="31">
        <f>C326</f>
        <v>0</v>
      </c>
      <c r="E326" s="31">
        <f>D326</f>
        <v>0</v>
      </c>
      <c r="H326" s="42">
        <f t="shared" si="28"/>
        <v>0</v>
      </c>
    </row>
    <row r="327" spans="1:8" outlineLevel="3">
      <c r="A327" s="30"/>
      <c r="B327" s="29" t="s">
        <v>289</v>
      </c>
      <c r="C327" s="31">
        <v>0</v>
      </c>
      <c r="D327" s="31">
        <f>C327</f>
        <v>0</v>
      </c>
      <c r="E327" s="31">
        <f>D327</f>
        <v>0</v>
      </c>
      <c r="H327" s="42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2">
        <f t="shared" si="28"/>
        <v>0</v>
      </c>
    </row>
    <row r="329" spans="1:8" outlineLevel="3">
      <c r="A329" s="30"/>
      <c r="B329" s="29" t="s">
        <v>278</v>
      </c>
      <c r="C329" s="31"/>
      <c r="D329" s="31">
        <f>C329</f>
        <v>0</v>
      </c>
      <c r="E329" s="31">
        <f>D329</f>
        <v>0</v>
      </c>
      <c r="H329" s="42">
        <f t="shared" si="28"/>
        <v>0</v>
      </c>
    </row>
    <row r="330" spans="1:8" outlineLevel="3">
      <c r="A330" s="30"/>
      <c r="B330" s="29" t="s">
        <v>279</v>
      </c>
      <c r="C330" s="31"/>
      <c r="D330" s="31">
        <f>C330</f>
        <v>0</v>
      </c>
      <c r="E330" s="31">
        <f>D330</f>
        <v>0</v>
      </c>
      <c r="H330" s="42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2">
        <f t="shared" si="28"/>
        <v>0</v>
      </c>
    </row>
    <row r="332" spans="1:8" outlineLevel="3">
      <c r="A332" s="30"/>
      <c r="B332" s="29" t="s">
        <v>280</v>
      </c>
      <c r="C332" s="31"/>
      <c r="D332" s="31">
        <f>C332</f>
        <v>0</v>
      </c>
      <c r="E332" s="31">
        <f>D332</f>
        <v>0</v>
      </c>
      <c r="H332" s="42">
        <f t="shared" si="28"/>
        <v>0</v>
      </c>
    </row>
    <row r="333" spans="1:8" outlineLevel="3">
      <c r="A333" s="30"/>
      <c r="B333" s="29" t="s">
        <v>281</v>
      </c>
      <c r="C333" s="31"/>
      <c r="D333" s="31">
        <f t="shared" ref="D333:E335" si="29">C333</f>
        <v>0</v>
      </c>
      <c r="E333" s="31">
        <f t="shared" si="29"/>
        <v>0</v>
      </c>
      <c r="H333" s="42">
        <f t="shared" si="28"/>
        <v>0</v>
      </c>
    </row>
    <row r="334" spans="1:8" outlineLevel="3">
      <c r="A334" s="30"/>
      <c r="B334" s="29" t="s">
        <v>282</v>
      </c>
      <c r="C334" s="31"/>
      <c r="D334" s="31">
        <f t="shared" si="29"/>
        <v>0</v>
      </c>
      <c r="E334" s="31">
        <f t="shared" si="29"/>
        <v>0</v>
      </c>
      <c r="H334" s="42">
        <f t="shared" si="28"/>
        <v>0</v>
      </c>
    </row>
    <row r="335" spans="1:8" outlineLevel="3">
      <c r="A335" s="30"/>
      <c r="B335" s="29" t="s">
        <v>283</v>
      </c>
      <c r="C335" s="31"/>
      <c r="D335" s="31">
        <f t="shared" si="29"/>
        <v>0</v>
      </c>
      <c r="E335" s="31">
        <f t="shared" si="29"/>
        <v>0</v>
      </c>
      <c r="H335" s="42">
        <f t="shared" si="28"/>
        <v>0</v>
      </c>
    </row>
    <row r="336" spans="1:8" outlineLevel="2">
      <c r="A336" s="6">
        <v>1102</v>
      </c>
      <c r="B336" s="4" t="s">
        <v>477</v>
      </c>
      <c r="C336" s="5">
        <v>0</v>
      </c>
      <c r="D336" s="5">
        <f>C336</f>
        <v>0</v>
      </c>
      <c r="E336" s="5">
        <f>D336</f>
        <v>0</v>
      </c>
      <c r="H336" s="42">
        <f t="shared" si="28"/>
        <v>0</v>
      </c>
    </row>
    <row r="337" spans="1:10" outlineLevel="2">
      <c r="A337" s="6">
        <v>1102</v>
      </c>
      <c r="B337" s="4" t="s">
        <v>476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2">
        <f t="shared" si="28"/>
        <v>0</v>
      </c>
    </row>
    <row r="338" spans="1:10" outlineLevel="2">
      <c r="A338" s="6">
        <v>1102</v>
      </c>
      <c r="B338" s="4" t="s">
        <v>478</v>
      </c>
      <c r="C338" s="5">
        <v>0</v>
      </c>
      <c r="D338" s="5">
        <f t="shared" si="30"/>
        <v>0</v>
      </c>
      <c r="E338" s="5">
        <f t="shared" si="30"/>
        <v>0</v>
      </c>
      <c r="H338" s="42">
        <f t="shared" si="28"/>
        <v>0</v>
      </c>
    </row>
    <row r="339" spans="1:10">
      <c r="A339" s="163" t="s">
        <v>294</v>
      </c>
      <c r="B339" s="164"/>
      <c r="C339" s="34">
        <f>C340+C444+C482</f>
        <v>168780</v>
      </c>
      <c r="D339" s="34">
        <f>D340+D444+D482</f>
        <v>153580</v>
      </c>
      <c r="E339" s="34">
        <f>E340+E444+E482</f>
        <v>153580</v>
      </c>
      <c r="G339" s="40" t="s">
        <v>615</v>
      </c>
      <c r="H339" s="42">
        <f t="shared" si="28"/>
        <v>168780</v>
      </c>
      <c r="I339" s="43"/>
      <c r="J339" s="41" t="b">
        <f>AND(H339=I339)</f>
        <v>0</v>
      </c>
    </row>
    <row r="340" spans="1:10" outlineLevel="1">
      <c r="A340" s="161" t="s">
        <v>295</v>
      </c>
      <c r="B340" s="162"/>
      <c r="C340" s="33">
        <f>C341+C342+C343+C344+C347+C348+C353+C356+C357+C362+C367+C368+C371+C372+C373+C376+C377+C378+C382+C388+C391+C392+C395+C398+C399+C404+C407+C408+C409+C412+C415+C416+C419+C420+C421+C422+C429+C443</f>
        <v>153780</v>
      </c>
      <c r="D340" s="33">
        <f>D341+D342+D343+D344+D347+D348+D353+D356+D357+D362+D367+BH290668+D371+D372+D373+D376+D377+D378+D382+D388+D391+D392+D395+D398+D399+D404+D407+D408+D409+D412+D415+D416+D419+D420+D421+D422+D429+D443</f>
        <v>143580</v>
      </c>
      <c r="E340" s="33">
        <f>E341+E342+E343+E344+E347+E348+E353+E356+E357+E362+E367+BI290668+E371+E372+E373+E376+E377+E378+E382+E388+E391+E392+E395+E398+E399+E404+E407+E408+E409+E412+E415+E416+E419+E420+E421+E422+E429+E443</f>
        <v>143580</v>
      </c>
      <c r="H340" s="42">
        <f t="shared" si="28"/>
        <v>153780</v>
      </c>
    </row>
    <row r="341" spans="1:10" outlineLevel="2">
      <c r="A341" s="6">
        <v>2201</v>
      </c>
      <c r="B341" s="35" t="s">
        <v>296</v>
      </c>
      <c r="C341" s="5">
        <v>0</v>
      </c>
      <c r="D341" s="5">
        <f>C341</f>
        <v>0</v>
      </c>
      <c r="E341" s="5">
        <f>D341</f>
        <v>0</v>
      </c>
      <c r="H341" s="42">
        <f t="shared" si="28"/>
        <v>0</v>
      </c>
    </row>
    <row r="342" spans="1:10" outlineLevel="2">
      <c r="A342" s="6">
        <v>2201</v>
      </c>
      <c r="B342" s="4" t="s">
        <v>40</v>
      </c>
      <c r="C342" s="5">
        <v>3000</v>
      </c>
      <c r="D342" s="5">
        <f t="shared" ref="D342:E343" si="31">C342</f>
        <v>3000</v>
      </c>
      <c r="E342" s="5">
        <f t="shared" si="31"/>
        <v>3000</v>
      </c>
      <c r="H342" s="42">
        <f t="shared" si="28"/>
        <v>3000</v>
      </c>
    </row>
    <row r="343" spans="1:10" outlineLevel="2">
      <c r="A343" s="6">
        <v>2201</v>
      </c>
      <c r="B343" s="4" t="s">
        <v>41</v>
      </c>
      <c r="C343" s="5">
        <v>51000</v>
      </c>
      <c r="D343" s="5">
        <f t="shared" si="31"/>
        <v>51000</v>
      </c>
      <c r="E343" s="5">
        <f t="shared" si="31"/>
        <v>51000</v>
      </c>
      <c r="H343" s="42">
        <f t="shared" si="28"/>
        <v>51000</v>
      </c>
    </row>
    <row r="344" spans="1:10" outlineLevel="2">
      <c r="A344" s="6">
        <v>2201</v>
      </c>
      <c r="B344" s="4" t="s">
        <v>297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2">
        <f t="shared" si="28"/>
        <v>10000</v>
      </c>
    </row>
    <row r="345" spans="1:10" outlineLevel="3">
      <c r="A345" s="30"/>
      <c r="B345" s="29" t="s">
        <v>298</v>
      </c>
      <c r="C345" s="31">
        <v>4000</v>
      </c>
      <c r="D345" s="31">
        <f t="shared" ref="D345:E347" si="32">C345</f>
        <v>4000</v>
      </c>
      <c r="E345" s="31">
        <f t="shared" si="32"/>
        <v>4000</v>
      </c>
      <c r="H345" s="42">
        <f t="shared" si="28"/>
        <v>4000</v>
      </c>
    </row>
    <row r="346" spans="1:10" outlineLevel="3">
      <c r="A346" s="30"/>
      <c r="B346" s="29" t="s">
        <v>299</v>
      </c>
      <c r="C346" s="31">
        <v>6000</v>
      </c>
      <c r="D346" s="31">
        <f t="shared" si="32"/>
        <v>6000</v>
      </c>
      <c r="E346" s="31">
        <f t="shared" si="32"/>
        <v>6000</v>
      </c>
      <c r="H346" s="42">
        <f t="shared" si="28"/>
        <v>6000</v>
      </c>
    </row>
    <row r="347" spans="1:10" outlineLevel="2">
      <c r="A347" s="6">
        <v>2201</v>
      </c>
      <c r="B347" s="4" t="s">
        <v>300</v>
      </c>
      <c r="C347" s="5">
        <v>2000</v>
      </c>
      <c r="D347" s="5">
        <f t="shared" si="32"/>
        <v>2000</v>
      </c>
      <c r="E347" s="5">
        <f t="shared" si="32"/>
        <v>2000</v>
      </c>
      <c r="H347" s="42">
        <f t="shared" si="28"/>
        <v>2000</v>
      </c>
    </row>
    <row r="348" spans="1:10" outlineLevel="2">
      <c r="A348" s="6">
        <v>2201</v>
      </c>
      <c r="B348" s="4" t="s">
        <v>301</v>
      </c>
      <c r="C348" s="5">
        <f>SUM(C349:C352)</f>
        <v>18000</v>
      </c>
      <c r="D348" s="5">
        <f>SUM(D349:D352)</f>
        <v>18000</v>
      </c>
      <c r="E348" s="5">
        <f>SUM(E349:E352)</f>
        <v>18000</v>
      </c>
      <c r="H348" s="42">
        <f t="shared" si="28"/>
        <v>18000</v>
      </c>
    </row>
    <row r="349" spans="1:10" outlineLevel="3">
      <c r="A349" s="30"/>
      <c r="B349" s="29" t="s">
        <v>302</v>
      </c>
      <c r="C349" s="31">
        <v>18000</v>
      </c>
      <c r="D349" s="31">
        <f>C349</f>
        <v>18000</v>
      </c>
      <c r="E349" s="31">
        <f>D349</f>
        <v>18000</v>
      </c>
      <c r="H349" s="42">
        <f t="shared" si="28"/>
        <v>18000</v>
      </c>
    </row>
    <row r="350" spans="1:10" outlineLevel="3">
      <c r="A350" s="30"/>
      <c r="B350" s="29" t="s">
        <v>303</v>
      </c>
      <c r="C350" s="31">
        <v>0</v>
      </c>
      <c r="D350" s="31">
        <f t="shared" ref="D350:E352" si="33">C350</f>
        <v>0</v>
      </c>
      <c r="E350" s="31">
        <f t="shared" si="33"/>
        <v>0</v>
      </c>
      <c r="H350" s="42">
        <f t="shared" si="28"/>
        <v>0</v>
      </c>
    </row>
    <row r="351" spans="1:10" outlineLevel="3">
      <c r="A351" s="30"/>
      <c r="B351" s="29" t="s">
        <v>304</v>
      </c>
      <c r="C351" s="31">
        <v>0</v>
      </c>
      <c r="D351" s="31">
        <f t="shared" si="33"/>
        <v>0</v>
      </c>
      <c r="E351" s="31">
        <f t="shared" si="33"/>
        <v>0</v>
      </c>
      <c r="H351" s="42">
        <f t="shared" si="28"/>
        <v>0</v>
      </c>
    </row>
    <row r="352" spans="1:10" outlineLevel="3">
      <c r="A352" s="30"/>
      <c r="B352" s="29" t="s">
        <v>305</v>
      </c>
      <c r="C352" s="31">
        <v>0</v>
      </c>
      <c r="D352" s="31">
        <f t="shared" si="33"/>
        <v>0</v>
      </c>
      <c r="E352" s="31">
        <f t="shared" si="33"/>
        <v>0</v>
      </c>
      <c r="H352" s="42">
        <f t="shared" si="28"/>
        <v>0</v>
      </c>
    </row>
    <row r="353" spans="1:8" outlineLevel="2">
      <c r="A353" s="6">
        <v>2201</v>
      </c>
      <c r="B353" s="4" t="s">
        <v>306</v>
      </c>
      <c r="C353" s="5">
        <f>SUM(C354:C355)</f>
        <v>300</v>
      </c>
      <c r="D353" s="5">
        <f>SUM(D354:D355)</f>
        <v>300</v>
      </c>
      <c r="E353" s="5">
        <f>SUM(E354:E355)</f>
        <v>300</v>
      </c>
      <c r="H353" s="42">
        <f t="shared" si="28"/>
        <v>300</v>
      </c>
    </row>
    <row r="354" spans="1:8" outlineLevel="3">
      <c r="A354" s="30"/>
      <c r="B354" s="29" t="s">
        <v>42</v>
      </c>
      <c r="C354" s="31">
        <v>300</v>
      </c>
      <c r="D354" s="31">
        <f t="shared" ref="D354:E356" si="34">C354</f>
        <v>300</v>
      </c>
      <c r="E354" s="31">
        <f t="shared" si="34"/>
        <v>300</v>
      </c>
      <c r="H354" s="42">
        <f t="shared" si="28"/>
        <v>300</v>
      </c>
    </row>
    <row r="355" spans="1:8" outlineLevel="3">
      <c r="A355" s="30"/>
      <c r="B355" s="29" t="s">
        <v>307</v>
      </c>
      <c r="C355" s="31">
        <v>0</v>
      </c>
      <c r="D355" s="31">
        <f t="shared" si="34"/>
        <v>0</v>
      </c>
      <c r="E355" s="31">
        <f t="shared" si="34"/>
        <v>0</v>
      </c>
      <c r="H355" s="42">
        <f t="shared" si="28"/>
        <v>0</v>
      </c>
    </row>
    <row r="356" spans="1:8" outlineLevel="2">
      <c r="A356" s="6">
        <v>2201</v>
      </c>
      <c r="B356" s="4" t="s">
        <v>308</v>
      </c>
      <c r="C356" s="5">
        <v>0</v>
      </c>
      <c r="D356" s="5">
        <f t="shared" si="34"/>
        <v>0</v>
      </c>
      <c r="E356" s="5">
        <f t="shared" si="34"/>
        <v>0</v>
      </c>
      <c r="H356" s="42">
        <f t="shared" si="28"/>
        <v>0</v>
      </c>
    </row>
    <row r="357" spans="1:8" outlineLevel="2">
      <c r="A357" s="6">
        <v>2201</v>
      </c>
      <c r="B357" s="4" t="s">
        <v>309</v>
      </c>
      <c r="C357" s="5">
        <f>SUM(C358:C361)</f>
        <v>4000</v>
      </c>
      <c r="D357" s="5">
        <f>SUM(D358:D361)</f>
        <v>4000</v>
      </c>
      <c r="E357" s="5">
        <f>SUM(E358:E361)</f>
        <v>4000</v>
      </c>
      <c r="H357" s="42">
        <f t="shared" si="28"/>
        <v>4000</v>
      </c>
    </row>
    <row r="358" spans="1:8" outlineLevel="3">
      <c r="A358" s="30"/>
      <c r="B358" s="29" t="s">
        <v>310</v>
      </c>
      <c r="C358" s="31">
        <v>4000</v>
      </c>
      <c r="D358" s="31">
        <f>C358</f>
        <v>4000</v>
      </c>
      <c r="E358" s="31">
        <f>D358</f>
        <v>4000</v>
      </c>
      <c r="H358" s="42">
        <f t="shared" si="28"/>
        <v>4000</v>
      </c>
    </row>
    <row r="359" spans="1:8" outlineLevel="3">
      <c r="A359" s="30"/>
      <c r="B359" s="29" t="s">
        <v>311</v>
      </c>
      <c r="C359" s="31"/>
      <c r="D359" s="31">
        <f t="shared" ref="D359:E361" si="35">C359</f>
        <v>0</v>
      </c>
      <c r="E359" s="31">
        <f t="shared" si="35"/>
        <v>0</v>
      </c>
      <c r="H359" s="42">
        <f t="shared" si="28"/>
        <v>0</v>
      </c>
    </row>
    <row r="360" spans="1:8" outlineLevel="3">
      <c r="A360" s="30"/>
      <c r="B360" s="29" t="s">
        <v>312</v>
      </c>
      <c r="C360" s="31"/>
      <c r="D360" s="31">
        <f t="shared" si="35"/>
        <v>0</v>
      </c>
      <c r="E360" s="31">
        <f t="shared" si="35"/>
        <v>0</v>
      </c>
      <c r="H360" s="42">
        <f t="shared" si="28"/>
        <v>0</v>
      </c>
    </row>
    <row r="361" spans="1:8" outlineLevel="3">
      <c r="A361" s="30"/>
      <c r="B361" s="29" t="s">
        <v>313</v>
      </c>
      <c r="C361" s="31"/>
      <c r="D361" s="31">
        <f t="shared" si="35"/>
        <v>0</v>
      </c>
      <c r="E361" s="31">
        <f t="shared" si="35"/>
        <v>0</v>
      </c>
      <c r="H361" s="42">
        <f t="shared" si="28"/>
        <v>0</v>
      </c>
    </row>
    <row r="362" spans="1:8" outlineLevel="2">
      <c r="A362" s="6">
        <v>2201</v>
      </c>
      <c r="B362" s="4" t="s">
        <v>314</v>
      </c>
      <c r="C362" s="5">
        <f>SUM(C363:C366)</f>
        <v>21000</v>
      </c>
      <c r="D362" s="5">
        <f>SUM(D363:D366)</f>
        <v>21000</v>
      </c>
      <c r="E362" s="5">
        <f>SUM(E363:E366)</f>
        <v>21000</v>
      </c>
      <c r="H362" s="42">
        <f t="shared" si="28"/>
        <v>21000</v>
      </c>
    </row>
    <row r="363" spans="1:8" outlineLevel="3">
      <c r="A363" s="30"/>
      <c r="B363" s="29" t="s">
        <v>315</v>
      </c>
      <c r="C363" s="31">
        <v>3000</v>
      </c>
      <c r="D363" s="31">
        <f>C363</f>
        <v>3000</v>
      </c>
      <c r="E363" s="31">
        <f>D363</f>
        <v>3000</v>
      </c>
      <c r="H363" s="42">
        <f t="shared" si="28"/>
        <v>3000</v>
      </c>
    </row>
    <row r="364" spans="1:8" outlineLevel="3">
      <c r="A364" s="30"/>
      <c r="B364" s="29" t="s">
        <v>316</v>
      </c>
      <c r="C364" s="31">
        <v>17000</v>
      </c>
      <c r="D364" s="31">
        <f t="shared" ref="D364:E366" si="36">C364</f>
        <v>17000</v>
      </c>
      <c r="E364" s="31">
        <f t="shared" si="36"/>
        <v>17000</v>
      </c>
      <c r="H364" s="42">
        <f t="shared" si="28"/>
        <v>17000</v>
      </c>
    </row>
    <row r="365" spans="1:8" outlineLevel="3">
      <c r="A365" s="30"/>
      <c r="B365" s="29" t="s">
        <v>317</v>
      </c>
      <c r="C365" s="31">
        <v>1000</v>
      </c>
      <c r="D365" s="31">
        <f t="shared" si="36"/>
        <v>1000</v>
      </c>
      <c r="E365" s="31">
        <f t="shared" si="36"/>
        <v>1000</v>
      </c>
      <c r="H365" s="42">
        <f t="shared" si="28"/>
        <v>1000</v>
      </c>
    </row>
    <row r="366" spans="1:8" outlineLevel="3">
      <c r="A366" s="30"/>
      <c r="B366" s="29" t="s">
        <v>318</v>
      </c>
      <c r="C366" s="31"/>
      <c r="D366" s="31">
        <f t="shared" si="36"/>
        <v>0</v>
      </c>
      <c r="E366" s="31">
        <f t="shared" si="36"/>
        <v>0</v>
      </c>
      <c r="H366" s="42">
        <f t="shared" si="28"/>
        <v>0</v>
      </c>
    </row>
    <row r="367" spans="1:8" outlineLevel="2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  <c r="H367" s="42">
        <f t="shared" si="28"/>
        <v>1000</v>
      </c>
    </row>
    <row r="368" spans="1:8" outlineLevel="2" collapsed="1">
      <c r="A368" s="6">
        <v>2201</v>
      </c>
      <c r="B368" s="4" t="s">
        <v>319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2">
        <f t="shared" si="28"/>
        <v>0</v>
      </c>
    </row>
    <row r="369" spans="1:8" outlineLevel="3">
      <c r="A369" s="30"/>
      <c r="B369" s="29" t="s">
        <v>320</v>
      </c>
      <c r="C369" s="31">
        <v>0</v>
      </c>
      <c r="D369" s="31">
        <f t="shared" ref="D369:E372" si="37">C369</f>
        <v>0</v>
      </c>
      <c r="E369" s="31">
        <f t="shared" si="37"/>
        <v>0</v>
      </c>
      <c r="H369" s="42">
        <f t="shared" si="28"/>
        <v>0</v>
      </c>
    </row>
    <row r="370" spans="1:8" outlineLevel="3">
      <c r="A370" s="30"/>
      <c r="B370" s="29" t="s">
        <v>321</v>
      </c>
      <c r="C370" s="31">
        <v>0</v>
      </c>
      <c r="D370" s="31">
        <f t="shared" si="37"/>
        <v>0</v>
      </c>
      <c r="E370" s="31">
        <f t="shared" si="37"/>
        <v>0</v>
      </c>
      <c r="H370" s="42">
        <f t="shared" si="28"/>
        <v>0</v>
      </c>
    </row>
    <row r="371" spans="1:8" outlineLevel="2">
      <c r="A371" s="6">
        <v>2201</v>
      </c>
      <c r="B371" s="4" t="s">
        <v>44</v>
      </c>
      <c r="C371" s="5">
        <v>6000</v>
      </c>
      <c r="D371" s="5">
        <f t="shared" si="37"/>
        <v>6000</v>
      </c>
      <c r="E371" s="5">
        <f t="shared" si="37"/>
        <v>6000</v>
      </c>
      <c r="H371" s="42">
        <f t="shared" si="28"/>
        <v>6000</v>
      </c>
    </row>
    <row r="372" spans="1:8" outlineLevel="2">
      <c r="A372" s="6">
        <v>2201</v>
      </c>
      <c r="B372" s="4" t="s">
        <v>45</v>
      </c>
      <c r="C372" s="5">
        <v>4000</v>
      </c>
      <c r="D372" s="5">
        <f t="shared" si="37"/>
        <v>4000</v>
      </c>
      <c r="E372" s="5">
        <f t="shared" si="37"/>
        <v>4000</v>
      </c>
      <c r="H372" s="42">
        <f t="shared" si="28"/>
        <v>4000</v>
      </c>
    </row>
    <row r="373" spans="1:8" outlineLevel="2" collapsed="1">
      <c r="A373" s="6">
        <v>2201</v>
      </c>
      <c r="B373" s="4" t="s">
        <v>322</v>
      </c>
      <c r="C373" s="5">
        <v>200</v>
      </c>
      <c r="D373" s="5">
        <f>SUM(D374:D375)</f>
        <v>0</v>
      </c>
      <c r="E373" s="5">
        <f>SUM(E374:E375)</f>
        <v>0</v>
      </c>
      <c r="H373" s="42">
        <f t="shared" si="28"/>
        <v>200</v>
      </c>
    </row>
    <row r="374" spans="1:8" outlineLevel="3">
      <c r="A374" s="30"/>
      <c r="B374" s="29" t="s">
        <v>323</v>
      </c>
      <c r="C374" s="31">
        <v>0</v>
      </c>
      <c r="D374" s="31">
        <f t="shared" ref="D374:E377" si="38">C374</f>
        <v>0</v>
      </c>
      <c r="E374" s="31">
        <f t="shared" si="38"/>
        <v>0</v>
      </c>
      <c r="H374" s="42">
        <f t="shared" si="28"/>
        <v>0</v>
      </c>
    </row>
    <row r="375" spans="1:8" outlineLevel="3">
      <c r="A375" s="30"/>
      <c r="B375" s="29" t="s">
        <v>324</v>
      </c>
      <c r="C375" s="31">
        <v>0</v>
      </c>
      <c r="D375" s="31">
        <f t="shared" si="38"/>
        <v>0</v>
      </c>
      <c r="E375" s="31">
        <f t="shared" si="38"/>
        <v>0</v>
      </c>
      <c r="H375" s="42">
        <f t="shared" si="28"/>
        <v>0</v>
      </c>
    </row>
    <row r="376" spans="1:8" outlineLevel="2">
      <c r="A376" s="6">
        <v>2201</v>
      </c>
      <c r="B376" s="4" t="s">
        <v>325</v>
      </c>
      <c r="C376" s="5">
        <v>200</v>
      </c>
      <c r="D376" s="5">
        <f t="shared" si="38"/>
        <v>200</v>
      </c>
      <c r="E376" s="5">
        <f t="shared" si="38"/>
        <v>200</v>
      </c>
      <c r="H376" s="42">
        <f t="shared" si="28"/>
        <v>200</v>
      </c>
    </row>
    <row r="377" spans="1:8" outlineLevel="2" collapsed="1">
      <c r="A377" s="6">
        <v>2201</v>
      </c>
      <c r="B377" s="4" t="s">
        <v>326</v>
      </c>
      <c r="C377" s="5">
        <v>2500</v>
      </c>
      <c r="D377" s="5">
        <f t="shared" si="38"/>
        <v>2500</v>
      </c>
      <c r="E377" s="5">
        <f t="shared" si="38"/>
        <v>2500</v>
      </c>
      <c r="H377" s="42">
        <f t="shared" si="28"/>
        <v>2500</v>
      </c>
    </row>
    <row r="378" spans="1:8" outlineLevel="2">
      <c r="A378" s="6">
        <v>2201</v>
      </c>
      <c r="B378" s="4" t="s">
        <v>327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2">
        <f t="shared" si="28"/>
        <v>6000</v>
      </c>
    </row>
    <row r="379" spans="1:8" outlineLevel="3">
      <c r="A379" s="30"/>
      <c r="B379" s="29" t="s">
        <v>46</v>
      </c>
      <c r="C379" s="31">
        <v>2000</v>
      </c>
      <c r="D379" s="31">
        <f>C379</f>
        <v>2000</v>
      </c>
      <c r="E379" s="31">
        <f>D379</f>
        <v>2000</v>
      </c>
      <c r="H379" s="42">
        <f t="shared" si="28"/>
        <v>2000</v>
      </c>
    </row>
    <row r="380" spans="1:8" outlineLevel="3">
      <c r="A380" s="30"/>
      <c r="B380" s="29" t="s">
        <v>137</v>
      </c>
      <c r="C380" s="31"/>
      <c r="D380" s="31">
        <f t="shared" ref="D380:E381" si="39">C380</f>
        <v>0</v>
      </c>
      <c r="E380" s="31">
        <f t="shared" si="39"/>
        <v>0</v>
      </c>
      <c r="H380" s="42">
        <f t="shared" si="28"/>
        <v>0</v>
      </c>
    </row>
    <row r="381" spans="1:8" outlineLevel="3">
      <c r="A381" s="30"/>
      <c r="B381" s="29" t="s">
        <v>47</v>
      </c>
      <c r="C381" s="31">
        <v>4000</v>
      </c>
      <c r="D381" s="31">
        <f t="shared" si="39"/>
        <v>4000</v>
      </c>
      <c r="E381" s="31">
        <f t="shared" si="39"/>
        <v>4000</v>
      </c>
      <c r="H381" s="42">
        <f t="shared" si="28"/>
        <v>4000</v>
      </c>
    </row>
    <row r="382" spans="1:8" outlineLevel="2">
      <c r="A382" s="6">
        <v>2201</v>
      </c>
      <c r="B382" s="4" t="s">
        <v>138</v>
      </c>
      <c r="C382" s="5">
        <f>SUM(C383:C387)</f>
        <v>3500</v>
      </c>
      <c r="D382" s="5">
        <f>SUM(D383:D387)</f>
        <v>3500</v>
      </c>
      <c r="E382" s="5">
        <f>SUM(E383:E387)</f>
        <v>3500</v>
      </c>
      <c r="H382" s="42">
        <f t="shared" si="28"/>
        <v>3500</v>
      </c>
    </row>
    <row r="383" spans="1:8" outlineLevel="3">
      <c r="A383" s="30"/>
      <c r="B383" s="29" t="s">
        <v>328</v>
      </c>
      <c r="C383" s="31">
        <v>1500</v>
      </c>
      <c r="D383" s="31">
        <f>C383</f>
        <v>1500</v>
      </c>
      <c r="E383" s="31">
        <f>D383</f>
        <v>1500</v>
      </c>
      <c r="H383" s="42">
        <f t="shared" si="28"/>
        <v>1500</v>
      </c>
    </row>
    <row r="384" spans="1:8" outlineLevel="3">
      <c r="A384" s="30"/>
      <c r="B384" s="29" t="s">
        <v>329</v>
      </c>
      <c r="C384" s="31">
        <v>500</v>
      </c>
      <c r="D384" s="31">
        <f t="shared" ref="D384:E387" si="40">C384</f>
        <v>500</v>
      </c>
      <c r="E384" s="31">
        <f t="shared" si="40"/>
        <v>500</v>
      </c>
      <c r="H384" s="42">
        <f t="shared" si="28"/>
        <v>500</v>
      </c>
    </row>
    <row r="385" spans="1:8" outlineLevel="3">
      <c r="A385" s="30"/>
      <c r="B385" s="29" t="s">
        <v>330</v>
      </c>
      <c r="C385" s="31"/>
      <c r="D385" s="31">
        <f t="shared" si="40"/>
        <v>0</v>
      </c>
      <c r="E385" s="31">
        <f t="shared" si="40"/>
        <v>0</v>
      </c>
      <c r="H385" s="42">
        <f t="shared" si="28"/>
        <v>0</v>
      </c>
    </row>
    <row r="386" spans="1:8" outlineLevel="3">
      <c r="A386" s="30"/>
      <c r="B386" s="29" t="s">
        <v>331</v>
      </c>
      <c r="C386" s="31">
        <v>1500</v>
      </c>
      <c r="D386" s="31">
        <f t="shared" si="40"/>
        <v>1500</v>
      </c>
      <c r="E386" s="31">
        <f t="shared" si="40"/>
        <v>1500</v>
      </c>
      <c r="H386" s="42">
        <f t="shared" ref="H386:H449" si="41">C386</f>
        <v>1500</v>
      </c>
    </row>
    <row r="387" spans="1:8" outlineLevel="3">
      <c r="A387" s="30"/>
      <c r="B387" s="29" t="s">
        <v>332</v>
      </c>
      <c r="C387" s="31"/>
      <c r="D387" s="31">
        <f t="shared" si="40"/>
        <v>0</v>
      </c>
      <c r="E387" s="31">
        <f t="shared" si="40"/>
        <v>0</v>
      </c>
      <c r="H387" s="42">
        <f t="shared" si="41"/>
        <v>0</v>
      </c>
    </row>
    <row r="388" spans="1:8" outlineLevel="2">
      <c r="A388" s="6">
        <v>2201</v>
      </c>
      <c r="B388" s="4" t="s">
        <v>333</v>
      </c>
      <c r="C388" s="5">
        <f>SUM(C389:C390)</f>
        <v>2000</v>
      </c>
      <c r="D388" s="5">
        <f>SUM(D389:D390)</f>
        <v>2000</v>
      </c>
      <c r="E388" s="5">
        <f>SUM(E389:E390)</f>
        <v>2000</v>
      </c>
      <c r="H388" s="42">
        <f t="shared" si="41"/>
        <v>2000</v>
      </c>
    </row>
    <row r="389" spans="1:8" outlineLevel="3">
      <c r="A389" s="30"/>
      <c r="B389" s="29" t="s">
        <v>48</v>
      </c>
      <c r="C389" s="31">
        <v>2000</v>
      </c>
      <c r="D389" s="31">
        <f t="shared" ref="D389:E391" si="42">C389</f>
        <v>2000</v>
      </c>
      <c r="E389" s="31">
        <f t="shared" si="42"/>
        <v>2000</v>
      </c>
      <c r="H389" s="42">
        <f t="shared" si="41"/>
        <v>2000</v>
      </c>
    </row>
    <row r="390" spans="1:8" outlineLevel="3">
      <c r="A390" s="30"/>
      <c r="B390" s="29" t="s">
        <v>334</v>
      </c>
      <c r="C390" s="31">
        <v>0</v>
      </c>
      <c r="D390" s="31">
        <f t="shared" si="42"/>
        <v>0</v>
      </c>
      <c r="E390" s="31">
        <f t="shared" si="42"/>
        <v>0</v>
      </c>
      <c r="H390" s="42">
        <f t="shared" si="41"/>
        <v>0</v>
      </c>
    </row>
    <row r="391" spans="1:8" outlineLevel="2">
      <c r="A391" s="6">
        <v>2201</v>
      </c>
      <c r="B391" s="4" t="s">
        <v>335</v>
      </c>
      <c r="C391" s="5">
        <v>0</v>
      </c>
      <c r="D391" s="5">
        <f t="shared" si="42"/>
        <v>0</v>
      </c>
      <c r="E391" s="5">
        <f t="shared" si="42"/>
        <v>0</v>
      </c>
      <c r="H391" s="42">
        <f t="shared" si="41"/>
        <v>0</v>
      </c>
    </row>
    <row r="392" spans="1:8" outlineLevel="2" collapsed="1">
      <c r="A392" s="6">
        <v>2201</v>
      </c>
      <c r="B392" s="4" t="s">
        <v>336</v>
      </c>
      <c r="C392" s="5">
        <v>10000</v>
      </c>
      <c r="D392" s="5">
        <f>SUM(D393:D394)</f>
        <v>0</v>
      </c>
      <c r="E392" s="5">
        <f>SUM(E393:E394)</f>
        <v>0</v>
      </c>
      <c r="H392" s="42">
        <f t="shared" si="41"/>
        <v>10000</v>
      </c>
    </row>
    <row r="393" spans="1:8" outlineLevel="3">
      <c r="A393" s="30"/>
      <c r="B393" s="29" t="s">
        <v>337</v>
      </c>
      <c r="C393" s="31">
        <v>0</v>
      </c>
      <c r="D393" s="31">
        <f>C393</f>
        <v>0</v>
      </c>
      <c r="E393" s="31">
        <f>D393</f>
        <v>0</v>
      </c>
      <c r="H393" s="42">
        <f t="shared" si="41"/>
        <v>0</v>
      </c>
    </row>
    <row r="394" spans="1:8" outlineLevel="3">
      <c r="A394" s="30"/>
      <c r="B394" s="29" t="s">
        <v>338</v>
      </c>
      <c r="C394" s="31"/>
      <c r="D394" s="31">
        <f>C394</f>
        <v>0</v>
      </c>
      <c r="E394" s="31">
        <f>D394</f>
        <v>0</v>
      </c>
      <c r="H394" s="42">
        <f t="shared" si="41"/>
        <v>0</v>
      </c>
    </row>
    <row r="395" spans="1:8" outlineLevel="2">
      <c r="A395" s="6">
        <v>2201</v>
      </c>
      <c r="B395" s="4" t="s">
        <v>139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2">
        <f t="shared" si="41"/>
        <v>0</v>
      </c>
    </row>
    <row r="396" spans="1:8" outlineLevel="3">
      <c r="A396" s="30"/>
      <c r="B396" s="29" t="s">
        <v>339</v>
      </c>
      <c r="C396" s="31"/>
      <c r="D396" s="31">
        <f t="shared" ref="D396:E398" si="43">C396</f>
        <v>0</v>
      </c>
      <c r="E396" s="31">
        <f t="shared" si="43"/>
        <v>0</v>
      </c>
      <c r="H396" s="42">
        <f t="shared" si="41"/>
        <v>0</v>
      </c>
    </row>
    <row r="397" spans="1:8" outlineLevel="3">
      <c r="A397" s="30"/>
      <c r="B397" s="29" t="s">
        <v>340</v>
      </c>
      <c r="C397" s="31">
        <v>0</v>
      </c>
      <c r="D397" s="31">
        <f t="shared" si="43"/>
        <v>0</v>
      </c>
      <c r="E397" s="31">
        <f t="shared" si="43"/>
        <v>0</v>
      </c>
      <c r="H397" s="42">
        <f t="shared" si="41"/>
        <v>0</v>
      </c>
    </row>
    <row r="398" spans="1:8" outlineLevel="2">
      <c r="A398" s="6">
        <v>2201</v>
      </c>
      <c r="B398" s="4" t="s">
        <v>341</v>
      </c>
      <c r="C398" s="5">
        <v>0</v>
      </c>
      <c r="D398" s="5">
        <f t="shared" si="43"/>
        <v>0</v>
      </c>
      <c r="E398" s="5">
        <f t="shared" si="43"/>
        <v>0</v>
      </c>
      <c r="H398" s="42">
        <f t="shared" si="41"/>
        <v>0</v>
      </c>
    </row>
    <row r="399" spans="1:8" outlineLevel="2" collapsed="1">
      <c r="A399" s="6">
        <v>2201</v>
      </c>
      <c r="B399" s="4" t="s">
        <v>140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2">
        <f t="shared" si="41"/>
        <v>0</v>
      </c>
    </row>
    <row r="400" spans="1:8" outlineLevel="3">
      <c r="A400" s="30"/>
      <c r="B400" s="29" t="s">
        <v>342</v>
      </c>
      <c r="C400" s="31">
        <v>0</v>
      </c>
      <c r="D400" s="31">
        <f>C400</f>
        <v>0</v>
      </c>
      <c r="E400" s="31">
        <f>D400</f>
        <v>0</v>
      </c>
      <c r="H400" s="42">
        <f t="shared" si="41"/>
        <v>0</v>
      </c>
    </row>
    <row r="401" spans="1:8" outlineLevel="3">
      <c r="A401" s="30"/>
      <c r="B401" s="29" t="s">
        <v>343</v>
      </c>
      <c r="C401" s="31"/>
      <c r="D401" s="31">
        <f t="shared" ref="D401:E403" si="44">C401</f>
        <v>0</v>
      </c>
      <c r="E401" s="31">
        <f t="shared" si="44"/>
        <v>0</v>
      </c>
      <c r="H401" s="42">
        <f t="shared" si="41"/>
        <v>0</v>
      </c>
    </row>
    <row r="402" spans="1:8" outlineLevel="3">
      <c r="A402" s="30"/>
      <c r="B402" s="29" t="s">
        <v>344</v>
      </c>
      <c r="C402" s="31">
        <v>0</v>
      </c>
      <c r="D402" s="31">
        <f t="shared" si="44"/>
        <v>0</v>
      </c>
      <c r="E402" s="31">
        <f t="shared" si="44"/>
        <v>0</v>
      </c>
      <c r="H402" s="42">
        <f t="shared" si="41"/>
        <v>0</v>
      </c>
    </row>
    <row r="403" spans="1:8" outlineLevel="3">
      <c r="A403" s="30"/>
      <c r="B403" s="29" t="s">
        <v>345</v>
      </c>
      <c r="C403" s="31">
        <v>0</v>
      </c>
      <c r="D403" s="31">
        <f t="shared" si="44"/>
        <v>0</v>
      </c>
      <c r="E403" s="31">
        <f t="shared" si="44"/>
        <v>0</v>
      </c>
      <c r="H403" s="42">
        <f t="shared" si="41"/>
        <v>0</v>
      </c>
    </row>
    <row r="404" spans="1:8" outlineLevel="2">
      <c r="A404" s="6">
        <v>2201</v>
      </c>
      <c r="B404" s="4" t="s">
        <v>346</v>
      </c>
      <c r="C404" s="5">
        <f>SUM(C405:C406)</f>
        <v>500</v>
      </c>
      <c r="D404" s="5">
        <f>SUM(D405:D406)</f>
        <v>500</v>
      </c>
      <c r="E404" s="5">
        <f>SUM(E405:E406)</f>
        <v>500</v>
      </c>
      <c r="H404" s="42">
        <f t="shared" si="41"/>
        <v>500</v>
      </c>
    </row>
    <row r="405" spans="1:8" outlineLevel="3">
      <c r="A405" s="30"/>
      <c r="B405" s="29" t="s">
        <v>347</v>
      </c>
      <c r="C405" s="31">
        <v>350</v>
      </c>
      <c r="D405" s="31">
        <f t="shared" ref="D405:E408" si="45">C405</f>
        <v>350</v>
      </c>
      <c r="E405" s="31">
        <f t="shared" si="45"/>
        <v>350</v>
      </c>
      <c r="H405" s="42">
        <f t="shared" si="41"/>
        <v>350</v>
      </c>
    </row>
    <row r="406" spans="1:8" outlineLevel="3">
      <c r="A406" s="30"/>
      <c r="B406" s="29" t="s">
        <v>348</v>
      </c>
      <c r="C406" s="31">
        <v>150</v>
      </c>
      <c r="D406" s="31">
        <f t="shared" si="45"/>
        <v>150</v>
      </c>
      <c r="E406" s="31">
        <f t="shared" si="45"/>
        <v>150</v>
      </c>
      <c r="H406" s="42">
        <f t="shared" si="41"/>
        <v>150</v>
      </c>
    </row>
    <row r="407" spans="1:8" outlineLevel="2">
      <c r="A407" s="6">
        <v>2201</v>
      </c>
      <c r="B407" s="4" t="s">
        <v>349</v>
      </c>
      <c r="C407" s="5">
        <v>0</v>
      </c>
      <c r="D407" s="5">
        <f t="shared" si="45"/>
        <v>0</v>
      </c>
      <c r="E407" s="5">
        <f t="shared" si="45"/>
        <v>0</v>
      </c>
      <c r="H407" s="42">
        <f t="shared" si="41"/>
        <v>0</v>
      </c>
    </row>
    <row r="408" spans="1:8" outlineLevel="2" collapsed="1">
      <c r="A408" s="6">
        <v>2201</v>
      </c>
      <c r="B408" s="4" t="s">
        <v>350</v>
      </c>
      <c r="C408" s="5">
        <v>0</v>
      </c>
      <c r="D408" s="5">
        <f t="shared" si="45"/>
        <v>0</v>
      </c>
      <c r="E408" s="5">
        <f t="shared" si="45"/>
        <v>0</v>
      </c>
      <c r="H408" s="42">
        <f t="shared" si="41"/>
        <v>0</v>
      </c>
    </row>
    <row r="409" spans="1:8" outlineLevel="2" collapsed="1">
      <c r="A409" s="6">
        <v>2201</v>
      </c>
      <c r="B409" s="4" t="s">
        <v>351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2">
        <f t="shared" si="41"/>
        <v>1500</v>
      </c>
    </row>
    <row r="410" spans="1:8" outlineLevel="3" collapsed="1">
      <c r="A410" s="30"/>
      <c r="B410" s="29" t="s">
        <v>49</v>
      </c>
      <c r="C410" s="31">
        <v>1500</v>
      </c>
      <c r="D410" s="31">
        <f>C410</f>
        <v>1500</v>
      </c>
      <c r="E410" s="31">
        <f>D410</f>
        <v>1500</v>
      </c>
      <c r="H410" s="42">
        <f t="shared" si="41"/>
        <v>1500</v>
      </c>
    </row>
    <row r="411" spans="1:8" outlineLevel="3">
      <c r="A411" s="30"/>
      <c r="B411" s="29" t="s">
        <v>50</v>
      </c>
      <c r="C411" s="31"/>
      <c r="D411" s="31">
        <f>C411</f>
        <v>0</v>
      </c>
      <c r="E411" s="31">
        <f>D411</f>
        <v>0</v>
      </c>
      <c r="H411" s="42">
        <f t="shared" si="41"/>
        <v>0</v>
      </c>
    </row>
    <row r="412" spans="1:8" outlineLevel="2">
      <c r="A412" s="6">
        <v>2201</v>
      </c>
      <c r="B412" s="4" t="s">
        <v>141</v>
      </c>
      <c r="C412" s="5">
        <f>SUM(C413:C414)</f>
        <v>5200</v>
      </c>
      <c r="D412" s="5">
        <f>SUM(D413:D414)</f>
        <v>5200</v>
      </c>
      <c r="E412" s="5">
        <f>SUM(E413:E414)</f>
        <v>5200</v>
      </c>
      <c r="H412" s="42">
        <f t="shared" si="41"/>
        <v>5200</v>
      </c>
    </row>
    <row r="413" spans="1:8" outlineLevel="3" collapsed="1">
      <c r="A413" s="30"/>
      <c r="B413" s="29" t="s">
        <v>352</v>
      </c>
      <c r="C413" s="31">
        <v>5000</v>
      </c>
      <c r="D413" s="31">
        <f t="shared" ref="D413:E415" si="46">C413</f>
        <v>5000</v>
      </c>
      <c r="E413" s="31">
        <f t="shared" si="46"/>
        <v>5000</v>
      </c>
      <c r="H413" s="42">
        <f t="shared" si="41"/>
        <v>5000</v>
      </c>
    </row>
    <row r="414" spans="1:8" outlineLevel="3">
      <c r="A414" s="30"/>
      <c r="B414" s="29" t="s">
        <v>353</v>
      </c>
      <c r="C414" s="31">
        <v>200</v>
      </c>
      <c r="D414" s="31">
        <f t="shared" si="46"/>
        <v>200</v>
      </c>
      <c r="E414" s="31">
        <f t="shared" si="46"/>
        <v>200</v>
      </c>
      <c r="H414" s="42">
        <f t="shared" si="41"/>
        <v>200</v>
      </c>
    </row>
    <row r="415" spans="1:8" outlineLevel="2">
      <c r="A415" s="6">
        <v>2201</v>
      </c>
      <c r="B415" s="4" t="s">
        <v>142</v>
      </c>
      <c r="C415" s="5">
        <v>1000</v>
      </c>
      <c r="D415" s="5">
        <f t="shared" si="46"/>
        <v>1000</v>
      </c>
      <c r="E415" s="5">
        <f t="shared" si="46"/>
        <v>1000</v>
      </c>
      <c r="H415" s="42">
        <f t="shared" si="41"/>
        <v>1000</v>
      </c>
    </row>
    <row r="416" spans="1:8" outlineLevel="2" collapsed="1">
      <c r="A416" s="6">
        <v>2201</v>
      </c>
      <c r="B416" s="4" t="s">
        <v>356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2">
        <f t="shared" si="41"/>
        <v>0</v>
      </c>
    </row>
    <row r="417" spans="1:8" outlineLevel="3" collapsed="1">
      <c r="A417" s="30"/>
      <c r="B417" s="29" t="s">
        <v>354</v>
      </c>
      <c r="C417" s="31">
        <v>0</v>
      </c>
      <c r="D417" s="31">
        <f t="shared" ref="D417:E421" si="47">C417</f>
        <v>0</v>
      </c>
      <c r="E417" s="31">
        <f t="shared" si="47"/>
        <v>0</v>
      </c>
      <c r="H417" s="42">
        <f t="shared" si="41"/>
        <v>0</v>
      </c>
    </row>
    <row r="418" spans="1:8" outlineLevel="3">
      <c r="A418" s="30"/>
      <c r="B418" s="29" t="s">
        <v>355</v>
      </c>
      <c r="C418" s="31">
        <v>0</v>
      </c>
      <c r="D418" s="31">
        <f t="shared" si="47"/>
        <v>0</v>
      </c>
      <c r="E418" s="31">
        <f t="shared" si="47"/>
        <v>0</v>
      </c>
      <c r="H418" s="42">
        <f t="shared" si="41"/>
        <v>0</v>
      </c>
    </row>
    <row r="419" spans="1:8" outlineLevel="2">
      <c r="A419" s="6">
        <v>2201</v>
      </c>
      <c r="B419" s="4" t="s">
        <v>357</v>
      </c>
      <c r="C419" s="5">
        <v>0</v>
      </c>
      <c r="D419" s="5">
        <f t="shared" si="47"/>
        <v>0</v>
      </c>
      <c r="E419" s="5">
        <f t="shared" si="47"/>
        <v>0</v>
      </c>
      <c r="H419" s="42">
        <f t="shared" si="41"/>
        <v>0</v>
      </c>
    </row>
    <row r="420" spans="1:8" outlineLevel="2">
      <c r="A420" s="6">
        <v>2201</v>
      </c>
      <c r="B420" s="4" t="s">
        <v>358</v>
      </c>
      <c r="C420" s="5">
        <v>0</v>
      </c>
      <c r="D420" s="5">
        <f t="shared" si="47"/>
        <v>0</v>
      </c>
      <c r="E420" s="5">
        <f t="shared" si="47"/>
        <v>0</v>
      </c>
      <c r="H420" s="42">
        <f t="shared" si="41"/>
        <v>0</v>
      </c>
    </row>
    <row r="421" spans="1:8" outlineLevel="2" collapsed="1">
      <c r="A421" s="6">
        <v>2201</v>
      </c>
      <c r="B421" s="4" t="s">
        <v>359</v>
      </c>
      <c r="C421" s="5">
        <v>0</v>
      </c>
      <c r="D421" s="5">
        <f t="shared" si="47"/>
        <v>0</v>
      </c>
      <c r="E421" s="5">
        <f t="shared" si="47"/>
        <v>0</v>
      </c>
      <c r="H421" s="42">
        <f t="shared" si="41"/>
        <v>0</v>
      </c>
    </row>
    <row r="422" spans="1:8" outlineLevel="2" collapsed="1">
      <c r="A422" s="6">
        <v>2201</v>
      </c>
      <c r="B422" s="4" t="s">
        <v>143</v>
      </c>
      <c r="C422" s="5">
        <f>SUM(C423:C428)</f>
        <v>880</v>
      </c>
      <c r="D422" s="5">
        <f>SUM(D423:D428)</f>
        <v>880</v>
      </c>
      <c r="E422" s="5">
        <f>SUM(E423:E428)</f>
        <v>880</v>
      </c>
      <c r="H422" s="42">
        <f t="shared" si="41"/>
        <v>880</v>
      </c>
    </row>
    <row r="423" spans="1:8" outlineLevel="3">
      <c r="A423" s="30"/>
      <c r="B423" s="29" t="s">
        <v>360</v>
      </c>
      <c r="C423" s="31">
        <v>0</v>
      </c>
      <c r="D423" s="31">
        <f>C423</f>
        <v>0</v>
      </c>
      <c r="E423" s="31">
        <f>D423</f>
        <v>0</v>
      </c>
      <c r="H423" s="42">
        <f t="shared" si="41"/>
        <v>0</v>
      </c>
    </row>
    <row r="424" spans="1:8" outlineLevel="3">
      <c r="A424" s="30"/>
      <c r="B424" s="29" t="s">
        <v>361</v>
      </c>
      <c r="C424" s="31"/>
      <c r="D424" s="31">
        <f t="shared" ref="D424:E428" si="48">C424</f>
        <v>0</v>
      </c>
      <c r="E424" s="31">
        <f t="shared" si="48"/>
        <v>0</v>
      </c>
      <c r="H424" s="42">
        <f t="shared" si="41"/>
        <v>0</v>
      </c>
    </row>
    <row r="425" spans="1:8" outlineLevel="3">
      <c r="A425" s="30"/>
      <c r="B425" s="29" t="s">
        <v>362</v>
      </c>
      <c r="C425" s="31"/>
      <c r="D425" s="31">
        <f t="shared" si="48"/>
        <v>0</v>
      </c>
      <c r="E425" s="31">
        <f t="shared" si="48"/>
        <v>0</v>
      </c>
      <c r="H425" s="42">
        <f t="shared" si="41"/>
        <v>0</v>
      </c>
    </row>
    <row r="426" spans="1:8" outlineLevel="3">
      <c r="A426" s="30"/>
      <c r="B426" s="29" t="s">
        <v>363</v>
      </c>
      <c r="C426" s="31"/>
      <c r="D426" s="31">
        <f t="shared" si="48"/>
        <v>0</v>
      </c>
      <c r="E426" s="31">
        <f t="shared" si="48"/>
        <v>0</v>
      </c>
      <c r="H426" s="42">
        <f t="shared" si="41"/>
        <v>0</v>
      </c>
    </row>
    <row r="427" spans="1:8" outlineLevel="3">
      <c r="A427" s="30"/>
      <c r="B427" s="29" t="s">
        <v>364</v>
      </c>
      <c r="C427" s="31">
        <v>180</v>
      </c>
      <c r="D427" s="31">
        <f t="shared" si="48"/>
        <v>180</v>
      </c>
      <c r="E427" s="31">
        <f t="shared" si="48"/>
        <v>180</v>
      </c>
      <c r="H427" s="42">
        <f t="shared" si="41"/>
        <v>180</v>
      </c>
    </row>
    <row r="428" spans="1:8" outlineLevel="3">
      <c r="A428" s="30"/>
      <c r="B428" s="29" t="s">
        <v>365</v>
      </c>
      <c r="C428" s="31">
        <v>700</v>
      </c>
      <c r="D428" s="31">
        <f t="shared" si="48"/>
        <v>700</v>
      </c>
      <c r="E428" s="31">
        <f t="shared" si="48"/>
        <v>700</v>
      </c>
      <c r="H428" s="42">
        <f t="shared" si="41"/>
        <v>700</v>
      </c>
    </row>
    <row r="429" spans="1:8" outlineLevel="2">
      <c r="A429" s="6">
        <v>2201</v>
      </c>
      <c r="B429" s="4" t="s">
        <v>366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2">
        <f t="shared" si="41"/>
        <v>0</v>
      </c>
    </row>
    <row r="430" spans="1:8" outlineLevel="3">
      <c r="A430" s="30"/>
      <c r="B430" s="29" t="s">
        <v>367</v>
      </c>
      <c r="C430" s="31"/>
      <c r="D430" s="31">
        <f>C430</f>
        <v>0</v>
      </c>
      <c r="E430" s="31">
        <f>D430</f>
        <v>0</v>
      </c>
      <c r="H430" s="42">
        <f t="shared" si="41"/>
        <v>0</v>
      </c>
    </row>
    <row r="431" spans="1:8" outlineLevel="3">
      <c r="A431" s="30"/>
      <c r="B431" s="29" t="s">
        <v>368</v>
      </c>
      <c r="C431" s="31"/>
      <c r="D431" s="31">
        <f t="shared" ref="D431:E442" si="49">C431</f>
        <v>0</v>
      </c>
      <c r="E431" s="31">
        <f t="shared" si="49"/>
        <v>0</v>
      </c>
      <c r="H431" s="42">
        <f t="shared" si="41"/>
        <v>0</v>
      </c>
    </row>
    <row r="432" spans="1:8" outlineLevel="3">
      <c r="A432" s="30"/>
      <c r="B432" s="29" t="s">
        <v>369</v>
      </c>
      <c r="C432" s="31"/>
      <c r="D432" s="31">
        <f t="shared" si="49"/>
        <v>0</v>
      </c>
      <c r="E432" s="31">
        <f t="shared" si="49"/>
        <v>0</v>
      </c>
      <c r="H432" s="42">
        <f t="shared" si="41"/>
        <v>0</v>
      </c>
    </row>
    <row r="433" spans="1:8" outlineLevel="3">
      <c r="A433" s="30"/>
      <c r="B433" s="29" t="s">
        <v>370</v>
      </c>
      <c r="C433" s="31"/>
      <c r="D433" s="31">
        <f t="shared" si="49"/>
        <v>0</v>
      </c>
      <c r="E433" s="31">
        <f t="shared" si="49"/>
        <v>0</v>
      </c>
      <c r="H433" s="42">
        <f t="shared" si="41"/>
        <v>0</v>
      </c>
    </row>
    <row r="434" spans="1:8" outlineLevel="3">
      <c r="A434" s="30"/>
      <c r="B434" s="29" t="s">
        <v>371</v>
      </c>
      <c r="C434" s="31"/>
      <c r="D434" s="31">
        <f t="shared" si="49"/>
        <v>0</v>
      </c>
      <c r="E434" s="31">
        <f t="shared" si="49"/>
        <v>0</v>
      </c>
      <c r="H434" s="42">
        <f t="shared" si="41"/>
        <v>0</v>
      </c>
    </row>
    <row r="435" spans="1:8" outlineLevel="3">
      <c r="A435" s="30"/>
      <c r="B435" s="29" t="s">
        <v>372</v>
      </c>
      <c r="C435" s="31"/>
      <c r="D435" s="31">
        <f t="shared" si="49"/>
        <v>0</v>
      </c>
      <c r="E435" s="31">
        <f t="shared" si="49"/>
        <v>0</v>
      </c>
      <c r="H435" s="42">
        <f t="shared" si="41"/>
        <v>0</v>
      </c>
    </row>
    <row r="436" spans="1:8" outlineLevel="3">
      <c r="A436" s="30"/>
      <c r="B436" s="29" t="s">
        <v>373</v>
      </c>
      <c r="C436" s="31"/>
      <c r="D436" s="31">
        <f t="shared" si="49"/>
        <v>0</v>
      </c>
      <c r="E436" s="31">
        <f t="shared" si="49"/>
        <v>0</v>
      </c>
      <c r="H436" s="42">
        <f t="shared" si="41"/>
        <v>0</v>
      </c>
    </row>
    <row r="437" spans="1:8" outlineLevel="3">
      <c r="A437" s="30"/>
      <c r="B437" s="29" t="s">
        <v>374</v>
      </c>
      <c r="C437" s="31"/>
      <c r="D437" s="31">
        <f t="shared" si="49"/>
        <v>0</v>
      </c>
      <c r="E437" s="31">
        <f t="shared" si="49"/>
        <v>0</v>
      </c>
      <c r="H437" s="42">
        <f t="shared" si="41"/>
        <v>0</v>
      </c>
    </row>
    <row r="438" spans="1:8" outlineLevel="3">
      <c r="A438" s="30"/>
      <c r="B438" s="29" t="s">
        <v>375</v>
      </c>
      <c r="C438" s="31"/>
      <c r="D438" s="31">
        <f t="shared" si="49"/>
        <v>0</v>
      </c>
      <c r="E438" s="31">
        <f t="shared" si="49"/>
        <v>0</v>
      </c>
      <c r="H438" s="42">
        <f t="shared" si="41"/>
        <v>0</v>
      </c>
    </row>
    <row r="439" spans="1:8" outlineLevel="3">
      <c r="A439" s="30"/>
      <c r="B439" s="29" t="s">
        <v>376</v>
      </c>
      <c r="C439" s="31"/>
      <c r="D439" s="31">
        <f t="shared" si="49"/>
        <v>0</v>
      </c>
      <c r="E439" s="31">
        <f t="shared" si="49"/>
        <v>0</v>
      </c>
      <c r="H439" s="42">
        <f t="shared" si="41"/>
        <v>0</v>
      </c>
    </row>
    <row r="440" spans="1:8" outlineLevel="3">
      <c r="A440" s="30"/>
      <c r="B440" s="29" t="s">
        <v>377</v>
      </c>
      <c r="C440" s="31"/>
      <c r="D440" s="31">
        <f t="shared" si="49"/>
        <v>0</v>
      </c>
      <c r="E440" s="31">
        <f t="shared" si="49"/>
        <v>0</v>
      </c>
      <c r="H440" s="42">
        <f t="shared" si="41"/>
        <v>0</v>
      </c>
    </row>
    <row r="441" spans="1:8" outlineLevel="3">
      <c r="A441" s="30"/>
      <c r="B441" s="29" t="s">
        <v>378</v>
      </c>
      <c r="C441" s="31"/>
      <c r="D441" s="31">
        <f t="shared" si="49"/>
        <v>0</v>
      </c>
      <c r="E441" s="31">
        <f t="shared" si="49"/>
        <v>0</v>
      </c>
      <c r="H441" s="42">
        <f t="shared" si="41"/>
        <v>0</v>
      </c>
    </row>
    <row r="442" spans="1:8" outlineLevel="3">
      <c r="A442" s="30"/>
      <c r="B442" s="29" t="s">
        <v>379</v>
      </c>
      <c r="C442" s="31"/>
      <c r="D442" s="31">
        <f t="shared" si="49"/>
        <v>0</v>
      </c>
      <c r="E442" s="31">
        <f t="shared" si="49"/>
        <v>0</v>
      </c>
      <c r="H442" s="42">
        <f t="shared" si="41"/>
        <v>0</v>
      </c>
    </row>
    <row r="443" spans="1:8" ht="15" customHeight="1" outlineLevel="2">
      <c r="A443" s="6">
        <v>2201</v>
      </c>
      <c r="B443" s="4" t="s">
        <v>380</v>
      </c>
      <c r="C443" s="5">
        <v>0</v>
      </c>
      <c r="D443" s="5">
        <f>C443</f>
        <v>0</v>
      </c>
      <c r="E443" s="5">
        <f>D443</f>
        <v>0</v>
      </c>
      <c r="H443" s="42">
        <f t="shared" si="41"/>
        <v>0</v>
      </c>
    </row>
    <row r="444" spans="1:8" outlineLevel="1">
      <c r="A444" s="161" t="s">
        <v>381</v>
      </c>
      <c r="B444" s="162"/>
      <c r="C444" s="33">
        <f>C445+C454+C455+C459+C462+C463+C468+C474+C477+C480+C481+C450</f>
        <v>15000</v>
      </c>
      <c r="D444" s="33">
        <f>D445+D454+D455+D459+D462+D463+D468+D474+D477+D480+D481+D450</f>
        <v>10000</v>
      </c>
      <c r="E444" s="33">
        <f>E445+E454+E455+E459+E462+E463+E468+E474+E477+E480+E481+E450</f>
        <v>10000</v>
      </c>
      <c r="H444" s="42">
        <f t="shared" si="41"/>
        <v>15000</v>
      </c>
    </row>
    <row r="445" spans="1:8" ht="15" customHeight="1" outlineLevel="2">
      <c r="A445" s="6">
        <v>2202</v>
      </c>
      <c r="B445" s="4" t="s">
        <v>382</v>
      </c>
      <c r="C445" s="5">
        <f>SUM(C446:C449)</f>
        <v>2000</v>
      </c>
      <c r="D445" s="5">
        <f>SUM(D446:D449)</f>
        <v>2000</v>
      </c>
      <c r="E445" s="5">
        <f>SUM(E446:E449)</f>
        <v>2000</v>
      </c>
      <c r="H445" s="42">
        <f t="shared" si="41"/>
        <v>2000</v>
      </c>
    </row>
    <row r="446" spans="1:8" ht="15" customHeight="1" outlineLevel="3">
      <c r="A446" s="29"/>
      <c r="B446" s="29" t="s">
        <v>383</v>
      </c>
      <c r="C446" s="31">
        <v>1000</v>
      </c>
      <c r="D446" s="31">
        <f>C446</f>
        <v>1000</v>
      </c>
      <c r="E446" s="31">
        <f>D446</f>
        <v>1000</v>
      </c>
      <c r="H446" s="42">
        <f t="shared" si="41"/>
        <v>1000</v>
      </c>
    </row>
    <row r="447" spans="1:8" ht="15" customHeight="1" outlineLevel="3">
      <c r="A447" s="29"/>
      <c r="B447" s="29" t="s">
        <v>384</v>
      </c>
      <c r="C447" s="31">
        <v>1000</v>
      </c>
      <c r="D447" s="31">
        <f t="shared" ref="D447:E449" si="50">C447</f>
        <v>1000</v>
      </c>
      <c r="E447" s="31">
        <f t="shared" si="50"/>
        <v>1000</v>
      </c>
      <c r="H447" s="42">
        <f t="shared" si="41"/>
        <v>1000</v>
      </c>
    </row>
    <row r="448" spans="1:8" ht="15" customHeight="1" outlineLevel="3">
      <c r="A448" s="29"/>
      <c r="B448" s="29" t="s">
        <v>385</v>
      </c>
      <c r="C448" s="31">
        <v>0</v>
      </c>
      <c r="D448" s="31">
        <f t="shared" si="50"/>
        <v>0</v>
      </c>
      <c r="E448" s="31">
        <f t="shared" si="50"/>
        <v>0</v>
      </c>
      <c r="H448" s="42">
        <f t="shared" si="41"/>
        <v>0</v>
      </c>
    </row>
    <row r="449" spans="1:8" ht="15" customHeight="1" outlineLevel="3">
      <c r="A449" s="29"/>
      <c r="B449" s="29" t="s">
        <v>386</v>
      </c>
      <c r="C449" s="31">
        <v>0</v>
      </c>
      <c r="D449" s="31">
        <f t="shared" si="50"/>
        <v>0</v>
      </c>
      <c r="E449" s="31">
        <f t="shared" si="50"/>
        <v>0</v>
      </c>
      <c r="H449" s="42">
        <f t="shared" si="41"/>
        <v>0</v>
      </c>
    </row>
    <row r="450" spans="1:8" ht="15" customHeight="1" outlineLevel="2">
      <c r="A450" s="6">
        <v>2202</v>
      </c>
      <c r="B450" s="4" t="s">
        <v>387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2">
        <f t="shared" ref="H450:H513" si="51">C450</f>
        <v>0</v>
      </c>
    </row>
    <row r="451" spans="1:8" ht="15" customHeight="1" outlineLevel="3">
      <c r="A451" s="29"/>
      <c r="B451" s="29" t="s">
        <v>388</v>
      </c>
      <c r="C451" s="31">
        <v>0</v>
      </c>
      <c r="D451" s="31">
        <f>C451</f>
        <v>0</v>
      </c>
      <c r="E451" s="31">
        <f>D451</f>
        <v>0</v>
      </c>
      <c r="H451" s="42">
        <f t="shared" si="51"/>
        <v>0</v>
      </c>
    </row>
    <row r="452" spans="1:8" ht="15" customHeight="1" outlineLevel="3">
      <c r="A452" s="29"/>
      <c r="B452" s="29" t="s">
        <v>389</v>
      </c>
      <c r="C452" s="31">
        <v>0</v>
      </c>
      <c r="D452" s="31">
        <f t="shared" ref="D452:E453" si="52">C452</f>
        <v>0</v>
      </c>
      <c r="E452" s="31">
        <f t="shared" si="52"/>
        <v>0</v>
      </c>
      <c r="H452" s="42">
        <f t="shared" si="51"/>
        <v>0</v>
      </c>
    </row>
    <row r="453" spans="1:8" ht="15" customHeight="1" outlineLevel="3">
      <c r="A453" s="29"/>
      <c r="B453" s="29" t="s">
        <v>390</v>
      </c>
      <c r="C453" s="31">
        <v>0</v>
      </c>
      <c r="D453" s="31">
        <f t="shared" si="52"/>
        <v>0</v>
      </c>
      <c r="E453" s="31">
        <f t="shared" si="52"/>
        <v>0</v>
      </c>
      <c r="H453" s="42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5000</v>
      </c>
      <c r="D454" s="5">
        <f>C454</f>
        <v>5000</v>
      </c>
      <c r="E454" s="5">
        <f>D454</f>
        <v>5000</v>
      </c>
      <c r="H454" s="42">
        <f t="shared" si="51"/>
        <v>5000</v>
      </c>
    </row>
    <row r="455" spans="1:8" outlineLevel="2">
      <c r="A455" s="6">
        <v>2202</v>
      </c>
      <c r="B455" s="4" t="s">
        <v>144</v>
      </c>
      <c r="C455" s="5">
        <v>3000</v>
      </c>
      <c r="D455" s="5">
        <f>SUM(D456:D458)</f>
        <v>0</v>
      </c>
      <c r="E455" s="5">
        <f>SUM(E456:E458)</f>
        <v>0</v>
      </c>
      <c r="H455" s="42">
        <f t="shared" si="51"/>
        <v>3000</v>
      </c>
    </row>
    <row r="456" spans="1:8" ht="15" customHeight="1" outlineLevel="3">
      <c r="A456" s="29"/>
      <c r="B456" s="29" t="s">
        <v>391</v>
      </c>
      <c r="C456" s="31"/>
      <c r="D456" s="31">
        <f>C456</f>
        <v>0</v>
      </c>
      <c r="E456" s="31">
        <f>D456</f>
        <v>0</v>
      </c>
      <c r="H456" s="42">
        <f t="shared" si="51"/>
        <v>0</v>
      </c>
    </row>
    <row r="457" spans="1:8" ht="15" customHeight="1" outlineLevel="3">
      <c r="A457" s="29"/>
      <c r="B457" s="29" t="s">
        <v>392</v>
      </c>
      <c r="C457" s="31"/>
      <c r="D457" s="31">
        <f t="shared" ref="D457:E458" si="53">C457</f>
        <v>0</v>
      </c>
      <c r="E457" s="31">
        <f t="shared" si="53"/>
        <v>0</v>
      </c>
      <c r="H457" s="42">
        <f t="shared" si="51"/>
        <v>0</v>
      </c>
    </row>
    <row r="458" spans="1:8" ht="15" customHeight="1" outlineLevel="3">
      <c r="A458" s="29"/>
      <c r="B458" s="29" t="s">
        <v>385</v>
      </c>
      <c r="C458" s="31">
        <v>0</v>
      </c>
      <c r="D458" s="31">
        <f t="shared" si="53"/>
        <v>0</v>
      </c>
      <c r="E458" s="31">
        <f t="shared" si="53"/>
        <v>0</v>
      </c>
      <c r="H458" s="42">
        <f t="shared" si="51"/>
        <v>0</v>
      </c>
    </row>
    <row r="459" spans="1:8" outlineLevel="2">
      <c r="A459" s="6">
        <v>2202</v>
      </c>
      <c r="B459" s="4" t="s">
        <v>145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2">
        <f t="shared" si="51"/>
        <v>0</v>
      </c>
    </row>
    <row r="460" spans="1:8" ht="15" customHeight="1" outlineLevel="3">
      <c r="A460" s="29"/>
      <c r="B460" s="29" t="s">
        <v>393</v>
      </c>
      <c r="C460" s="31">
        <v>0</v>
      </c>
      <c r="D460" s="31">
        <f t="shared" ref="D460:E462" si="54">C460</f>
        <v>0</v>
      </c>
      <c r="E460" s="31">
        <f t="shared" si="54"/>
        <v>0</v>
      </c>
      <c r="H460" s="42">
        <f t="shared" si="51"/>
        <v>0</v>
      </c>
    </row>
    <row r="461" spans="1:8" ht="15" customHeight="1" outlineLevel="3">
      <c r="A461" s="29"/>
      <c r="B461" s="29" t="s">
        <v>394</v>
      </c>
      <c r="C461" s="31"/>
      <c r="D461" s="31">
        <f t="shared" si="54"/>
        <v>0</v>
      </c>
      <c r="E461" s="31">
        <f t="shared" si="54"/>
        <v>0</v>
      </c>
      <c r="H461" s="42">
        <f t="shared" si="51"/>
        <v>0</v>
      </c>
    </row>
    <row r="462" spans="1:8" outlineLevel="2">
      <c r="A462" s="6">
        <v>2202</v>
      </c>
      <c r="B462" s="4" t="s">
        <v>395</v>
      </c>
      <c r="C462" s="5">
        <v>0</v>
      </c>
      <c r="D462" s="5">
        <f t="shared" si="54"/>
        <v>0</v>
      </c>
      <c r="E462" s="5">
        <f t="shared" si="54"/>
        <v>0</v>
      </c>
      <c r="H462" s="42">
        <f t="shared" si="51"/>
        <v>0</v>
      </c>
    </row>
    <row r="463" spans="1:8" outlineLevel="2" collapsed="1">
      <c r="A463" s="6">
        <v>2202</v>
      </c>
      <c r="B463" s="4" t="s">
        <v>396</v>
      </c>
      <c r="C463" s="5">
        <v>2000</v>
      </c>
      <c r="D463" s="5">
        <f>SUM(D464:D467)</f>
        <v>0</v>
      </c>
      <c r="E463" s="5">
        <f>SUM(E464:E467)</f>
        <v>0</v>
      </c>
      <c r="H463" s="42">
        <f t="shared" si="51"/>
        <v>2000</v>
      </c>
    </row>
    <row r="464" spans="1:8" ht="15" customHeight="1" outlineLevel="3">
      <c r="A464" s="29"/>
      <c r="B464" s="29" t="s">
        <v>397</v>
      </c>
      <c r="C464" s="31">
        <v>0</v>
      </c>
      <c r="D464" s="31">
        <f>C464</f>
        <v>0</v>
      </c>
      <c r="E464" s="31">
        <f>D464</f>
        <v>0</v>
      </c>
      <c r="H464" s="42">
        <f t="shared" si="51"/>
        <v>0</v>
      </c>
    </row>
    <row r="465" spans="1:8" ht="15" customHeight="1" outlineLevel="3">
      <c r="A465" s="29"/>
      <c r="B465" s="29" t="s">
        <v>398</v>
      </c>
      <c r="C465" s="31">
        <v>0</v>
      </c>
      <c r="D465" s="31">
        <f t="shared" ref="D465:E467" si="55">C465</f>
        <v>0</v>
      </c>
      <c r="E465" s="31">
        <f t="shared" si="55"/>
        <v>0</v>
      </c>
      <c r="H465" s="42">
        <f t="shared" si="51"/>
        <v>0</v>
      </c>
    </row>
    <row r="466" spans="1:8" ht="15" customHeight="1" outlineLevel="3">
      <c r="A466" s="29"/>
      <c r="B466" s="29" t="s">
        <v>399</v>
      </c>
      <c r="C466" s="31">
        <v>0</v>
      </c>
      <c r="D466" s="31">
        <f t="shared" si="55"/>
        <v>0</v>
      </c>
      <c r="E466" s="31">
        <f t="shared" si="55"/>
        <v>0</v>
      </c>
      <c r="H466" s="42">
        <f t="shared" si="51"/>
        <v>0</v>
      </c>
    </row>
    <row r="467" spans="1:8" ht="15" customHeight="1" outlineLevel="3">
      <c r="A467" s="29"/>
      <c r="B467" s="29" t="s">
        <v>400</v>
      </c>
      <c r="C467" s="31">
        <v>0</v>
      </c>
      <c r="D467" s="31">
        <f t="shared" si="55"/>
        <v>0</v>
      </c>
      <c r="E467" s="31">
        <f t="shared" si="55"/>
        <v>0</v>
      </c>
      <c r="H467" s="42">
        <f t="shared" si="51"/>
        <v>0</v>
      </c>
    </row>
    <row r="468" spans="1:8" outlineLevel="2">
      <c r="A468" s="6">
        <v>2202</v>
      </c>
      <c r="B468" s="4" t="s">
        <v>401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2">
        <f t="shared" si="51"/>
        <v>0</v>
      </c>
    </row>
    <row r="469" spans="1:8" ht="15" customHeight="1" outlineLevel="3">
      <c r="A469" s="29"/>
      <c r="B469" s="29" t="s">
        <v>402</v>
      </c>
      <c r="C469" s="31">
        <v>0</v>
      </c>
      <c r="D469" s="31">
        <f>C469</f>
        <v>0</v>
      </c>
      <c r="E469" s="31">
        <f>D469</f>
        <v>0</v>
      </c>
      <c r="H469" s="42">
        <f t="shared" si="51"/>
        <v>0</v>
      </c>
    </row>
    <row r="470" spans="1:8" ht="15" customHeight="1" outlineLevel="3">
      <c r="A470" s="29"/>
      <c r="B470" s="29" t="s">
        <v>403</v>
      </c>
      <c r="C470" s="31">
        <v>0</v>
      </c>
      <c r="D470" s="31">
        <f t="shared" ref="D470:E473" si="56">C470</f>
        <v>0</v>
      </c>
      <c r="E470" s="31">
        <f t="shared" si="56"/>
        <v>0</v>
      </c>
      <c r="H470" s="42">
        <f t="shared" si="51"/>
        <v>0</v>
      </c>
    </row>
    <row r="471" spans="1:8" ht="15" customHeight="1" outlineLevel="3">
      <c r="A471" s="29"/>
      <c r="B471" s="29" t="s">
        <v>404</v>
      </c>
      <c r="C471" s="31">
        <v>0</v>
      </c>
      <c r="D471" s="31">
        <f t="shared" si="56"/>
        <v>0</v>
      </c>
      <c r="E471" s="31">
        <f t="shared" si="56"/>
        <v>0</v>
      </c>
      <c r="H471" s="42">
        <f t="shared" si="51"/>
        <v>0</v>
      </c>
    </row>
    <row r="472" spans="1:8" ht="15" customHeight="1" outlineLevel="3">
      <c r="A472" s="29"/>
      <c r="B472" s="29" t="s">
        <v>405</v>
      </c>
      <c r="C472" s="31">
        <v>0</v>
      </c>
      <c r="D472" s="31">
        <f t="shared" si="56"/>
        <v>0</v>
      </c>
      <c r="E472" s="31">
        <f t="shared" si="56"/>
        <v>0</v>
      </c>
      <c r="H472" s="42">
        <f t="shared" si="51"/>
        <v>0</v>
      </c>
    </row>
    <row r="473" spans="1:8" ht="15" customHeight="1" outlineLevel="3">
      <c r="A473" s="29"/>
      <c r="B473" s="29" t="s">
        <v>406</v>
      </c>
      <c r="C473" s="31">
        <v>0</v>
      </c>
      <c r="D473" s="31">
        <f t="shared" si="56"/>
        <v>0</v>
      </c>
      <c r="E473" s="31">
        <f t="shared" si="56"/>
        <v>0</v>
      </c>
      <c r="H473" s="42">
        <f t="shared" si="51"/>
        <v>0</v>
      </c>
    </row>
    <row r="474" spans="1:8" outlineLevel="2">
      <c r="A474" s="6">
        <v>2202</v>
      </c>
      <c r="B474" s="4" t="s">
        <v>146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2">
        <f t="shared" si="51"/>
        <v>1000</v>
      </c>
    </row>
    <row r="475" spans="1:8" ht="15" customHeight="1" outlineLevel="3">
      <c r="A475" s="29"/>
      <c r="B475" s="29" t="s">
        <v>407</v>
      </c>
      <c r="C475" s="31">
        <v>1000</v>
      </c>
      <c r="D475" s="31">
        <f>C475</f>
        <v>1000</v>
      </c>
      <c r="E475" s="31">
        <f>D475</f>
        <v>1000</v>
      </c>
      <c r="H475" s="42">
        <f t="shared" si="51"/>
        <v>1000</v>
      </c>
    </row>
    <row r="476" spans="1:8" ht="15" customHeight="1" outlineLevel="3">
      <c r="A476" s="29"/>
      <c r="B476" s="29" t="s">
        <v>408</v>
      </c>
      <c r="C476" s="31">
        <v>0</v>
      </c>
      <c r="D476" s="31">
        <f>C476</f>
        <v>0</v>
      </c>
      <c r="E476" s="31">
        <f>D476</f>
        <v>0</v>
      </c>
      <c r="H476" s="42">
        <f t="shared" si="51"/>
        <v>0</v>
      </c>
    </row>
    <row r="477" spans="1:8" outlineLevel="2">
      <c r="A477" s="6">
        <v>2202</v>
      </c>
      <c r="B477" s="4" t="s">
        <v>409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2">
        <f t="shared" si="51"/>
        <v>0</v>
      </c>
    </row>
    <row r="478" spans="1:8" ht="15" customHeight="1" outlineLevel="3">
      <c r="A478" s="29"/>
      <c r="B478" s="29" t="s">
        <v>407</v>
      </c>
      <c r="C478" s="31">
        <v>0</v>
      </c>
      <c r="D478" s="31">
        <f t="shared" ref="D478:E481" si="57">C478</f>
        <v>0</v>
      </c>
      <c r="E478" s="31">
        <f t="shared" si="57"/>
        <v>0</v>
      </c>
      <c r="H478" s="42">
        <f t="shared" si="51"/>
        <v>0</v>
      </c>
    </row>
    <row r="479" spans="1:8" ht="15" customHeight="1" outlineLevel="3">
      <c r="A479" s="29"/>
      <c r="B479" s="29" t="s">
        <v>408</v>
      </c>
      <c r="C479" s="31">
        <v>0</v>
      </c>
      <c r="D479" s="31">
        <f t="shared" si="57"/>
        <v>0</v>
      </c>
      <c r="E479" s="31">
        <f t="shared" si="57"/>
        <v>0</v>
      </c>
      <c r="H479" s="42">
        <f t="shared" si="51"/>
        <v>0</v>
      </c>
    </row>
    <row r="480" spans="1:8" outlineLevel="2">
      <c r="A480" s="6">
        <v>2202</v>
      </c>
      <c r="B480" s="4" t="s">
        <v>410</v>
      </c>
      <c r="C480" s="5">
        <v>2000</v>
      </c>
      <c r="D480" s="5">
        <f t="shared" si="57"/>
        <v>2000</v>
      </c>
      <c r="E480" s="5">
        <f t="shared" si="57"/>
        <v>2000</v>
      </c>
      <c r="H480" s="42">
        <f t="shared" si="51"/>
        <v>2000</v>
      </c>
    </row>
    <row r="481" spans="1:10" outlineLevel="2" collapsed="1">
      <c r="A481" s="6">
        <v>2202</v>
      </c>
      <c r="B481" s="4" t="s">
        <v>411</v>
      </c>
      <c r="C481" s="5">
        <v>0</v>
      </c>
      <c r="D481" s="5">
        <f t="shared" si="57"/>
        <v>0</v>
      </c>
      <c r="E481" s="5">
        <f t="shared" si="57"/>
        <v>0</v>
      </c>
      <c r="H481" s="42">
        <f t="shared" si="51"/>
        <v>0</v>
      </c>
    </row>
    <row r="482" spans="1:10" outlineLevel="1">
      <c r="A482" s="161" t="s">
        <v>412</v>
      </c>
      <c r="B482" s="162"/>
      <c r="C482" s="33">
        <v>0</v>
      </c>
      <c r="D482" s="33">
        <v>0</v>
      </c>
      <c r="E482" s="33">
        <v>0</v>
      </c>
      <c r="H482" s="42">
        <f t="shared" si="51"/>
        <v>0</v>
      </c>
    </row>
    <row r="483" spans="1:10">
      <c r="A483" s="171" t="s">
        <v>413</v>
      </c>
      <c r="B483" s="172"/>
      <c r="C483" s="36">
        <f>C484+C504+C509+C522+C528+C538</f>
        <v>44421.52</v>
      </c>
      <c r="D483" s="36">
        <f>D484+D504+D509+D522+D528+D538</f>
        <v>44421.52</v>
      </c>
      <c r="E483" s="36">
        <f>E484+E504+E509+E522+E528+E538</f>
        <v>44421.52</v>
      </c>
      <c r="G483" s="40" t="s">
        <v>616</v>
      </c>
      <c r="H483" s="42">
        <f t="shared" si="51"/>
        <v>44421.52</v>
      </c>
      <c r="I483" s="43"/>
      <c r="J483" s="41" t="b">
        <f>AND(H483=I483)</f>
        <v>0</v>
      </c>
    </row>
    <row r="484" spans="1:10" outlineLevel="1">
      <c r="A484" s="161" t="s">
        <v>414</v>
      </c>
      <c r="B484" s="162"/>
      <c r="C484" s="33">
        <f>C485+C486+C490+C491+C494+C497+C500+C501+C502+C503</f>
        <v>16582.12</v>
      </c>
      <c r="D484" s="33">
        <f>D485+D486+D490+D491+D494+D497+D500+D501+D502+D503</f>
        <v>16582.12</v>
      </c>
      <c r="E484" s="33">
        <f>E485+E486+E490+E491+E494+E497+E500+E501+E502+E503</f>
        <v>16582.12</v>
      </c>
      <c r="H484" s="42">
        <f t="shared" si="51"/>
        <v>16582.12</v>
      </c>
    </row>
    <row r="485" spans="1:10" outlineLevel="2">
      <c r="A485" s="6">
        <v>3302</v>
      </c>
      <c r="B485" s="4" t="s">
        <v>415</v>
      </c>
      <c r="C485" s="5">
        <v>2000</v>
      </c>
      <c r="D485" s="5">
        <f>C485</f>
        <v>2000</v>
      </c>
      <c r="E485" s="5">
        <f>D485</f>
        <v>2000</v>
      </c>
      <c r="H485" s="42">
        <f t="shared" si="51"/>
        <v>2000</v>
      </c>
    </row>
    <row r="486" spans="1:10" outlineLevel="2">
      <c r="A486" s="6">
        <v>3302</v>
      </c>
      <c r="B486" s="4" t="s">
        <v>416</v>
      </c>
      <c r="C486" s="5">
        <f>SUM(C487:C489)</f>
        <v>5000</v>
      </c>
      <c r="D486" s="5">
        <f>SUM(D487:D489)</f>
        <v>5000</v>
      </c>
      <c r="E486" s="5">
        <f>SUM(E487:E489)</f>
        <v>5000</v>
      </c>
      <c r="H486" s="42">
        <f t="shared" si="51"/>
        <v>5000</v>
      </c>
    </row>
    <row r="487" spans="1:10" ht="15" customHeight="1" outlineLevel="3">
      <c r="A487" s="29"/>
      <c r="B487" s="29" t="s">
        <v>417</v>
      </c>
      <c r="C487" s="31">
        <v>0</v>
      </c>
      <c r="D487" s="31">
        <f>C487</f>
        <v>0</v>
      </c>
      <c r="E487" s="31">
        <f>D487</f>
        <v>0</v>
      </c>
      <c r="H487" s="42">
        <f t="shared" si="51"/>
        <v>0</v>
      </c>
    </row>
    <row r="488" spans="1:10" ht="15" customHeight="1" outlineLevel="3">
      <c r="A488" s="29"/>
      <c r="B488" s="29" t="s">
        <v>418</v>
      </c>
      <c r="C488" s="31">
        <v>5000</v>
      </c>
      <c r="D488" s="31">
        <f t="shared" ref="D488:E489" si="58">C488</f>
        <v>5000</v>
      </c>
      <c r="E488" s="31">
        <f t="shared" si="58"/>
        <v>5000</v>
      </c>
      <c r="H488" s="42">
        <f t="shared" si="51"/>
        <v>5000</v>
      </c>
    </row>
    <row r="489" spans="1:10" ht="15" customHeight="1" outlineLevel="3">
      <c r="A489" s="29"/>
      <c r="B489" s="29" t="s">
        <v>419</v>
      </c>
      <c r="C489" s="31">
        <v>0</v>
      </c>
      <c r="D489" s="31">
        <f t="shared" si="58"/>
        <v>0</v>
      </c>
      <c r="E489" s="31">
        <f t="shared" si="58"/>
        <v>0</v>
      </c>
      <c r="H489" s="42">
        <f t="shared" si="51"/>
        <v>0</v>
      </c>
    </row>
    <row r="490" spans="1:10" outlineLevel="2">
      <c r="A490" s="6">
        <v>3302</v>
      </c>
      <c r="B490" s="4" t="s">
        <v>420</v>
      </c>
      <c r="C490" s="5">
        <v>382.12</v>
      </c>
      <c r="D490" s="5">
        <f>C490</f>
        <v>382.12</v>
      </c>
      <c r="E490" s="5">
        <f>D490</f>
        <v>382.12</v>
      </c>
      <c r="H490" s="42">
        <f t="shared" si="51"/>
        <v>382.12</v>
      </c>
    </row>
    <row r="491" spans="1:10" outlineLevel="2">
      <c r="A491" s="6">
        <v>3302</v>
      </c>
      <c r="B491" s="4" t="s">
        <v>421</v>
      </c>
      <c r="C491" s="5">
        <f>SUM(C492:C493)</f>
        <v>500</v>
      </c>
      <c r="D491" s="5">
        <f>SUM(D492:D493)</f>
        <v>500</v>
      </c>
      <c r="E491" s="5">
        <f>SUM(E492:E493)</f>
        <v>500</v>
      </c>
      <c r="H491" s="42">
        <f t="shared" si="51"/>
        <v>500</v>
      </c>
    </row>
    <row r="492" spans="1:10" ht="15" customHeight="1" outlineLevel="3">
      <c r="A492" s="29"/>
      <c r="B492" s="29" t="s">
        <v>422</v>
      </c>
      <c r="C492" s="31">
        <v>500</v>
      </c>
      <c r="D492" s="31">
        <f>C492</f>
        <v>500</v>
      </c>
      <c r="E492" s="31">
        <f>D492</f>
        <v>500</v>
      </c>
      <c r="H492" s="42">
        <f t="shared" si="51"/>
        <v>500</v>
      </c>
    </row>
    <row r="493" spans="1:10" ht="15" customHeight="1" outlineLevel="3">
      <c r="A493" s="29"/>
      <c r="B493" s="29" t="s">
        <v>423</v>
      </c>
      <c r="C493" s="31">
        <v>0</v>
      </c>
      <c r="D493" s="31">
        <f>C493</f>
        <v>0</v>
      </c>
      <c r="E493" s="31">
        <f>D493</f>
        <v>0</v>
      </c>
      <c r="H493" s="42">
        <f t="shared" si="51"/>
        <v>0</v>
      </c>
    </row>
    <row r="494" spans="1:10" outlineLevel="2">
      <c r="A494" s="6">
        <v>3302</v>
      </c>
      <c r="B494" s="4" t="s">
        <v>424</v>
      </c>
      <c r="C494" s="5">
        <f>SUM(C495:C496)</f>
        <v>700</v>
      </c>
      <c r="D494" s="5">
        <f>SUM(D495:D496)</f>
        <v>700</v>
      </c>
      <c r="E494" s="5">
        <f>SUM(E495:E496)</f>
        <v>700</v>
      </c>
      <c r="H494" s="42">
        <f t="shared" si="51"/>
        <v>700</v>
      </c>
    </row>
    <row r="495" spans="1:10" ht="15" customHeight="1" outlineLevel="3">
      <c r="A495" s="29"/>
      <c r="B495" s="29" t="s">
        <v>425</v>
      </c>
      <c r="C495" s="31">
        <v>700</v>
      </c>
      <c r="D495" s="31">
        <f>C495</f>
        <v>700</v>
      </c>
      <c r="E495" s="31">
        <f>D495</f>
        <v>700</v>
      </c>
      <c r="H495" s="42">
        <f t="shared" si="51"/>
        <v>700</v>
      </c>
    </row>
    <row r="496" spans="1:10" ht="15" customHeight="1" outlineLevel="3">
      <c r="A496" s="29"/>
      <c r="B496" s="29" t="s">
        <v>426</v>
      </c>
      <c r="C496" s="31">
        <v>0</v>
      </c>
      <c r="D496" s="31">
        <f>C496</f>
        <v>0</v>
      </c>
      <c r="E496" s="31">
        <f>D496</f>
        <v>0</v>
      </c>
      <c r="H496" s="42">
        <f t="shared" si="51"/>
        <v>0</v>
      </c>
    </row>
    <row r="497" spans="1:12" outlineLevel="2">
      <c r="A497" s="6">
        <v>3302</v>
      </c>
      <c r="B497" s="4" t="s">
        <v>427</v>
      </c>
      <c r="C497" s="5">
        <f>SUM(C498:C499)</f>
        <v>2000</v>
      </c>
      <c r="D497" s="5">
        <f>SUM(D498:D499)</f>
        <v>2000</v>
      </c>
      <c r="E497" s="5">
        <f>SUM(E498:E499)</f>
        <v>2000</v>
      </c>
      <c r="H497" s="42">
        <f t="shared" si="51"/>
        <v>2000</v>
      </c>
    </row>
    <row r="498" spans="1:12" ht="15" customHeight="1" outlineLevel="3">
      <c r="A498" s="29"/>
      <c r="B498" s="29" t="s">
        <v>428</v>
      </c>
      <c r="C498" s="31">
        <v>1000</v>
      </c>
      <c r="D498" s="31">
        <f t="shared" ref="D498:E503" si="59">C498</f>
        <v>1000</v>
      </c>
      <c r="E498" s="31">
        <f t="shared" si="59"/>
        <v>1000</v>
      </c>
      <c r="H498" s="42">
        <f t="shared" si="51"/>
        <v>1000</v>
      </c>
    </row>
    <row r="499" spans="1:12" ht="15" customHeight="1" outlineLevel="3">
      <c r="A499" s="29"/>
      <c r="B499" s="29" t="s">
        <v>429</v>
      </c>
      <c r="C499" s="31">
        <v>1000</v>
      </c>
      <c r="D499" s="31">
        <f t="shared" si="59"/>
        <v>1000</v>
      </c>
      <c r="E499" s="31">
        <f t="shared" si="59"/>
        <v>1000</v>
      </c>
      <c r="H499" s="42">
        <f t="shared" si="51"/>
        <v>1000</v>
      </c>
    </row>
    <row r="500" spans="1:12" outlineLevel="2">
      <c r="A500" s="6">
        <v>3302</v>
      </c>
      <c r="B500" s="4" t="s">
        <v>430</v>
      </c>
      <c r="C500" s="5">
        <v>5000</v>
      </c>
      <c r="D500" s="5">
        <f t="shared" si="59"/>
        <v>5000</v>
      </c>
      <c r="E500" s="5">
        <f t="shared" si="59"/>
        <v>5000</v>
      </c>
      <c r="H500" s="42">
        <f t="shared" si="51"/>
        <v>5000</v>
      </c>
    </row>
    <row r="501" spans="1:12" outlineLevel="2">
      <c r="A501" s="6">
        <v>3302</v>
      </c>
      <c r="B501" s="4" t="s">
        <v>431</v>
      </c>
      <c r="C501" s="5"/>
      <c r="D501" s="5">
        <f t="shared" si="59"/>
        <v>0</v>
      </c>
      <c r="E501" s="5">
        <f t="shared" si="59"/>
        <v>0</v>
      </c>
      <c r="H501" s="42">
        <f t="shared" si="51"/>
        <v>0</v>
      </c>
    </row>
    <row r="502" spans="1:12" outlineLevel="2">
      <c r="A502" s="6">
        <v>3302</v>
      </c>
      <c r="B502" s="4" t="s">
        <v>432</v>
      </c>
      <c r="C502" s="5">
        <v>1000</v>
      </c>
      <c r="D502" s="5">
        <f t="shared" si="59"/>
        <v>1000</v>
      </c>
      <c r="E502" s="5">
        <f t="shared" si="59"/>
        <v>1000</v>
      </c>
      <c r="H502" s="42">
        <f t="shared" si="51"/>
        <v>1000</v>
      </c>
    </row>
    <row r="503" spans="1:12" outlineLevel="2">
      <c r="A503" s="6">
        <v>3302</v>
      </c>
      <c r="B503" s="4" t="s">
        <v>433</v>
      </c>
      <c r="C503" s="5">
        <v>0</v>
      </c>
      <c r="D503" s="5">
        <f t="shared" si="59"/>
        <v>0</v>
      </c>
      <c r="E503" s="5">
        <f t="shared" si="59"/>
        <v>0</v>
      </c>
      <c r="H503" s="42">
        <f t="shared" si="51"/>
        <v>0</v>
      </c>
    </row>
    <row r="504" spans="1:12" outlineLevel="1">
      <c r="A504" s="161" t="s">
        <v>434</v>
      </c>
      <c r="B504" s="162"/>
      <c r="C504" s="33">
        <f>SUM(C505:C508)</f>
        <v>5000</v>
      </c>
      <c r="D504" s="33">
        <f>SUM(D505:D508)</f>
        <v>5000</v>
      </c>
      <c r="E504" s="33">
        <f>SUM(E505:E508)</f>
        <v>5000</v>
      </c>
      <c r="H504" s="42">
        <f t="shared" si="51"/>
        <v>5000</v>
      </c>
    </row>
    <row r="505" spans="1:12" outlineLevel="2" collapsed="1">
      <c r="A505" s="6">
        <v>3303</v>
      </c>
      <c r="B505" s="4" t="s">
        <v>435</v>
      </c>
      <c r="C505" s="5">
        <v>4000</v>
      </c>
      <c r="D505" s="5">
        <f>C505</f>
        <v>4000</v>
      </c>
      <c r="E505" s="5">
        <f>D505</f>
        <v>4000</v>
      </c>
      <c r="H505" s="42">
        <f t="shared" si="51"/>
        <v>4000</v>
      </c>
    </row>
    <row r="506" spans="1:12" outlineLevel="2">
      <c r="A506" s="6">
        <v>3303</v>
      </c>
      <c r="B506" s="4" t="s">
        <v>436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2">
        <f t="shared" si="51"/>
        <v>0</v>
      </c>
    </row>
    <row r="507" spans="1:12" outlineLevel="2">
      <c r="A507" s="6">
        <v>3303</v>
      </c>
      <c r="B507" s="4" t="s">
        <v>437</v>
      </c>
      <c r="C507" s="5">
        <v>1000</v>
      </c>
      <c r="D507" s="5">
        <f t="shared" si="60"/>
        <v>1000</v>
      </c>
      <c r="E507" s="5">
        <f t="shared" si="60"/>
        <v>1000</v>
      </c>
      <c r="H507" s="42">
        <f t="shared" si="51"/>
        <v>1000</v>
      </c>
    </row>
    <row r="508" spans="1:12" outlineLevel="2">
      <c r="A508" s="6">
        <v>3303</v>
      </c>
      <c r="B508" s="4" t="s">
        <v>433</v>
      </c>
      <c r="C508" s="5">
        <v>0</v>
      </c>
      <c r="D508" s="5">
        <f t="shared" si="60"/>
        <v>0</v>
      </c>
      <c r="E508" s="5">
        <f t="shared" si="60"/>
        <v>0</v>
      </c>
      <c r="H508" s="42">
        <f t="shared" si="51"/>
        <v>0</v>
      </c>
    </row>
    <row r="509" spans="1:12" outlineLevel="1">
      <c r="A509" s="161" t="s">
        <v>438</v>
      </c>
      <c r="B509" s="162"/>
      <c r="C509" s="33">
        <f>C510+C511+C512+C513+C517+C518+C519+C520+C521</f>
        <v>22000</v>
      </c>
      <c r="D509" s="33">
        <f>D510+D511+D512+D513+D517+D518+D519+D520+D521</f>
        <v>22000</v>
      </c>
      <c r="E509" s="33">
        <f>E510+E511+E512+E513+E517+E518+E519+E520+E521</f>
        <v>22000</v>
      </c>
      <c r="F509" s="52"/>
      <c r="H509" s="42">
        <f t="shared" si="51"/>
        <v>22000</v>
      </c>
      <c r="L509" s="52"/>
    </row>
    <row r="510" spans="1:12" outlineLevel="2" collapsed="1">
      <c r="A510" s="6">
        <v>3305</v>
      </c>
      <c r="B510" s="4" t="s">
        <v>439</v>
      </c>
      <c r="C510" s="5">
        <v>0</v>
      </c>
      <c r="D510" s="5">
        <f>C510</f>
        <v>0</v>
      </c>
      <c r="E510" s="5">
        <f>D510</f>
        <v>0</v>
      </c>
      <c r="H510" s="42">
        <f t="shared" si="51"/>
        <v>0</v>
      </c>
    </row>
    <row r="511" spans="1:12" outlineLevel="2">
      <c r="A511" s="6">
        <v>3305</v>
      </c>
      <c r="B511" s="4" t="s">
        <v>440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2">
        <f t="shared" si="51"/>
        <v>0</v>
      </c>
    </row>
    <row r="512" spans="1:12" outlineLevel="2">
      <c r="A512" s="6">
        <v>3305</v>
      </c>
      <c r="B512" s="4" t="s">
        <v>441</v>
      </c>
      <c r="C512" s="5">
        <v>0</v>
      </c>
      <c r="D512" s="5">
        <f t="shared" si="61"/>
        <v>0</v>
      </c>
      <c r="E512" s="5">
        <f t="shared" si="61"/>
        <v>0</v>
      </c>
      <c r="H512" s="42">
        <f t="shared" si="51"/>
        <v>0</v>
      </c>
    </row>
    <row r="513" spans="1:8" outlineLevel="2">
      <c r="A513" s="6">
        <v>3305</v>
      </c>
      <c r="B513" s="4" t="s">
        <v>442</v>
      </c>
      <c r="C513" s="5">
        <f>SUM(C514:C516)</f>
        <v>2000</v>
      </c>
      <c r="D513" s="5">
        <f>SUM(D514:D516)</f>
        <v>2000</v>
      </c>
      <c r="E513" s="5">
        <f>SUM(E514:E516)</f>
        <v>2000</v>
      </c>
      <c r="H513" s="42">
        <f t="shared" si="51"/>
        <v>2000</v>
      </c>
    </row>
    <row r="514" spans="1:8" ht="15" customHeight="1" outlineLevel="3">
      <c r="A514" s="30"/>
      <c r="B514" s="29" t="s">
        <v>443</v>
      </c>
      <c r="C514" s="31">
        <v>1000</v>
      </c>
      <c r="D514" s="31">
        <f t="shared" ref="D514:E521" si="62">C514</f>
        <v>1000</v>
      </c>
      <c r="E514" s="31">
        <f t="shared" si="62"/>
        <v>1000</v>
      </c>
      <c r="H514" s="42">
        <f t="shared" ref="H514:H577" si="63">C514</f>
        <v>1000</v>
      </c>
    </row>
    <row r="515" spans="1:8" ht="15" customHeight="1" outlineLevel="3">
      <c r="A515" s="30"/>
      <c r="B515" s="29" t="s">
        <v>444</v>
      </c>
      <c r="C515" s="31">
        <v>1000</v>
      </c>
      <c r="D515" s="31">
        <f t="shared" si="62"/>
        <v>1000</v>
      </c>
      <c r="E515" s="31">
        <f t="shared" si="62"/>
        <v>1000</v>
      </c>
      <c r="H515" s="42">
        <f t="shared" si="63"/>
        <v>1000</v>
      </c>
    </row>
    <row r="516" spans="1:8" ht="15" customHeight="1" outlineLevel="3">
      <c r="A516" s="30"/>
      <c r="B516" s="29" t="s">
        <v>445</v>
      </c>
      <c r="C516" s="31">
        <v>0</v>
      </c>
      <c r="D516" s="31">
        <f t="shared" si="62"/>
        <v>0</v>
      </c>
      <c r="E516" s="31">
        <f t="shared" si="62"/>
        <v>0</v>
      </c>
      <c r="H516" s="42">
        <f t="shared" si="63"/>
        <v>0</v>
      </c>
    </row>
    <row r="517" spans="1:8" outlineLevel="2">
      <c r="A517" s="6">
        <v>3305</v>
      </c>
      <c r="B517" s="4" t="s">
        <v>446</v>
      </c>
      <c r="C517" s="5">
        <v>0</v>
      </c>
      <c r="D517" s="5">
        <f t="shared" si="62"/>
        <v>0</v>
      </c>
      <c r="E517" s="5">
        <f t="shared" si="62"/>
        <v>0</v>
      </c>
      <c r="H517" s="42">
        <f t="shared" si="63"/>
        <v>0</v>
      </c>
    </row>
    <row r="518" spans="1:8" outlineLevel="2">
      <c r="A518" s="6">
        <v>3305</v>
      </c>
      <c r="B518" s="4" t="s">
        <v>447</v>
      </c>
      <c r="C518" s="5">
        <v>0</v>
      </c>
      <c r="D518" s="5">
        <f t="shared" si="62"/>
        <v>0</v>
      </c>
      <c r="E518" s="5">
        <f t="shared" si="62"/>
        <v>0</v>
      </c>
      <c r="H518" s="42">
        <f t="shared" si="63"/>
        <v>0</v>
      </c>
    </row>
    <row r="519" spans="1:8" outlineLevel="2">
      <c r="A519" s="6">
        <v>3305</v>
      </c>
      <c r="B519" s="4" t="s">
        <v>448</v>
      </c>
      <c r="C519" s="5">
        <v>0</v>
      </c>
      <c r="D519" s="5">
        <f t="shared" si="62"/>
        <v>0</v>
      </c>
      <c r="E519" s="5">
        <f t="shared" si="62"/>
        <v>0</v>
      </c>
      <c r="H519" s="42">
        <f t="shared" si="63"/>
        <v>0</v>
      </c>
    </row>
    <row r="520" spans="1:8" outlineLevel="2">
      <c r="A520" s="6">
        <v>3305</v>
      </c>
      <c r="B520" s="4" t="s">
        <v>449</v>
      </c>
      <c r="C520" s="5">
        <v>20000</v>
      </c>
      <c r="D520" s="5">
        <f t="shared" si="62"/>
        <v>20000</v>
      </c>
      <c r="E520" s="5">
        <f t="shared" si="62"/>
        <v>20000</v>
      </c>
      <c r="H520" s="42">
        <f t="shared" si="63"/>
        <v>20000</v>
      </c>
    </row>
    <row r="521" spans="1:8" outlineLevel="2">
      <c r="A521" s="6">
        <v>3305</v>
      </c>
      <c r="B521" s="4" t="s">
        <v>433</v>
      </c>
      <c r="C521" s="5">
        <v>0</v>
      </c>
      <c r="D521" s="5">
        <f t="shared" si="62"/>
        <v>0</v>
      </c>
      <c r="E521" s="5">
        <f t="shared" si="62"/>
        <v>0</v>
      </c>
      <c r="H521" s="42">
        <f t="shared" si="63"/>
        <v>0</v>
      </c>
    </row>
    <row r="522" spans="1:8" outlineLevel="1">
      <c r="A522" s="161" t="s">
        <v>450</v>
      </c>
      <c r="B522" s="162"/>
      <c r="C522" s="33">
        <f>SUM(C523:C527)</f>
        <v>0</v>
      </c>
      <c r="D522" s="33">
        <f>SUM(D523:D527)</f>
        <v>0</v>
      </c>
      <c r="E522" s="33">
        <f>SUM(E523:E527)</f>
        <v>0</v>
      </c>
      <c r="H522" s="42">
        <f t="shared" si="63"/>
        <v>0</v>
      </c>
    </row>
    <row r="523" spans="1:8" outlineLevel="2" collapsed="1">
      <c r="A523" s="6">
        <v>3306</v>
      </c>
      <c r="B523" s="4" t="s">
        <v>451</v>
      </c>
      <c r="C523" s="5">
        <v>0</v>
      </c>
      <c r="D523" s="5">
        <f>C523</f>
        <v>0</v>
      </c>
      <c r="E523" s="5">
        <f>D523</f>
        <v>0</v>
      </c>
      <c r="H523" s="42">
        <f t="shared" si="63"/>
        <v>0</v>
      </c>
    </row>
    <row r="524" spans="1:8" outlineLevel="2">
      <c r="A524" s="6">
        <v>3306</v>
      </c>
      <c r="B524" s="4" t="s">
        <v>452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2">
        <f t="shared" si="63"/>
        <v>0</v>
      </c>
    </row>
    <row r="525" spans="1:8" outlineLevel="2">
      <c r="A525" s="6">
        <v>3306</v>
      </c>
      <c r="B525" s="4" t="s">
        <v>453</v>
      </c>
      <c r="C525" s="5">
        <v>0</v>
      </c>
      <c r="D525" s="5">
        <f t="shared" si="64"/>
        <v>0</v>
      </c>
      <c r="E525" s="5">
        <f t="shared" si="64"/>
        <v>0</v>
      </c>
      <c r="H525" s="42">
        <f t="shared" si="63"/>
        <v>0</v>
      </c>
    </row>
    <row r="526" spans="1:8" outlineLevel="2">
      <c r="A526" s="6">
        <v>3306</v>
      </c>
      <c r="B526" s="4" t="s">
        <v>454</v>
      </c>
      <c r="C526" s="5">
        <v>0</v>
      </c>
      <c r="D526" s="5">
        <f t="shared" si="64"/>
        <v>0</v>
      </c>
      <c r="E526" s="5">
        <f t="shared" si="64"/>
        <v>0</v>
      </c>
      <c r="H526" s="42">
        <f t="shared" si="63"/>
        <v>0</v>
      </c>
    </row>
    <row r="527" spans="1:8" outlineLevel="2">
      <c r="A527" s="6">
        <v>3306</v>
      </c>
      <c r="B527" s="4" t="s">
        <v>455</v>
      </c>
      <c r="C527" s="5">
        <v>0</v>
      </c>
      <c r="D527" s="5">
        <f t="shared" si="64"/>
        <v>0</v>
      </c>
      <c r="E527" s="5">
        <f t="shared" si="64"/>
        <v>0</v>
      </c>
      <c r="H527" s="42">
        <f t="shared" si="63"/>
        <v>0</v>
      </c>
    </row>
    <row r="528" spans="1:8" outlineLevel="1">
      <c r="A528" s="161" t="s">
        <v>456</v>
      </c>
      <c r="B528" s="162"/>
      <c r="C528" s="33">
        <f>C529+C531+C537</f>
        <v>0</v>
      </c>
      <c r="D528" s="33">
        <f>D529+D531+D537</f>
        <v>0</v>
      </c>
      <c r="E528" s="33">
        <f>E529+E531+E537</f>
        <v>0</v>
      </c>
      <c r="H528" s="42">
        <f t="shared" si="63"/>
        <v>0</v>
      </c>
    </row>
    <row r="529" spans="1:8" outlineLevel="2" collapsed="1">
      <c r="A529" s="6">
        <v>3307</v>
      </c>
      <c r="B529" s="4" t="s">
        <v>457</v>
      </c>
      <c r="C529" s="5">
        <f>SUM(C530)</f>
        <v>0</v>
      </c>
      <c r="D529" s="5">
        <f>SUM(D530)</f>
        <v>0</v>
      </c>
      <c r="E529" s="5">
        <f>SUM(E530)</f>
        <v>0</v>
      </c>
      <c r="H529" s="42">
        <f t="shared" si="63"/>
        <v>0</v>
      </c>
    </row>
    <row r="530" spans="1:8" ht="15" customHeight="1" outlineLevel="3">
      <c r="A530" s="30"/>
      <c r="B530" s="29" t="s">
        <v>458</v>
      </c>
      <c r="C530" s="31">
        <v>0</v>
      </c>
      <c r="D530" s="31">
        <f>C530</f>
        <v>0</v>
      </c>
      <c r="E530" s="31">
        <f>D530</f>
        <v>0</v>
      </c>
      <c r="H530" s="42">
        <f t="shared" si="63"/>
        <v>0</v>
      </c>
    </row>
    <row r="531" spans="1:8" outlineLevel="2">
      <c r="A531" s="6">
        <v>3307</v>
      </c>
      <c r="B531" s="4" t="s">
        <v>442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2">
        <f t="shared" si="63"/>
        <v>0</v>
      </c>
    </row>
    <row r="532" spans="1:8" ht="15" customHeight="1" outlineLevel="3">
      <c r="A532" s="30"/>
      <c r="B532" s="29" t="s">
        <v>459</v>
      </c>
      <c r="C532" s="31">
        <v>0</v>
      </c>
      <c r="D532" s="31">
        <f>C532</f>
        <v>0</v>
      </c>
      <c r="E532" s="31">
        <f>D532</f>
        <v>0</v>
      </c>
      <c r="H532" s="42">
        <f t="shared" si="63"/>
        <v>0</v>
      </c>
    </row>
    <row r="533" spans="1:8" ht="15" customHeight="1" outlineLevel="3">
      <c r="A533" s="30"/>
      <c r="B533" s="29" t="s">
        <v>460</v>
      </c>
      <c r="C533" s="31">
        <v>0</v>
      </c>
      <c r="D533" s="31">
        <f t="shared" ref="D533:E536" si="65">C533</f>
        <v>0</v>
      </c>
      <c r="E533" s="31">
        <f t="shared" si="65"/>
        <v>0</v>
      </c>
      <c r="H533" s="42">
        <f t="shared" si="63"/>
        <v>0</v>
      </c>
    </row>
    <row r="534" spans="1:8" ht="15" customHeight="1" outlineLevel="3">
      <c r="A534" s="30"/>
      <c r="B534" s="29" t="s">
        <v>461</v>
      </c>
      <c r="C534" s="31">
        <v>0</v>
      </c>
      <c r="D534" s="31">
        <f t="shared" si="65"/>
        <v>0</v>
      </c>
      <c r="E534" s="31">
        <f t="shared" si="65"/>
        <v>0</v>
      </c>
      <c r="H534" s="42">
        <f t="shared" si="63"/>
        <v>0</v>
      </c>
    </row>
    <row r="535" spans="1:8" ht="15" customHeight="1" outlineLevel="3">
      <c r="A535" s="30"/>
      <c r="B535" s="29" t="s">
        <v>462</v>
      </c>
      <c r="C535" s="31">
        <v>0</v>
      </c>
      <c r="D535" s="31">
        <f t="shared" si="65"/>
        <v>0</v>
      </c>
      <c r="E535" s="31">
        <f t="shared" si="65"/>
        <v>0</v>
      </c>
      <c r="H535" s="42">
        <f t="shared" si="63"/>
        <v>0</v>
      </c>
    </row>
    <row r="536" spans="1:8" ht="15" customHeight="1" outlineLevel="3">
      <c r="A536" s="30"/>
      <c r="B536" s="29" t="s">
        <v>463</v>
      </c>
      <c r="C536" s="31">
        <v>0</v>
      </c>
      <c r="D536" s="31">
        <f t="shared" si="65"/>
        <v>0</v>
      </c>
      <c r="E536" s="31">
        <f t="shared" si="65"/>
        <v>0</v>
      </c>
      <c r="H536" s="42">
        <f t="shared" si="63"/>
        <v>0</v>
      </c>
    </row>
    <row r="537" spans="1:8" outlineLevel="2">
      <c r="A537" s="6">
        <v>3307</v>
      </c>
      <c r="B537" s="4" t="s">
        <v>464</v>
      </c>
      <c r="C537" s="5">
        <v>0</v>
      </c>
      <c r="D537" s="5">
        <f>C537</f>
        <v>0</v>
      </c>
      <c r="E537" s="5">
        <f>D537</f>
        <v>0</v>
      </c>
      <c r="H537" s="42">
        <f t="shared" si="63"/>
        <v>0</v>
      </c>
    </row>
    <row r="538" spans="1:8" outlineLevel="1">
      <c r="A538" s="161" t="s">
        <v>465</v>
      </c>
      <c r="B538" s="162"/>
      <c r="C538" s="33">
        <f>SUM(C539:C544)</f>
        <v>839.4</v>
      </c>
      <c r="D538" s="33">
        <f>SUM(D539:D544)</f>
        <v>839.4</v>
      </c>
      <c r="E538" s="33">
        <f>SUM(E539:E544)</f>
        <v>839.4</v>
      </c>
      <c r="H538" s="42">
        <f t="shared" si="63"/>
        <v>839.4</v>
      </c>
    </row>
    <row r="539" spans="1:8" outlineLevel="2" collapsed="1">
      <c r="A539" s="6">
        <v>3310</v>
      </c>
      <c r="B539" s="4" t="s">
        <v>467</v>
      </c>
      <c r="C539" s="5">
        <v>0</v>
      </c>
      <c r="D539" s="5">
        <f>C539</f>
        <v>0</v>
      </c>
      <c r="E539" s="5">
        <f>D539</f>
        <v>0</v>
      </c>
      <c r="H539" s="42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739.4</v>
      </c>
      <c r="D540" s="5">
        <f t="shared" ref="D540:E543" si="66">C540</f>
        <v>739.4</v>
      </c>
      <c r="E540" s="5">
        <f t="shared" si="66"/>
        <v>739.4</v>
      </c>
      <c r="H540" s="42">
        <f t="shared" si="63"/>
        <v>739.4</v>
      </c>
    </row>
    <row r="541" spans="1:8" outlineLevel="2" collapsed="1">
      <c r="A541" s="6">
        <v>3310</v>
      </c>
      <c r="B541" s="4" t="s">
        <v>468</v>
      </c>
      <c r="C541" s="5">
        <v>0</v>
      </c>
      <c r="D541" s="5">
        <f t="shared" si="66"/>
        <v>0</v>
      </c>
      <c r="E541" s="5">
        <f t="shared" si="66"/>
        <v>0</v>
      </c>
      <c r="H541" s="42">
        <f t="shared" si="63"/>
        <v>0</v>
      </c>
    </row>
    <row r="542" spans="1:8" outlineLevel="2" collapsed="1">
      <c r="A542" s="6">
        <v>3310</v>
      </c>
      <c r="B542" s="4" t="s">
        <v>469</v>
      </c>
      <c r="C542" s="5">
        <v>0</v>
      </c>
      <c r="D542" s="5">
        <f t="shared" si="66"/>
        <v>0</v>
      </c>
      <c r="E542" s="5">
        <f t="shared" si="66"/>
        <v>0</v>
      </c>
      <c r="H542" s="42">
        <f t="shared" si="63"/>
        <v>0</v>
      </c>
    </row>
    <row r="543" spans="1:8" outlineLevel="2" collapsed="1">
      <c r="A543" s="6">
        <v>3310</v>
      </c>
      <c r="B543" s="4" t="s">
        <v>466</v>
      </c>
      <c r="C543" s="5">
        <v>0</v>
      </c>
      <c r="D543" s="5">
        <f t="shared" si="66"/>
        <v>0</v>
      </c>
      <c r="E543" s="5">
        <f t="shared" si="66"/>
        <v>0</v>
      </c>
      <c r="H543" s="42">
        <f t="shared" si="63"/>
        <v>0</v>
      </c>
    </row>
    <row r="544" spans="1:8" outlineLevel="2" collapsed="1">
      <c r="A544" s="6">
        <v>3310</v>
      </c>
      <c r="B544" s="4" t="s">
        <v>470</v>
      </c>
      <c r="C544" s="5">
        <f>SUM(C545:C546)</f>
        <v>100</v>
      </c>
      <c r="D544" s="5">
        <f>SUM(D545:D546)</f>
        <v>100</v>
      </c>
      <c r="E544" s="5">
        <f>SUM(E545:E546)</f>
        <v>100</v>
      </c>
      <c r="H544" s="42">
        <f t="shared" si="63"/>
        <v>100</v>
      </c>
    </row>
    <row r="545" spans="1:10" ht="15" customHeight="1" outlineLevel="2">
      <c r="A545" s="30"/>
      <c r="B545" s="29" t="s">
        <v>471</v>
      </c>
      <c r="C545" s="31">
        <v>100</v>
      </c>
      <c r="D545" s="31">
        <f>C545</f>
        <v>100</v>
      </c>
      <c r="E545" s="31">
        <f>D545</f>
        <v>100</v>
      </c>
      <c r="H545" s="42">
        <f t="shared" si="63"/>
        <v>100</v>
      </c>
    </row>
    <row r="546" spans="1:10" ht="15" customHeight="1" outlineLevel="2">
      <c r="A546" s="30"/>
      <c r="B546" s="29" t="s">
        <v>472</v>
      </c>
      <c r="C546" s="31">
        <v>0</v>
      </c>
      <c r="D546" s="31">
        <f>C546</f>
        <v>0</v>
      </c>
      <c r="E546" s="31">
        <f>D546</f>
        <v>0</v>
      </c>
      <c r="H546" s="42">
        <f t="shared" si="63"/>
        <v>0</v>
      </c>
    </row>
    <row r="547" spans="1:10">
      <c r="A547" s="169" t="s">
        <v>473</v>
      </c>
      <c r="B547" s="170"/>
      <c r="C547" s="36">
        <f>C548+C549</f>
        <v>0</v>
      </c>
      <c r="D547" s="36">
        <f>D548+D549</f>
        <v>0</v>
      </c>
      <c r="E547" s="36">
        <f>E548+E549</f>
        <v>0</v>
      </c>
      <c r="G547" s="40" t="s">
        <v>617</v>
      </c>
      <c r="H547" s="42">
        <f t="shared" si="63"/>
        <v>0</v>
      </c>
      <c r="I547" s="43"/>
      <c r="J547" s="41" t="b">
        <f>AND(H547=I547)</f>
        <v>1</v>
      </c>
    </row>
    <row r="548" spans="1:10" outlineLevel="1">
      <c r="A548" s="161" t="s">
        <v>474</v>
      </c>
      <c r="B548" s="162"/>
      <c r="C548" s="33"/>
      <c r="D548" s="33">
        <f>C548</f>
        <v>0</v>
      </c>
      <c r="E548" s="33">
        <f>D548</f>
        <v>0</v>
      </c>
      <c r="H548" s="42">
        <f t="shared" si="63"/>
        <v>0</v>
      </c>
    </row>
    <row r="549" spans="1:10" outlineLevel="1">
      <c r="A549" s="161" t="s">
        <v>475</v>
      </c>
      <c r="B549" s="162"/>
      <c r="C549" s="33">
        <v>0</v>
      </c>
      <c r="D549" s="33">
        <f>C549</f>
        <v>0</v>
      </c>
      <c r="E549" s="33">
        <f>D549</f>
        <v>0</v>
      </c>
      <c r="H549" s="42">
        <f t="shared" si="63"/>
        <v>0</v>
      </c>
    </row>
    <row r="550" spans="1:10">
      <c r="A550" s="167" t="s">
        <v>479</v>
      </c>
      <c r="B550" s="168"/>
      <c r="C550" s="37">
        <f>C551</f>
        <v>44503.982000000004</v>
      </c>
      <c r="D550" s="37">
        <f>D551</f>
        <v>44503.982000000004</v>
      </c>
      <c r="E550" s="37">
        <f>E551</f>
        <v>44503.982000000004</v>
      </c>
      <c r="G550" s="40" t="s">
        <v>59</v>
      </c>
      <c r="H550" s="42">
        <f t="shared" si="63"/>
        <v>44503.982000000004</v>
      </c>
      <c r="I550" s="43"/>
      <c r="J550" s="41" t="b">
        <f>AND(H550=I550)</f>
        <v>0</v>
      </c>
    </row>
    <row r="551" spans="1:10">
      <c r="A551" s="163" t="s">
        <v>480</v>
      </c>
      <c r="B551" s="164"/>
      <c r="C551" s="34">
        <f>C552+C556</f>
        <v>44503.982000000004</v>
      </c>
      <c r="D551" s="34">
        <f>D552+D556</f>
        <v>44503.982000000004</v>
      </c>
      <c r="E551" s="34">
        <f>E552+E556</f>
        <v>44503.982000000004</v>
      </c>
      <c r="G551" s="40" t="s">
        <v>618</v>
      </c>
      <c r="H551" s="42">
        <f t="shared" si="63"/>
        <v>44503.982000000004</v>
      </c>
      <c r="I551" s="43"/>
      <c r="J551" s="41" t="b">
        <f>AND(H551=I551)</f>
        <v>0</v>
      </c>
    </row>
    <row r="552" spans="1:10" outlineLevel="1">
      <c r="A552" s="161" t="s">
        <v>481</v>
      </c>
      <c r="B552" s="162"/>
      <c r="C552" s="33">
        <f>SUM(C553:C555)</f>
        <v>44503.982000000004</v>
      </c>
      <c r="D552" s="33">
        <f>SUM(D553:D555)</f>
        <v>44503.982000000004</v>
      </c>
      <c r="E552" s="33">
        <f>SUM(E553:E555)</f>
        <v>44503.982000000004</v>
      </c>
      <c r="H552" s="42">
        <f t="shared" si="63"/>
        <v>44503.982000000004</v>
      </c>
    </row>
    <row r="553" spans="1:10" outlineLevel="2" collapsed="1">
      <c r="A553" s="6">
        <v>5500</v>
      </c>
      <c r="B553" s="4" t="s">
        <v>482</v>
      </c>
      <c r="C553" s="5">
        <v>44503.982000000004</v>
      </c>
      <c r="D553" s="5">
        <f t="shared" ref="D553:E555" si="67">C553</f>
        <v>44503.982000000004</v>
      </c>
      <c r="E553" s="5">
        <f t="shared" si="67"/>
        <v>44503.982000000004</v>
      </c>
      <c r="H553" s="42">
        <f t="shared" si="63"/>
        <v>44503.982000000004</v>
      </c>
    </row>
    <row r="554" spans="1:10" outlineLevel="2" collapsed="1">
      <c r="A554" s="6">
        <v>5500</v>
      </c>
      <c r="B554" s="4" t="s">
        <v>483</v>
      </c>
      <c r="C554" s="5">
        <v>0</v>
      </c>
      <c r="D554" s="5">
        <f t="shared" si="67"/>
        <v>0</v>
      </c>
      <c r="E554" s="5" t="s">
        <v>821</v>
      </c>
      <c r="H554" s="42">
        <f t="shared" si="63"/>
        <v>0</v>
      </c>
    </row>
    <row r="555" spans="1:10" outlineLevel="2" collapsed="1">
      <c r="A555" s="6">
        <v>5500</v>
      </c>
      <c r="B555" s="4" t="s">
        <v>484</v>
      </c>
      <c r="C555" s="5">
        <v>0</v>
      </c>
      <c r="D555" s="5">
        <f t="shared" si="67"/>
        <v>0</v>
      </c>
      <c r="E555" s="5">
        <f t="shared" si="67"/>
        <v>0</v>
      </c>
      <c r="H555" s="42">
        <f t="shared" si="63"/>
        <v>0</v>
      </c>
    </row>
    <row r="556" spans="1:10" outlineLevel="1">
      <c r="A556" s="161" t="s">
        <v>485</v>
      </c>
      <c r="B556" s="162"/>
      <c r="C556" s="33">
        <f>SUM(C557:C558)</f>
        <v>0</v>
      </c>
      <c r="D556" s="33">
        <f>SUM(D557:D558)</f>
        <v>0</v>
      </c>
      <c r="E556" s="33">
        <f>SUM(E557:E558)</f>
        <v>0</v>
      </c>
      <c r="H556" s="42">
        <f t="shared" si="63"/>
        <v>0</v>
      </c>
    </row>
    <row r="557" spans="1:10" outlineLevel="2" collapsed="1">
      <c r="A557" s="6">
        <v>5501</v>
      </c>
      <c r="B557" s="4" t="s">
        <v>486</v>
      </c>
      <c r="C557" s="5">
        <v>0</v>
      </c>
      <c r="D557" s="5">
        <f>C557</f>
        <v>0</v>
      </c>
      <c r="E557" s="5">
        <f>D557</f>
        <v>0</v>
      </c>
      <c r="H557" s="42">
        <f t="shared" si="63"/>
        <v>0</v>
      </c>
    </row>
    <row r="558" spans="1:10" ht="15" customHeight="1" outlineLevel="2" collapsed="1">
      <c r="A558" s="6">
        <v>5501</v>
      </c>
      <c r="B558" s="4" t="s">
        <v>487</v>
      </c>
      <c r="C558" s="5">
        <v>0</v>
      </c>
      <c r="D558" s="5">
        <f>C558</f>
        <v>0</v>
      </c>
      <c r="E558" s="5">
        <f>D558</f>
        <v>0</v>
      </c>
      <c r="H558" s="42">
        <f t="shared" si="63"/>
        <v>0</v>
      </c>
    </row>
    <row r="559" spans="1:10">
      <c r="A559" s="165" t="s">
        <v>62</v>
      </c>
      <c r="B559" s="166"/>
      <c r="C559" s="38">
        <f>C560+C716+C725</f>
        <v>88667.596000000005</v>
      </c>
      <c r="D559" s="38">
        <f>D560+D716+D725</f>
        <v>88667.596000000005</v>
      </c>
      <c r="E559" s="38">
        <f>E560+E716+E725</f>
        <v>88667.596000000005</v>
      </c>
      <c r="G559" s="40" t="s">
        <v>62</v>
      </c>
      <c r="H559" s="42">
        <f t="shared" si="63"/>
        <v>88667.596000000005</v>
      </c>
      <c r="I559" s="43"/>
      <c r="J559" s="41" t="b">
        <f>AND(H559=I559)</f>
        <v>0</v>
      </c>
    </row>
    <row r="560" spans="1:10">
      <c r="A560" s="167" t="s">
        <v>488</v>
      </c>
      <c r="B560" s="168"/>
      <c r="C560" s="37">
        <f>C561+C638+C642+C645</f>
        <v>0</v>
      </c>
      <c r="D560" s="37">
        <f>D561+D638+D642+D645</f>
        <v>0</v>
      </c>
      <c r="E560" s="37">
        <f>E561+E638+E642+E645</f>
        <v>0</v>
      </c>
      <c r="G560" s="40" t="s">
        <v>61</v>
      </c>
      <c r="H560" s="42">
        <f t="shared" si="63"/>
        <v>0</v>
      </c>
      <c r="I560" s="43"/>
      <c r="J560" s="41" t="b">
        <f>AND(H560=I560)</f>
        <v>1</v>
      </c>
    </row>
    <row r="561" spans="1:10">
      <c r="A561" s="163" t="s">
        <v>489</v>
      </c>
      <c r="B561" s="164"/>
      <c r="C561" s="39">
        <f>C562+C567+C568+C569+C576+C577+C581+C584+C585+C586+C587+C592+C595+C599+C603+C610+C616+C628</f>
        <v>0</v>
      </c>
      <c r="D561" s="39">
        <f>D562+D567+D568+D569+D576+D577+D581+D584+D585+D586+D587+D592+D595+D599+D603+D610+D616+D628</f>
        <v>0</v>
      </c>
      <c r="E561" s="39">
        <f>E562+E567+E568+E569+E576+E577+E581+E584+E585+E586+E587+E592+E595+E599+E603+E610+E616+E628</f>
        <v>0</v>
      </c>
      <c r="G561" s="40" t="s">
        <v>619</v>
      </c>
      <c r="H561" s="42">
        <f t="shared" si="63"/>
        <v>0</v>
      </c>
      <c r="I561" s="43"/>
      <c r="J561" s="41" t="b">
        <f>AND(H561=I561)</f>
        <v>1</v>
      </c>
    </row>
    <row r="562" spans="1:10" outlineLevel="1">
      <c r="A562" s="161" t="s">
        <v>490</v>
      </c>
      <c r="B562" s="162"/>
      <c r="C562" s="33">
        <f>SUM(C563:C566)</f>
        <v>0</v>
      </c>
      <c r="D562" s="33">
        <f>SUM(D563:D566)</f>
        <v>0</v>
      </c>
      <c r="E562" s="33">
        <f>SUM(E563:E566)</f>
        <v>0</v>
      </c>
      <c r="H562" s="42">
        <f t="shared" si="63"/>
        <v>0</v>
      </c>
    </row>
    <row r="563" spans="1:10" outlineLevel="2">
      <c r="A563" s="7">
        <v>6600</v>
      </c>
      <c r="B563" s="4" t="s">
        <v>492</v>
      </c>
      <c r="C563" s="5">
        <v>0</v>
      </c>
      <c r="D563" s="5">
        <f>C563</f>
        <v>0</v>
      </c>
      <c r="E563" s="5">
        <f>D563</f>
        <v>0</v>
      </c>
      <c r="H563" s="42">
        <f t="shared" si="63"/>
        <v>0</v>
      </c>
    </row>
    <row r="564" spans="1:10" outlineLevel="2">
      <c r="A564" s="7">
        <v>6600</v>
      </c>
      <c r="B564" s="4" t="s">
        <v>493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2">
        <f t="shared" si="63"/>
        <v>0</v>
      </c>
    </row>
    <row r="565" spans="1:10" outlineLevel="2">
      <c r="A565" s="7">
        <v>6600</v>
      </c>
      <c r="B565" s="4" t="s">
        <v>494</v>
      </c>
      <c r="C565" s="5">
        <v>0</v>
      </c>
      <c r="D565" s="5">
        <f t="shared" si="68"/>
        <v>0</v>
      </c>
      <c r="E565" s="5">
        <f t="shared" si="68"/>
        <v>0</v>
      </c>
      <c r="H565" s="42">
        <f t="shared" si="63"/>
        <v>0</v>
      </c>
    </row>
    <row r="566" spans="1:10" outlineLevel="2">
      <c r="A566" s="6">
        <v>6600</v>
      </c>
      <c r="B566" s="4" t="s">
        <v>495</v>
      </c>
      <c r="C566" s="5">
        <v>0</v>
      </c>
      <c r="D566" s="5">
        <f t="shared" si="68"/>
        <v>0</v>
      </c>
      <c r="E566" s="5">
        <f t="shared" si="68"/>
        <v>0</v>
      </c>
      <c r="H566" s="42">
        <f t="shared" si="63"/>
        <v>0</v>
      </c>
    </row>
    <row r="567" spans="1:10" outlineLevel="1">
      <c r="A567" s="161" t="s">
        <v>491</v>
      </c>
      <c r="B567" s="162"/>
      <c r="C567" s="32">
        <v>0</v>
      </c>
      <c r="D567" s="32">
        <f>C567</f>
        <v>0</v>
      </c>
      <c r="E567" s="32">
        <f>D567</f>
        <v>0</v>
      </c>
      <c r="H567" s="42">
        <f t="shared" si="63"/>
        <v>0</v>
      </c>
    </row>
    <row r="568" spans="1:10" outlineLevel="1">
      <c r="A568" s="161" t="s">
        <v>496</v>
      </c>
      <c r="B568" s="162"/>
      <c r="C568" s="33">
        <v>0</v>
      </c>
      <c r="D568" s="33">
        <f>C568</f>
        <v>0</v>
      </c>
      <c r="E568" s="33">
        <f>D568</f>
        <v>0</v>
      </c>
      <c r="H568" s="42">
        <f t="shared" si="63"/>
        <v>0</v>
      </c>
    </row>
    <row r="569" spans="1:10" outlineLevel="1">
      <c r="A569" s="161" t="s">
        <v>497</v>
      </c>
      <c r="B569" s="162"/>
      <c r="C569" s="33">
        <f>SUM(C570:C575)</f>
        <v>0</v>
      </c>
      <c r="D569" s="33">
        <f>SUM(D570:D575)</f>
        <v>0</v>
      </c>
      <c r="E569" s="33">
        <f>SUM(E570:E575)</f>
        <v>0</v>
      </c>
      <c r="H569" s="42">
        <f t="shared" si="63"/>
        <v>0</v>
      </c>
    </row>
    <row r="570" spans="1:10" outlineLevel="2">
      <c r="A570" s="7">
        <v>6603</v>
      </c>
      <c r="B570" s="4" t="s">
        <v>498</v>
      </c>
      <c r="C570" s="5">
        <v>0</v>
      </c>
      <c r="D570" s="5">
        <f>C570</f>
        <v>0</v>
      </c>
      <c r="E570" s="5">
        <f>D570</f>
        <v>0</v>
      </c>
      <c r="H570" s="42">
        <f t="shared" si="63"/>
        <v>0</v>
      </c>
    </row>
    <row r="571" spans="1:10" outlineLevel="2">
      <c r="A571" s="7">
        <v>6603</v>
      </c>
      <c r="B571" s="4" t="s">
        <v>499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2">
        <f t="shared" si="63"/>
        <v>0</v>
      </c>
    </row>
    <row r="572" spans="1:10" outlineLevel="2">
      <c r="A572" s="7">
        <v>6603</v>
      </c>
      <c r="B572" s="4" t="s">
        <v>500</v>
      </c>
      <c r="C572" s="5">
        <v>0</v>
      </c>
      <c r="D572" s="5">
        <f t="shared" si="69"/>
        <v>0</v>
      </c>
      <c r="E572" s="5">
        <f t="shared" si="69"/>
        <v>0</v>
      </c>
      <c r="H572" s="42">
        <f t="shared" si="63"/>
        <v>0</v>
      </c>
    </row>
    <row r="573" spans="1:10" outlineLevel="2">
      <c r="A573" s="7">
        <v>6603</v>
      </c>
      <c r="B573" s="4" t="s">
        <v>501</v>
      </c>
      <c r="C573" s="5">
        <v>0</v>
      </c>
      <c r="D573" s="5">
        <f t="shared" si="69"/>
        <v>0</v>
      </c>
      <c r="E573" s="5">
        <f t="shared" si="69"/>
        <v>0</v>
      </c>
      <c r="H573" s="42">
        <f t="shared" si="63"/>
        <v>0</v>
      </c>
    </row>
    <row r="574" spans="1:10" outlineLevel="2">
      <c r="A574" s="7">
        <v>6603</v>
      </c>
      <c r="B574" s="4" t="s">
        <v>502</v>
      </c>
      <c r="C574" s="5">
        <v>0</v>
      </c>
      <c r="D574" s="5">
        <f t="shared" si="69"/>
        <v>0</v>
      </c>
      <c r="E574" s="5">
        <f t="shared" si="69"/>
        <v>0</v>
      </c>
      <c r="H574" s="42">
        <f t="shared" si="63"/>
        <v>0</v>
      </c>
    </row>
    <row r="575" spans="1:10" outlineLevel="2">
      <c r="A575" s="7">
        <v>6603</v>
      </c>
      <c r="B575" s="4" t="s">
        <v>503</v>
      </c>
      <c r="C575" s="5">
        <v>0</v>
      </c>
      <c r="D575" s="5">
        <f t="shared" si="69"/>
        <v>0</v>
      </c>
      <c r="E575" s="5">
        <f t="shared" si="69"/>
        <v>0</v>
      </c>
      <c r="H575" s="42">
        <f t="shared" si="63"/>
        <v>0</v>
      </c>
    </row>
    <row r="576" spans="1:10" outlineLevel="1">
      <c r="A576" s="161" t="s">
        <v>504</v>
      </c>
      <c r="B576" s="162"/>
      <c r="C576" s="33">
        <v>0</v>
      </c>
      <c r="D576" s="33">
        <f>C576</f>
        <v>0</v>
      </c>
      <c r="E576" s="33">
        <f>D576</f>
        <v>0</v>
      </c>
      <c r="H576" s="42">
        <f t="shared" si="63"/>
        <v>0</v>
      </c>
    </row>
    <row r="577" spans="1:8" outlineLevel="1">
      <c r="A577" s="161" t="s">
        <v>505</v>
      </c>
      <c r="B577" s="162"/>
      <c r="C577" s="33">
        <f>SUM(C578:C580)</f>
        <v>0</v>
      </c>
      <c r="D577" s="33">
        <f>SUM(D578:D580)</f>
        <v>0</v>
      </c>
      <c r="E577" s="33">
        <f>SUM(E578:E580)</f>
        <v>0</v>
      </c>
      <c r="H577" s="42">
        <f t="shared" si="63"/>
        <v>0</v>
      </c>
    </row>
    <row r="578" spans="1:8" outlineLevel="2">
      <c r="A578" s="7">
        <v>6605</v>
      </c>
      <c r="B578" s="4" t="s">
        <v>506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2">
        <f t="shared" ref="H578:H641" si="71">C578</f>
        <v>0</v>
      </c>
    </row>
    <row r="579" spans="1:8" outlineLevel="2">
      <c r="A579" s="7">
        <v>6605</v>
      </c>
      <c r="B579" s="4" t="s">
        <v>507</v>
      </c>
      <c r="C579" s="5">
        <v>0</v>
      </c>
      <c r="D579" s="5">
        <f t="shared" si="70"/>
        <v>0</v>
      </c>
      <c r="E579" s="5">
        <f t="shared" si="70"/>
        <v>0</v>
      </c>
      <c r="H579" s="42">
        <f t="shared" si="71"/>
        <v>0</v>
      </c>
    </row>
    <row r="580" spans="1:8" outlineLevel="2">
      <c r="A580" s="7">
        <v>6605</v>
      </c>
      <c r="B580" s="4" t="s">
        <v>508</v>
      </c>
      <c r="C580" s="5">
        <v>0</v>
      </c>
      <c r="D580" s="5">
        <f t="shared" si="70"/>
        <v>0</v>
      </c>
      <c r="E580" s="5">
        <f t="shared" si="70"/>
        <v>0</v>
      </c>
      <c r="H580" s="42">
        <f t="shared" si="71"/>
        <v>0</v>
      </c>
    </row>
    <row r="581" spans="1:8" outlineLevel="1">
      <c r="A581" s="161" t="s">
        <v>509</v>
      </c>
      <c r="B581" s="162"/>
      <c r="C581" s="33">
        <f>SUM(C582:C583)</f>
        <v>0</v>
      </c>
      <c r="D581" s="33">
        <f>SUM(D582:D583)</f>
        <v>0</v>
      </c>
      <c r="E581" s="33">
        <f>SUM(E582:E583)</f>
        <v>0</v>
      </c>
      <c r="H581" s="42">
        <f t="shared" si="71"/>
        <v>0</v>
      </c>
    </row>
    <row r="582" spans="1:8" outlineLevel="2">
      <c r="A582" s="7">
        <v>6606</v>
      </c>
      <c r="B582" s="4" t="s">
        <v>510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2">
        <f t="shared" si="71"/>
        <v>0</v>
      </c>
    </row>
    <row r="583" spans="1:8" outlineLevel="2">
      <c r="A583" s="7">
        <v>6606</v>
      </c>
      <c r="B583" s="4" t="s">
        <v>511</v>
      </c>
      <c r="C583" s="5">
        <v>0</v>
      </c>
      <c r="D583" s="5">
        <f t="shared" si="72"/>
        <v>0</v>
      </c>
      <c r="E583" s="5">
        <f t="shared" si="72"/>
        <v>0</v>
      </c>
      <c r="H583" s="42">
        <f t="shared" si="71"/>
        <v>0</v>
      </c>
    </row>
    <row r="584" spans="1:8" outlineLevel="1">
      <c r="A584" s="161" t="s">
        <v>512</v>
      </c>
      <c r="B584" s="162"/>
      <c r="C584" s="33">
        <v>0</v>
      </c>
      <c r="D584" s="33">
        <f t="shared" si="72"/>
        <v>0</v>
      </c>
      <c r="E584" s="33">
        <f t="shared" si="72"/>
        <v>0</v>
      </c>
      <c r="H584" s="42">
        <f t="shared" si="71"/>
        <v>0</v>
      </c>
    </row>
    <row r="585" spans="1:8" outlineLevel="1" collapsed="1">
      <c r="A585" s="161" t="s">
        <v>513</v>
      </c>
      <c r="B585" s="162"/>
      <c r="C585" s="33">
        <v>0</v>
      </c>
      <c r="D585" s="33">
        <f t="shared" si="72"/>
        <v>0</v>
      </c>
      <c r="E585" s="33">
        <f t="shared" si="72"/>
        <v>0</v>
      </c>
      <c r="H585" s="42">
        <f t="shared" si="71"/>
        <v>0</v>
      </c>
    </row>
    <row r="586" spans="1:8" outlineLevel="1" collapsed="1">
      <c r="A586" s="161" t="s">
        <v>514</v>
      </c>
      <c r="B586" s="162"/>
      <c r="C586" s="33">
        <v>0</v>
      </c>
      <c r="D586" s="33">
        <f t="shared" si="72"/>
        <v>0</v>
      </c>
      <c r="E586" s="33">
        <f t="shared" si="72"/>
        <v>0</v>
      </c>
      <c r="H586" s="42">
        <f t="shared" si="71"/>
        <v>0</v>
      </c>
    </row>
    <row r="587" spans="1:8" outlineLevel="1">
      <c r="A587" s="161" t="s">
        <v>515</v>
      </c>
      <c r="B587" s="162"/>
      <c r="C587" s="33">
        <f>SUM(C588:C591)</f>
        <v>0</v>
      </c>
      <c r="D587" s="33">
        <f>SUM(D588:D591)</f>
        <v>0</v>
      </c>
      <c r="E587" s="33">
        <f>SUM(E588:E591)</f>
        <v>0</v>
      </c>
      <c r="H587" s="42">
        <f t="shared" si="71"/>
        <v>0</v>
      </c>
    </row>
    <row r="588" spans="1:8" outlineLevel="2">
      <c r="A588" s="7">
        <v>6610</v>
      </c>
      <c r="B588" s="4" t="s">
        <v>516</v>
      </c>
      <c r="C588" s="5">
        <v>0</v>
      </c>
      <c r="D588" s="5">
        <f>C588</f>
        <v>0</v>
      </c>
      <c r="E588" s="5">
        <f>D588</f>
        <v>0</v>
      </c>
      <c r="H588" s="42">
        <f t="shared" si="71"/>
        <v>0</v>
      </c>
    </row>
    <row r="589" spans="1:8" outlineLevel="2">
      <c r="A589" s="7">
        <v>6610</v>
      </c>
      <c r="B589" s="4" t="s">
        <v>517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2">
        <f t="shared" si="71"/>
        <v>0</v>
      </c>
    </row>
    <row r="590" spans="1:8" outlineLevel="2">
      <c r="A590" s="7">
        <v>6610</v>
      </c>
      <c r="B590" s="4" t="s">
        <v>518</v>
      </c>
      <c r="C590" s="5">
        <v>0</v>
      </c>
      <c r="D590" s="5">
        <f t="shared" si="73"/>
        <v>0</v>
      </c>
      <c r="E590" s="5">
        <f t="shared" si="73"/>
        <v>0</v>
      </c>
      <c r="H590" s="42">
        <f t="shared" si="71"/>
        <v>0</v>
      </c>
    </row>
    <row r="591" spans="1:8" outlineLevel="2">
      <c r="A591" s="7">
        <v>6610</v>
      </c>
      <c r="B591" s="4" t="s">
        <v>519</v>
      </c>
      <c r="C591" s="5">
        <v>0</v>
      </c>
      <c r="D591" s="5">
        <f t="shared" si="73"/>
        <v>0</v>
      </c>
      <c r="E591" s="5">
        <f t="shared" si="73"/>
        <v>0</v>
      </c>
      <c r="H591" s="42">
        <f t="shared" si="71"/>
        <v>0</v>
      </c>
    </row>
    <row r="592" spans="1:8" outlineLevel="1">
      <c r="A592" s="161" t="s">
        <v>522</v>
      </c>
      <c r="B592" s="162"/>
      <c r="C592" s="33">
        <f>SUM(C593:C594)</f>
        <v>0</v>
      </c>
      <c r="D592" s="33">
        <f>SUM(D593:D594)</f>
        <v>0</v>
      </c>
      <c r="E592" s="33">
        <f>SUM(E593:E594)</f>
        <v>0</v>
      </c>
      <c r="H592" s="42">
        <f t="shared" si="71"/>
        <v>0</v>
      </c>
    </row>
    <row r="593" spans="1:8" outlineLevel="2">
      <c r="A593" s="7">
        <v>6611</v>
      </c>
      <c r="B593" s="4" t="s">
        <v>520</v>
      </c>
      <c r="C593" s="5">
        <v>0</v>
      </c>
      <c r="D593" s="5">
        <f>C593</f>
        <v>0</v>
      </c>
      <c r="E593" s="5">
        <f>D593</f>
        <v>0</v>
      </c>
      <c r="H593" s="42">
        <f t="shared" si="71"/>
        <v>0</v>
      </c>
    </row>
    <row r="594" spans="1:8" outlineLevel="2">
      <c r="A594" s="7">
        <v>6611</v>
      </c>
      <c r="B594" s="4" t="s">
        <v>521</v>
      </c>
      <c r="C594" s="5">
        <v>0</v>
      </c>
      <c r="D594" s="5">
        <f>C594</f>
        <v>0</v>
      </c>
      <c r="E594" s="5">
        <f>D594</f>
        <v>0</v>
      </c>
      <c r="H594" s="42">
        <f t="shared" si="71"/>
        <v>0</v>
      </c>
    </row>
    <row r="595" spans="1:8" outlineLevel="1">
      <c r="A595" s="161" t="s">
        <v>526</v>
      </c>
      <c r="B595" s="162"/>
      <c r="C595" s="33">
        <f>SUM(C596:C598)</f>
        <v>0</v>
      </c>
      <c r="D595" s="33">
        <f>SUM(D596:D598)</f>
        <v>0</v>
      </c>
      <c r="E595" s="33">
        <f>SUM(E596:E598)</f>
        <v>0</v>
      </c>
      <c r="H595" s="42">
        <f t="shared" si="71"/>
        <v>0</v>
      </c>
    </row>
    <row r="596" spans="1:8" outlineLevel="2">
      <c r="A596" s="7">
        <v>6612</v>
      </c>
      <c r="B596" s="4" t="s">
        <v>523</v>
      </c>
      <c r="C596" s="5">
        <v>0</v>
      </c>
      <c r="D596" s="5">
        <f>C596</f>
        <v>0</v>
      </c>
      <c r="E596" s="5">
        <f>D596</f>
        <v>0</v>
      </c>
      <c r="H596" s="42">
        <f t="shared" si="71"/>
        <v>0</v>
      </c>
    </row>
    <row r="597" spans="1:8" outlineLevel="2">
      <c r="A597" s="7">
        <v>6612</v>
      </c>
      <c r="B597" s="4" t="s">
        <v>524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2">
        <f t="shared" si="71"/>
        <v>0</v>
      </c>
    </row>
    <row r="598" spans="1:8" outlineLevel="2">
      <c r="A598" s="7">
        <v>6612</v>
      </c>
      <c r="B598" s="4" t="s">
        <v>525</v>
      </c>
      <c r="C598" s="5">
        <v>0</v>
      </c>
      <c r="D598" s="5">
        <f t="shared" si="74"/>
        <v>0</v>
      </c>
      <c r="E598" s="5">
        <f t="shared" si="74"/>
        <v>0</v>
      </c>
      <c r="H598" s="42">
        <f t="shared" si="71"/>
        <v>0</v>
      </c>
    </row>
    <row r="599" spans="1:8" outlineLevel="1">
      <c r="A599" s="161" t="s">
        <v>527</v>
      </c>
      <c r="B599" s="162"/>
      <c r="C599" s="33">
        <f>SUM(C600:C602)</f>
        <v>0</v>
      </c>
      <c r="D599" s="33">
        <f>SUM(D600:D602)</f>
        <v>0</v>
      </c>
      <c r="E599" s="33">
        <f>SUM(E600:E602)</f>
        <v>0</v>
      </c>
      <c r="H599" s="42">
        <f t="shared" si="71"/>
        <v>0</v>
      </c>
    </row>
    <row r="600" spans="1:8" outlineLevel="2">
      <c r="A600" s="7">
        <v>6613</v>
      </c>
      <c r="B600" s="4" t="s">
        <v>528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2">
        <f t="shared" si="71"/>
        <v>0</v>
      </c>
    </row>
    <row r="601" spans="1:8" outlineLevel="2">
      <c r="A601" s="7">
        <v>6613</v>
      </c>
      <c r="B601" s="4" t="s">
        <v>529</v>
      </c>
      <c r="C601" s="5">
        <v>0</v>
      </c>
      <c r="D601" s="5">
        <f t="shared" si="75"/>
        <v>0</v>
      </c>
      <c r="E601" s="5">
        <f t="shared" si="75"/>
        <v>0</v>
      </c>
      <c r="H601" s="42">
        <f t="shared" si="71"/>
        <v>0</v>
      </c>
    </row>
    <row r="602" spans="1:8" outlineLevel="2">
      <c r="A602" s="7">
        <v>6613</v>
      </c>
      <c r="B602" s="4" t="s">
        <v>525</v>
      </c>
      <c r="C602" s="5">
        <v>0</v>
      </c>
      <c r="D602" s="5">
        <f t="shared" si="75"/>
        <v>0</v>
      </c>
      <c r="E602" s="5">
        <f t="shared" si="75"/>
        <v>0</v>
      </c>
      <c r="H602" s="42">
        <f t="shared" si="71"/>
        <v>0</v>
      </c>
    </row>
    <row r="603" spans="1:8" outlineLevel="1">
      <c r="A603" s="161" t="s">
        <v>530</v>
      </c>
      <c r="B603" s="162"/>
      <c r="C603" s="33">
        <f>SUM(C604:C609)</f>
        <v>0</v>
      </c>
      <c r="D603" s="33">
        <f>SUM(D604:D609)</f>
        <v>0</v>
      </c>
      <c r="E603" s="33">
        <f>SUM(E604:E609)</f>
        <v>0</v>
      </c>
      <c r="H603" s="42">
        <f t="shared" si="71"/>
        <v>0</v>
      </c>
    </row>
    <row r="604" spans="1:8" outlineLevel="2">
      <c r="A604" s="7">
        <v>6614</v>
      </c>
      <c r="B604" s="4" t="s">
        <v>531</v>
      </c>
      <c r="C604" s="5">
        <v>0</v>
      </c>
      <c r="D604" s="5">
        <f>C604</f>
        <v>0</v>
      </c>
      <c r="E604" s="5">
        <f>D604</f>
        <v>0</v>
      </c>
      <c r="H604" s="42">
        <f t="shared" si="71"/>
        <v>0</v>
      </c>
    </row>
    <row r="605" spans="1:8" outlineLevel="2">
      <c r="A605" s="7">
        <v>6614</v>
      </c>
      <c r="B605" s="4" t="s">
        <v>532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2">
        <f t="shared" si="71"/>
        <v>0</v>
      </c>
    </row>
    <row r="606" spans="1:8" outlineLevel="2">
      <c r="A606" s="7">
        <v>6614</v>
      </c>
      <c r="B606" s="4" t="s">
        <v>533</v>
      </c>
      <c r="C606" s="5">
        <v>0</v>
      </c>
      <c r="D606" s="5">
        <f t="shared" si="76"/>
        <v>0</v>
      </c>
      <c r="E606" s="5">
        <f t="shared" si="76"/>
        <v>0</v>
      </c>
      <c r="H606" s="42">
        <f t="shared" si="71"/>
        <v>0</v>
      </c>
    </row>
    <row r="607" spans="1:8" outlineLevel="2">
      <c r="A607" s="7">
        <v>6614</v>
      </c>
      <c r="B607" s="4" t="s">
        <v>534</v>
      </c>
      <c r="C607" s="5">
        <v>0</v>
      </c>
      <c r="D607" s="5">
        <f t="shared" si="76"/>
        <v>0</v>
      </c>
      <c r="E607" s="5">
        <f t="shared" si="76"/>
        <v>0</v>
      </c>
      <c r="H607" s="42">
        <f t="shared" si="71"/>
        <v>0</v>
      </c>
    </row>
    <row r="608" spans="1:8" outlineLevel="2">
      <c r="A608" s="7">
        <v>6614</v>
      </c>
      <c r="B608" s="4" t="s">
        <v>535</v>
      </c>
      <c r="C608" s="5">
        <v>0</v>
      </c>
      <c r="D608" s="5">
        <f t="shared" si="76"/>
        <v>0</v>
      </c>
      <c r="E608" s="5">
        <f t="shared" si="76"/>
        <v>0</v>
      </c>
      <c r="H608" s="42">
        <f t="shared" si="71"/>
        <v>0</v>
      </c>
    </row>
    <row r="609" spans="1:8" outlineLevel="2">
      <c r="A609" s="7">
        <v>6614</v>
      </c>
      <c r="B609" s="4" t="s">
        <v>536</v>
      </c>
      <c r="C609" s="5">
        <v>0</v>
      </c>
      <c r="D609" s="5">
        <f t="shared" si="76"/>
        <v>0</v>
      </c>
      <c r="E609" s="5">
        <f t="shared" si="76"/>
        <v>0</v>
      </c>
      <c r="H609" s="42">
        <f t="shared" si="71"/>
        <v>0</v>
      </c>
    </row>
    <row r="610" spans="1:8" outlineLevel="1">
      <c r="A610" s="161" t="s">
        <v>537</v>
      </c>
      <c r="B610" s="162"/>
      <c r="C610" s="33">
        <f>SUM(C611:C615)</f>
        <v>0</v>
      </c>
      <c r="D610" s="33">
        <f>SUM(D611:D615)</f>
        <v>0</v>
      </c>
      <c r="E610" s="33">
        <f>SUM(E611:E615)</f>
        <v>0</v>
      </c>
      <c r="H610" s="42">
        <f t="shared" si="71"/>
        <v>0</v>
      </c>
    </row>
    <row r="611" spans="1:8" outlineLevel="2">
      <c r="A611" s="7">
        <v>6615</v>
      </c>
      <c r="B611" s="4" t="s">
        <v>538</v>
      </c>
      <c r="C611" s="5">
        <v>0</v>
      </c>
      <c r="D611" s="5">
        <f>C611</f>
        <v>0</v>
      </c>
      <c r="E611" s="5">
        <f>D611</f>
        <v>0</v>
      </c>
      <c r="H611" s="42">
        <f t="shared" si="71"/>
        <v>0</v>
      </c>
    </row>
    <row r="612" spans="1:8" outlineLevel="2">
      <c r="A612" s="7">
        <v>6615</v>
      </c>
      <c r="B612" s="4" t="s">
        <v>539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2">
        <f t="shared" si="71"/>
        <v>0</v>
      </c>
    </row>
    <row r="613" spans="1:8" outlineLevel="2">
      <c r="A613" s="7">
        <v>6615</v>
      </c>
      <c r="B613" s="4" t="s">
        <v>540</v>
      </c>
      <c r="C613" s="5">
        <v>0</v>
      </c>
      <c r="D613" s="5">
        <f t="shared" si="77"/>
        <v>0</v>
      </c>
      <c r="E613" s="5">
        <f t="shared" si="77"/>
        <v>0</v>
      </c>
      <c r="H613" s="42">
        <f t="shared" si="71"/>
        <v>0</v>
      </c>
    </row>
    <row r="614" spans="1:8" outlineLevel="2">
      <c r="A614" s="7">
        <v>6615</v>
      </c>
      <c r="B614" s="4" t="s">
        <v>541</v>
      </c>
      <c r="C614" s="5">
        <v>0</v>
      </c>
      <c r="D614" s="5">
        <f t="shared" si="77"/>
        <v>0</v>
      </c>
      <c r="E614" s="5">
        <f t="shared" si="77"/>
        <v>0</v>
      </c>
      <c r="H614" s="42">
        <f t="shared" si="71"/>
        <v>0</v>
      </c>
    </row>
    <row r="615" spans="1:8" outlineLevel="2">
      <c r="A615" s="7">
        <v>6615</v>
      </c>
      <c r="B615" s="4" t="s">
        <v>542</v>
      </c>
      <c r="C615" s="5">
        <v>0</v>
      </c>
      <c r="D615" s="5">
        <f t="shared" si="77"/>
        <v>0</v>
      </c>
      <c r="E615" s="5">
        <f t="shared" si="77"/>
        <v>0</v>
      </c>
      <c r="H615" s="42">
        <f t="shared" si="71"/>
        <v>0</v>
      </c>
    </row>
    <row r="616" spans="1:8" outlineLevel="1">
      <c r="A616" s="161" t="s">
        <v>543</v>
      </c>
      <c r="B616" s="162"/>
      <c r="C616" s="33">
        <f>SUM(C617:C627)</f>
        <v>0</v>
      </c>
      <c r="D616" s="33">
        <f>SUM(D617:D627)</f>
        <v>0</v>
      </c>
      <c r="E616" s="33">
        <f>SUM(E617:E627)</f>
        <v>0</v>
      </c>
      <c r="H616" s="42">
        <f t="shared" si="71"/>
        <v>0</v>
      </c>
    </row>
    <row r="617" spans="1:8" outlineLevel="2">
      <c r="A617" s="7">
        <v>6616</v>
      </c>
      <c r="B617" s="4" t="s">
        <v>544</v>
      </c>
      <c r="C617" s="5">
        <v>0</v>
      </c>
      <c r="D617" s="5">
        <f>C617</f>
        <v>0</v>
      </c>
      <c r="E617" s="5">
        <f>D617</f>
        <v>0</v>
      </c>
      <c r="H617" s="42">
        <f t="shared" si="71"/>
        <v>0</v>
      </c>
    </row>
    <row r="618" spans="1:8" outlineLevel="2">
      <c r="A618" s="7">
        <v>6616</v>
      </c>
      <c r="B618" s="4" t="s">
        <v>545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2">
        <f t="shared" si="71"/>
        <v>0</v>
      </c>
    </row>
    <row r="619" spans="1:8" outlineLevel="2">
      <c r="A619" s="7">
        <v>6616</v>
      </c>
      <c r="B619" s="4" t="s">
        <v>546</v>
      </c>
      <c r="C619" s="5">
        <v>0</v>
      </c>
      <c r="D619" s="5">
        <f t="shared" si="78"/>
        <v>0</v>
      </c>
      <c r="E619" s="5">
        <f t="shared" si="78"/>
        <v>0</v>
      </c>
      <c r="H619" s="42">
        <f t="shared" si="71"/>
        <v>0</v>
      </c>
    </row>
    <row r="620" spans="1:8" outlineLevel="2">
      <c r="A620" s="7">
        <v>6616</v>
      </c>
      <c r="B620" s="4" t="s">
        <v>547</v>
      </c>
      <c r="C620" s="5">
        <v>0</v>
      </c>
      <c r="D620" s="5">
        <f t="shared" si="78"/>
        <v>0</v>
      </c>
      <c r="E620" s="5">
        <f t="shared" si="78"/>
        <v>0</v>
      </c>
      <c r="H620" s="42">
        <f t="shared" si="71"/>
        <v>0</v>
      </c>
    </row>
    <row r="621" spans="1:8" outlineLevel="2">
      <c r="A621" s="7">
        <v>6616</v>
      </c>
      <c r="B621" s="4" t="s">
        <v>548</v>
      </c>
      <c r="C621" s="5">
        <v>0</v>
      </c>
      <c r="D621" s="5">
        <f t="shared" si="78"/>
        <v>0</v>
      </c>
      <c r="E621" s="5">
        <f t="shared" si="78"/>
        <v>0</v>
      </c>
      <c r="H621" s="42">
        <f t="shared" si="71"/>
        <v>0</v>
      </c>
    </row>
    <row r="622" spans="1:8" outlineLevel="2">
      <c r="A622" s="7">
        <v>6616</v>
      </c>
      <c r="B622" s="4" t="s">
        <v>549</v>
      </c>
      <c r="C622" s="5">
        <v>0</v>
      </c>
      <c r="D622" s="5">
        <f t="shared" si="78"/>
        <v>0</v>
      </c>
      <c r="E622" s="5">
        <f t="shared" si="78"/>
        <v>0</v>
      </c>
      <c r="H622" s="42">
        <f t="shared" si="71"/>
        <v>0</v>
      </c>
    </row>
    <row r="623" spans="1:8" outlineLevel="2">
      <c r="A623" s="7">
        <v>6616</v>
      </c>
      <c r="B623" s="4" t="s">
        <v>550</v>
      </c>
      <c r="C623" s="5">
        <v>0</v>
      </c>
      <c r="D623" s="5">
        <f t="shared" si="78"/>
        <v>0</v>
      </c>
      <c r="E623" s="5">
        <f t="shared" si="78"/>
        <v>0</v>
      </c>
      <c r="H623" s="42">
        <f t="shared" si="71"/>
        <v>0</v>
      </c>
    </row>
    <row r="624" spans="1:8" outlineLevel="2">
      <c r="A624" s="7">
        <v>6616</v>
      </c>
      <c r="B624" s="4" t="s">
        <v>551</v>
      </c>
      <c r="C624" s="5">
        <v>0</v>
      </c>
      <c r="D624" s="5">
        <f t="shared" si="78"/>
        <v>0</v>
      </c>
      <c r="E624" s="5">
        <f t="shared" si="78"/>
        <v>0</v>
      </c>
      <c r="H624" s="42">
        <f t="shared" si="71"/>
        <v>0</v>
      </c>
    </row>
    <row r="625" spans="1:10" outlineLevel="2">
      <c r="A625" s="7">
        <v>6616</v>
      </c>
      <c r="B625" s="4" t="s">
        <v>552</v>
      </c>
      <c r="C625" s="5">
        <v>0</v>
      </c>
      <c r="D625" s="5">
        <f t="shared" si="78"/>
        <v>0</v>
      </c>
      <c r="E625" s="5">
        <f t="shared" si="78"/>
        <v>0</v>
      </c>
      <c r="H625" s="42">
        <f t="shared" si="71"/>
        <v>0</v>
      </c>
    </row>
    <row r="626" spans="1:10" outlineLevel="2">
      <c r="A626" s="7">
        <v>6616</v>
      </c>
      <c r="B626" s="4" t="s">
        <v>553</v>
      </c>
      <c r="C626" s="5">
        <v>0</v>
      </c>
      <c r="D626" s="5">
        <f t="shared" si="78"/>
        <v>0</v>
      </c>
      <c r="E626" s="5">
        <f t="shared" si="78"/>
        <v>0</v>
      </c>
      <c r="H626" s="42">
        <f t="shared" si="71"/>
        <v>0</v>
      </c>
    </row>
    <row r="627" spans="1:10" outlineLevel="2">
      <c r="A627" s="7">
        <v>6616</v>
      </c>
      <c r="B627" s="4" t="s">
        <v>554</v>
      </c>
      <c r="C627" s="5">
        <v>0</v>
      </c>
      <c r="D627" s="5">
        <f t="shared" si="78"/>
        <v>0</v>
      </c>
      <c r="E627" s="5">
        <f t="shared" si="78"/>
        <v>0</v>
      </c>
      <c r="H627" s="42">
        <f t="shared" si="71"/>
        <v>0</v>
      </c>
    </row>
    <row r="628" spans="1:10" outlineLevel="1">
      <c r="A628" s="161" t="s">
        <v>555</v>
      </c>
      <c r="B628" s="162"/>
      <c r="C628" s="33">
        <f>SUM(C629:C637)</f>
        <v>0</v>
      </c>
      <c r="D628" s="33">
        <f>SUM(D629:D637)</f>
        <v>0</v>
      </c>
      <c r="E628" s="33">
        <f>SUM(E629:E637)</f>
        <v>0</v>
      </c>
      <c r="H628" s="42">
        <f t="shared" si="71"/>
        <v>0</v>
      </c>
    </row>
    <row r="629" spans="1:10" outlineLevel="2">
      <c r="A629" s="7">
        <v>6617</v>
      </c>
      <c r="B629" s="4" t="s">
        <v>556</v>
      </c>
      <c r="C629" s="5">
        <v>0</v>
      </c>
      <c r="D629" s="5">
        <f>C629</f>
        <v>0</v>
      </c>
      <c r="E629" s="5">
        <f>D629</f>
        <v>0</v>
      </c>
      <c r="H629" s="42">
        <f t="shared" si="71"/>
        <v>0</v>
      </c>
    </row>
    <row r="630" spans="1:10" outlineLevel="2">
      <c r="A630" s="7">
        <v>6617</v>
      </c>
      <c r="B630" s="4" t="s">
        <v>557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2">
        <f t="shared" si="71"/>
        <v>0</v>
      </c>
    </row>
    <row r="631" spans="1:10" outlineLevel="2">
      <c r="A631" s="7">
        <v>6617</v>
      </c>
      <c r="B631" s="4" t="s">
        <v>558</v>
      </c>
      <c r="C631" s="5">
        <v>0</v>
      </c>
      <c r="D631" s="5">
        <f t="shared" si="79"/>
        <v>0</v>
      </c>
      <c r="E631" s="5">
        <f t="shared" si="79"/>
        <v>0</v>
      </c>
      <c r="H631" s="42">
        <f t="shared" si="71"/>
        <v>0</v>
      </c>
    </row>
    <row r="632" spans="1:10" outlineLevel="2">
      <c r="A632" s="7">
        <v>6617</v>
      </c>
      <c r="B632" s="4" t="s">
        <v>559</v>
      </c>
      <c r="C632" s="5">
        <v>0</v>
      </c>
      <c r="D632" s="5">
        <f t="shared" si="79"/>
        <v>0</v>
      </c>
      <c r="E632" s="5">
        <f t="shared" si="79"/>
        <v>0</v>
      </c>
      <c r="H632" s="42">
        <f t="shared" si="71"/>
        <v>0</v>
      </c>
    </row>
    <row r="633" spans="1:10" outlineLevel="2">
      <c r="A633" s="7">
        <v>6617</v>
      </c>
      <c r="B633" s="4" t="s">
        <v>560</v>
      </c>
      <c r="C633" s="5">
        <v>0</v>
      </c>
      <c r="D633" s="5">
        <f t="shared" si="79"/>
        <v>0</v>
      </c>
      <c r="E633" s="5">
        <f t="shared" si="79"/>
        <v>0</v>
      </c>
      <c r="H633" s="42">
        <f t="shared" si="71"/>
        <v>0</v>
      </c>
    </row>
    <row r="634" spans="1:10" outlineLevel="2">
      <c r="A634" s="7">
        <v>6617</v>
      </c>
      <c r="B634" s="4" t="s">
        <v>561</v>
      </c>
      <c r="C634" s="5">
        <v>0</v>
      </c>
      <c r="D634" s="5">
        <f t="shared" si="79"/>
        <v>0</v>
      </c>
      <c r="E634" s="5">
        <f t="shared" si="79"/>
        <v>0</v>
      </c>
      <c r="H634" s="42">
        <f t="shared" si="71"/>
        <v>0</v>
      </c>
    </row>
    <row r="635" spans="1:10" outlineLevel="2">
      <c r="A635" s="7">
        <v>6617</v>
      </c>
      <c r="B635" s="4" t="s">
        <v>562</v>
      </c>
      <c r="C635" s="5">
        <v>0</v>
      </c>
      <c r="D635" s="5">
        <f t="shared" si="79"/>
        <v>0</v>
      </c>
      <c r="E635" s="5">
        <f t="shared" si="79"/>
        <v>0</v>
      </c>
      <c r="H635" s="42">
        <f t="shared" si="71"/>
        <v>0</v>
      </c>
    </row>
    <row r="636" spans="1:10" outlineLevel="2">
      <c r="A636" s="7">
        <v>6617</v>
      </c>
      <c r="B636" s="4" t="s">
        <v>563</v>
      </c>
      <c r="C636" s="5">
        <v>0</v>
      </c>
      <c r="D636" s="5">
        <f t="shared" si="79"/>
        <v>0</v>
      </c>
      <c r="E636" s="5">
        <f t="shared" si="79"/>
        <v>0</v>
      </c>
      <c r="H636" s="42">
        <f t="shared" si="71"/>
        <v>0</v>
      </c>
    </row>
    <row r="637" spans="1:10" outlineLevel="2">
      <c r="A637" s="7">
        <v>6617</v>
      </c>
      <c r="B637" s="4" t="s">
        <v>564</v>
      </c>
      <c r="C637" s="5">
        <v>0</v>
      </c>
      <c r="D637" s="5">
        <f t="shared" si="79"/>
        <v>0</v>
      </c>
      <c r="E637" s="5">
        <f t="shared" si="79"/>
        <v>0</v>
      </c>
      <c r="H637" s="42">
        <f t="shared" si="71"/>
        <v>0</v>
      </c>
    </row>
    <row r="638" spans="1:10">
      <c r="A638" s="163" t="s">
        <v>565</v>
      </c>
      <c r="B638" s="164"/>
      <c r="C638" s="39">
        <f>C639+C640+C641</f>
        <v>0</v>
      </c>
      <c r="D638" s="39">
        <f>D639+D640+D641</f>
        <v>0</v>
      </c>
      <c r="E638" s="39">
        <f>E639+E640+E641</f>
        <v>0</v>
      </c>
      <c r="G638" s="40" t="s">
        <v>620</v>
      </c>
      <c r="H638" s="42">
        <f t="shared" si="71"/>
        <v>0</v>
      </c>
      <c r="I638" s="43"/>
      <c r="J638" s="41" t="b">
        <f>AND(H638=I638)</f>
        <v>1</v>
      </c>
    </row>
    <row r="639" spans="1:10" outlineLevel="1">
      <c r="A639" s="161" t="s">
        <v>566</v>
      </c>
      <c r="B639" s="162"/>
      <c r="C639" s="33">
        <v>0</v>
      </c>
      <c r="D639" s="33">
        <f t="shared" ref="D639:E641" si="80">C639</f>
        <v>0</v>
      </c>
      <c r="E639" s="33">
        <f t="shared" si="80"/>
        <v>0</v>
      </c>
      <c r="H639" s="42">
        <f t="shared" si="71"/>
        <v>0</v>
      </c>
    </row>
    <row r="640" spans="1:10" outlineLevel="1">
      <c r="A640" s="161" t="s">
        <v>567</v>
      </c>
      <c r="B640" s="162"/>
      <c r="C640" s="33">
        <v>0</v>
      </c>
      <c r="D640" s="33">
        <f t="shared" si="80"/>
        <v>0</v>
      </c>
      <c r="E640" s="33">
        <f t="shared" si="80"/>
        <v>0</v>
      </c>
      <c r="H640" s="42">
        <f t="shared" si="71"/>
        <v>0</v>
      </c>
    </row>
    <row r="641" spans="1:10" outlineLevel="1">
      <c r="A641" s="161" t="s">
        <v>568</v>
      </c>
      <c r="B641" s="162"/>
      <c r="C641" s="33">
        <v>0</v>
      </c>
      <c r="D641" s="33">
        <f t="shared" si="80"/>
        <v>0</v>
      </c>
      <c r="E641" s="33">
        <f t="shared" si="80"/>
        <v>0</v>
      </c>
      <c r="H641" s="42">
        <f t="shared" si="71"/>
        <v>0</v>
      </c>
    </row>
    <row r="642" spans="1:10">
      <c r="A642" s="163" t="s">
        <v>569</v>
      </c>
      <c r="B642" s="164"/>
      <c r="C642" s="39">
        <f>C643+C644</f>
        <v>0</v>
      </c>
      <c r="D642" s="39">
        <f>D643+D644</f>
        <v>0</v>
      </c>
      <c r="E642" s="39">
        <f>E643+E644</f>
        <v>0</v>
      </c>
      <c r="G642" s="40" t="s">
        <v>621</v>
      </c>
      <c r="H642" s="42">
        <f t="shared" ref="H642:H705" si="81">C642</f>
        <v>0</v>
      </c>
      <c r="I642" s="43"/>
      <c r="J642" s="41" t="b">
        <f>AND(H642=I642)</f>
        <v>1</v>
      </c>
    </row>
    <row r="643" spans="1:10" outlineLevel="1">
      <c r="A643" s="161" t="s">
        <v>570</v>
      </c>
      <c r="B643" s="162"/>
      <c r="C643" s="33">
        <v>0</v>
      </c>
      <c r="D643" s="33">
        <f>C643</f>
        <v>0</v>
      </c>
      <c r="E643" s="33">
        <f>D643</f>
        <v>0</v>
      </c>
      <c r="H643" s="42">
        <f t="shared" si="81"/>
        <v>0</v>
      </c>
    </row>
    <row r="644" spans="1:10" outlineLevel="1">
      <c r="A644" s="161" t="s">
        <v>571</v>
      </c>
      <c r="B644" s="162"/>
      <c r="C644" s="33">
        <v>0</v>
      </c>
      <c r="D644" s="33">
        <f>C644</f>
        <v>0</v>
      </c>
      <c r="E644" s="33">
        <f>D644</f>
        <v>0</v>
      </c>
      <c r="H644" s="42">
        <f t="shared" si="81"/>
        <v>0</v>
      </c>
    </row>
    <row r="645" spans="1:10">
      <c r="A645" s="163" t="s">
        <v>572</v>
      </c>
      <c r="B645" s="164"/>
      <c r="C645" s="39">
        <f>C646+C651+C652+C653+C660+C661+C665+C668+C669+C670+C671+C676+C679+C683+C687+C694+C700+C712+C713+C714+C715</f>
        <v>0</v>
      </c>
      <c r="D645" s="39">
        <f>D646+D651+D652+D653+D660+D661+D665+D668+D669+D670+D671+D676+D679+D683+D687+D694+D700+D712+D713+D714+D715</f>
        <v>0</v>
      </c>
      <c r="E645" s="39">
        <f>E646+E651+E652+E653+E660+E661+E665+E668+E669+E670+E671+E676+E679+E683+E687+E694+E700+E712+E713+E714+E715</f>
        <v>0</v>
      </c>
      <c r="G645" s="40" t="s">
        <v>622</v>
      </c>
      <c r="H645" s="42">
        <f t="shared" si="81"/>
        <v>0</v>
      </c>
      <c r="I645" s="43"/>
      <c r="J645" s="41" t="b">
        <f>AND(H645=I645)</f>
        <v>1</v>
      </c>
    </row>
    <row r="646" spans="1:10" outlineLevel="1">
      <c r="A646" s="161" t="s">
        <v>573</v>
      </c>
      <c r="B646" s="162"/>
      <c r="C646" s="33">
        <f>SUM(C647:C650)</f>
        <v>0</v>
      </c>
      <c r="D646" s="33">
        <f>SUM(D647:D650)</f>
        <v>0</v>
      </c>
      <c r="E646" s="33">
        <f>SUM(E647:E650)</f>
        <v>0</v>
      </c>
      <c r="H646" s="42">
        <f t="shared" si="81"/>
        <v>0</v>
      </c>
    </row>
    <row r="647" spans="1:10" outlineLevel="2">
      <c r="A647" s="7">
        <v>9600</v>
      </c>
      <c r="B647" s="4" t="s">
        <v>492</v>
      </c>
      <c r="C647" s="5">
        <v>0</v>
      </c>
      <c r="D647" s="5">
        <f>C647</f>
        <v>0</v>
      </c>
      <c r="E647" s="5">
        <f>D647</f>
        <v>0</v>
      </c>
      <c r="H647" s="42">
        <f t="shared" si="81"/>
        <v>0</v>
      </c>
    </row>
    <row r="648" spans="1:10" outlineLevel="2">
      <c r="A648" s="7">
        <v>9600</v>
      </c>
      <c r="B648" s="4" t="s">
        <v>493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2">
        <f t="shared" si="81"/>
        <v>0</v>
      </c>
    </row>
    <row r="649" spans="1:10" outlineLevel="2">
      <c r="A649" s="7">
        <v>9600</v>
      </c>
      <c r="B649" s="4" t="s">
        <v>494</v>
      </c>
      <c r="C649" s="5">
        <v>0</v>
      </c>
      <c r="D649" s="5">
        <f t="shared" si="82"/>
        <v>0</v>
      </c>
      <c r="E649" s="5">
        <f t="shared" si="82"/>
        <v>0</v>
      </c>
      <c r="H649" s="42">
        <f t="shared" si="81"/>
        <v>0</v>
      </c>
    </row>
    <row r="650" spans="1:10" outlineLevel="2">
      <c r="A650" s="7">
        <v>9600</v>
      </c>
      <c r="B650" s="4" t="s">
        <v>495</v>
      </c>
      <c r="C650" s="5">
        <v>0</v>
      </c>
      <c r="D650" s="5">
        <f t="shared" si="82"/>
        <v>0</v>
      </c>
      <c r="E650" s="5">
        <f t="shared" si="82"/>
        <v>0</v>
      </c>
      <c r="H650" s="42">
        <f t="shared" si="81"/>
        <v>0</v>
      </c>
    </row>
    <row r="651" spans="1:10" outlineLevel="1">
      <c r="A651" s="161" t="s">
        <v>574</v>
      </c>
      <c r="B651" s="162"/>
      <c r="C651" s="32">
        <v>0</v>
      </c>
      <c r="D651" s="32">
        <f>C651</f>
        <v>0</v>
      </c>
      <c r="E651" s="32">
        <f>D651</f>
        <v>0</v>
      </c>
      <c r="H651" s="42">
        <f t="shared" si="81"/>
        <v>0</v>
      </c>
    </row>
    <row r="652" spans="1:10" outlineLevel="1">
      <c r="A652" s="161" t="s">
        <v>575</v>
      </c>
      <c r="B652" s="162"/>
      <c r="C652" s="33">
        <v>0</v>
      </c>
      <c r="D652" s="33">
        <f>C652</f>
        <v>0</v>
      </c>
      <c r="E652" s="33">
        <f>D652</f>
        <v>0</v>
      </c>
      <c r="H652" s="42">
        <f t="shared" si="81"/>
        <v>0</v>
      </c>
    </row>
    <row r="653" spans="1:10" outlineLevel="1">
      <c r="A653" s="161" t="s">
        <v>576</v>
      </c>
      <c r="B653" s="162"/>
      <c r="C653" s="33">
        <f>SUM(C654:C659)</f>
        <v>0</v>
      </c>
      <c r="D653" s="33">
        <f>SUM(D654:D659)</f>
        <v>0</v>
      </c>
      <c r="E653" s="33">
        <f>SUM(E654:E659)</f>
        <v>0</v>
      </c>
      <c r="H653" s="42">
        <f t="shared" si="81"/>
        <v>0</v>
      </c>
    </row>
    <row r="654" spans="1:10" outlineLevel="2">
      <c r="A654" s="7">
        <v>9603</v>
      </c>
      <c r="B654" s="4" t="s">
        <v>498</v>
      </c>
      <c r="C654" s="5">
        <v>0</v>
      </c>
      <c r="D654" s="5">
        <f>C654</f>
        <v>0</v>
      </c>
      <c r="E654" s="5">
        <f>D654</f>
        <v>0</v>
      </c>
      <c r="H654" s="42">
        <f t="shared" si="81"/>
        <v>0</v>
      </c>
    </row>
    <row r="655" spans="1:10" outlineLevel="2">
      <c r="A655" s="7">
        <v>9603</v>
      </c>
      <c r="B655" s="4" t="s">
        <v>499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2">
        <f t="shared" si="81"/>
        <v>0</v>
      </c>
    </row>
    <row r="656" spans="1:10" outlineLevel="2">
      <c r="A656" s="7">
        <v>9603</v>
      </c>
      <c r="B656" s="4" t="s">
        <v>500</v>
      </c>
      <c r="C656" s="5">
        <v>0</v>
      </c>
      <c r="D656" s="5">
        <f t="shared" si="83"/>
        <v>0</v>
      </c>
      <c r="E656" s="5">
        <f t="shared" si="83"/>
        <v>0</v>
      </c>
      <c r="H656" s="42">
        <f t="shared" si="81"/>
        <v>0</v>
      </c>
    </row>
    <row r="657" spans="1:8" outlineLevel="2">
      <c r="A657" s="7">
        <v>9603</v>
      </c>
      <c r="B657" s="4" t="s">
        <v>501</v>
      </c>
      <c r="C657" s="5">
        <v>0</v>
      </c>
      <c r="D657" s="5">
        <f t="shared" si="83"/>
        <v>0</v>
      </c>
      <c r="E657" s="5">
        <f t="shared" si="83"/>
        <v>0</v>
      </c>
      <c r="H657" s="42">
        <f t="shared" si="81"/>
        <v>0</v>
      </c>
    </row>
    <row r="658" spans="1:8" outlineLevel="2">
      <c r="A658" s="7">
        <v>9603</v>
      </c>
      <c r="B658" s="4" t="s">
        <v>502</v>
      </c>
      <c r="C658" s="5">
        <v>0</v>
      </c>
      <c r="D658" s="5">
        <f t="shared" si="83"/>
        <v>0</v>
      </c>
      <c r="E658" s="5">
        <f t="shared" si="83"/>
        <v>0</v>
      </c>
      <c r="H658" s="42">
        <f t="shared" si="81"/>
        <v>0</v>
      </c>
    </row>
    <row r="659" spans="1:8" outlineLevel="2">
      <c r="A659" s="7">
        <v>9603</v>
      </c>
      <c r="B659" s="4" t="s">
        <v>503</v>
      </c>
      <c r="C659" s="5">
        <v>0</v>
      </c>
      <c r="D659" s="5">
        <f t="shared" si="83"/>
        <v>0</v>
      </c>
      <c r="E659" s="5">
        <f t="shared" si="83"/>
        <v>0</v>
      </c>
      <c r="H659" s="42">
        <f t="shared" si="81"/>
        <v>0</v>
      </c>
    </row>
    <row r="660" spans="1:8" outlineLevel="1">
      <c r="A660" s="161" t="s">
        <v>577</v>
      </c>
      <c r="B660" s="162"/>
      <c r="C660" s="33">
        <v>0</v>
      </c>
      <c r="D660" s="33">
        <f>C660</f>
        <v>0</v>
      </c>
      <c r="E660" s="33">
        <f>D660</f>
        <v>0</v>
      </c>
      <c r="H660" s="42">
        <f t="shared" si="81"/>
        <v>0</v>
      </c>
    </row>
    <row r="661" spans="1:8" outlineLevel="1">
      <c r="A661" s="161" t="s">
        <v>578</v>
      </c>
      <c r="B661" s="162"/>
      <c r="C661" s="33">
        <f>SUM(C662:C664)</f>
        <v>0</v>
      </c>
      <c r="D661" s="33">
        <f>SUM(D662:D664)</f>
        <v>0</v>
      </c>
      <c r="E661" s="33">
        <f>SUM(E662:E664)</f>
        <v>0</v>
      </c>
      <c r="H661" s="42">
        <f t="shared" si="81"/>
        <v>0</v>
      </c>
    </row>
    <row r="662" spans="1:8" outlineLevel="2">
      <c r="A662" s="7">
        <v>9605</v>
      </c>
      <c r="B662" s="4" t="s">
        <v>506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2">
        <f t="shared" si="81"/>
        <v>0</v>
      </c>
    </row>
    <row r="663" spans="1:8" outlineLevel="2">
      <c r="A663" s="7">
        <v>9605</v>
      </c>
      <c r="B663" s="4" t="s">
        <v>507</v>
      </c>
      <c r="C663" s="5">
        <v>0</v>
      </c>
      <c r="D663" s="5">
        <f t="shared" si="84"/>
        <v>0</v>
      </c>
      <c r="E663" s="5">
        <f t="shared" si="84"/>
        <v>0</v>
      </c>
      <c r="H663" s="42">
        <f t="shared" si="81"/>
        <v>0</v>
      </c>
    </row>
    <row r="664" spans="1:8" outlineLevel="2">
      <c r="A664" s="7">
        <v>9605</v>
      </c>
      <c r="B664" s="4" t="s">
        <v>508</v>
      </c>
      <c r="C664" s="5">
        <v>0</v>
      </c>
      <c r="D664" s="5">
        <f t="shared" si="84"/>
        <v>0</v>
      </c>
      <c r="E664" s="5">
        <f t="shared" si="84"/>
        <v>0</v>
      </c>
      <c r="H664" s="42">
        <f t="shared" si="81"/>
        <v>0</v>
      </c>
    </row>
    <row r="665" spans="1:8" outlineLevel="1">
      <c r="A665" s="161" t="s">
        <v>579</v>
      </c>
      <c r="B665" s="162"/>
      <c r="C665" s="33">
        <f>SUM(C666:C667)</f>
        <v>0</v>
      </c>
      <c r="D665" s="33">
        <f>SUM(D666:D667)</f>
        <v>0</v>
      </c>
      <c r="E665" s="33">
        <f>SUM(E666:E667)</f>
        <v>0</v>
      </c>
      <c r="H665" s="42">
        <f t="shared" si="81"/>
        <v>0</v>
      </c>
    </row>
    <row r="666" spans="1:8" outlineLevel="2">
      <c r="A666" s="7">
        <v>9606</v>
      </c>
      <c r="B666" s="4" t="s">
        <v>510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2">
        <f t="shared" si="81"/>
        <v>0</v>
      </c>
    </row>
    <row r="667" spans="1:8" outlineLevel="2">
      <c r="A667" s="7">
        <v>9606</v>
      </c>
      <c r="B667" s="4" t="s">
        <v>511</v>
      </c>
      <c r="C667" s="5">
        <v>0</v>
      </c>
      <c r="D667" s="5">
        <f t="shared" si="85"/>
        <v>0</v>
      </c>
      <c r="E667" s="5">
        <f t="shared" si="85"/>
        <v>0</v>
      </c>
      <c r="H667" s="42">
        <f t="shared" si="81"/>
        <v>0</v>
      </c>
    </row>
    <row r="668" spans="1:8" outlineLevel="1">
      <c r="A668" s="161" t="s">
        <v>580</v>
      </c>
      <c r="B668" s="162"/>
      <c r="C668" s="33">
        <v>0</v>
      </c>
      <c r="D668" s="33">
        <f t="shared" si="85"/>
        <v>0</v>
      </c>
      <c r="E668" s="33">
        <f t="shared" si="85"/>
        <v>0</v>
      </c>
      <c r="H668" s="42">
        <f t="shared" si="81"/>
        <v>0</v>
      </c>
    </row>
    <row r="669" spans="1:8" outlineLevel="1" collapsed="1">
      <c r="A669" s="161" t="s">
        <v>581</v>
      </c>
      <c r="B669" s="162"/>
      <c r="C669" s="33">
        <v>0</v>
      </c>
      <c r="D669" s="33">
        <f t="shared" si="85"/>
        <v>0</v>
      </c>
      <c r="E669" s="33">
        <f t="shared" si="85"/>
        <v>0</v>
      </c>
      <c r="H669" s="42">
        <f t="shared" si="81"/>
        <v>0</v>
      </c>
    </row>
    <row r="670" spans="1:8" outlineLevel="1" collapsed="1">
      <c r="A670" s="161" t="s">
        <v>582</v>
      </c>
      <c r="B670" s="162"/>
      <c r="C670" s="33">
        <v>0</v>
      </c>
      <c r="D670" s="33">
        <f t="shared" si="85"/>
        <v>0</v>
      </c>
      <c r="E670" s="33">
        <f t="shared" si="85"/>
        <v>0</v>
      </c>
      <c r="H670" s="42">
        <f t="shared" si="81"/>
        <v>0</v>
      </c>
    </row>
    <row r="671" spans="1:8" outlineLevel="1">
      <c r="A671" s="161" t="s">
        <v>583</v>
      </c>
      <c r="B671" s="162"/>
      <c r="C671" s="33">
        <f>SUM(C672:C675)</f>
        <v>0</v>
      </c>
      <c r="D671" s="33">
        <f>SUM(D672:D675)</f>
        <v>0</v>
      </c>
      <c r="E671" s="33">
        <f>SUM(E672:E675)</f>
        <v>0</v>
      </c>
      <c r="H671" s="42">
        <f t="shared" si="81"/>
        <v>0</v>
      </c>
    </row>
    <row r="672" spans="1:8" outlineLevel="2">
      <c r="A672" s="7">
        <v>9610</v>
      </c>
      <c r="B672" s="4" t="s">
        <v>516</v>
      </c>
      <c r="C672" s="5">
        <v>0</v>
      </c>
      <c r="D672" s="5">
        <f>C672</f>
        <v>0</v>
      </c>
      <c r="E672" s="5">
        <f>D672</f>
        <v>0</v>
      </c>
      <c r="H672" s="42">
        <f t="shared" si="81"/>
        <v>0</v>
      </c>
    </row>
    <row r="673" spans="1:8" outlineLevel="2">
      <c r="A673" s="7">
        <v>9610</v>
      </c>
      <c r="B673" s="4" t="s">
        <v>517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2">
        <f t="shared" si="81"/>
        <v>0</v>
      </c>
    </row>
    <row r="674" spans="1:8" outlineLevel="2">
      <c r="A674" s="7">
        <v>9610</v>
      </c>
      <c r="B674" s="4" t="s">
        <v>518</v>
      </c>
      <c r="C674" s="5">
        <v>0</v>
      </c>
      <c r="D674" s="5">
        <f t="shared" si="86"/>
        <v>0</v>
      </c>
      <c r="E674" s="5">
        <f t="shared" si="86"/>
        <v>0</v>
      </c>
      <c r="H674" s="42">
        <f t="shared" si="81"/>
        <v>0</v>
      </c>
    </row>
    <row r="675" spans="1:8" outlineLevel="2">
      <c r="A675" s="7">
        <v>9610</v>
      </c>
      <c r="B675" s="4" t="s">
        <v>519</v>
      </c>
      <c r="C675" s="5">
        <v>0</v>
      </c>
      <c r="D675" s="5">
        <f t="shared" si="86"/>
        <v>0</v>
      </c>
      <c r="E675" s="5">
        <f t="shared" si="86"/>
        <v>0</v>
      </c>
      <c r="H675" s="42">
        <f t="shared" si="81"/>
        <v>0</v>
      </c>
    </row>
    <row r="676" spans="1:8" outlineLevel="1">
      <c r="A676" s="161" t="s">
        <v>584</v>
      </c>
      <c r="B676" s="162"/>
      <c r="C676" s="33">
        <f>SUM(C677:C678)</f>
        <v>0</v>
      </c>
      <c r="D676" s="33">
        <f>SUM(D677:D678)</f>
        <v>0</v>
      </c>
      <c r="E676" s="33">
        <f>SUM(E677:E678)</f>
        <v>0</v>
      </c>
      <c r="H676" s="42">
        <f t="shared" si="81"/>
        <v>0</v>
      </c>
    </row>
    <row r="677" spans="1:8" outlineLevel="2">
      <c r="A677" s="7">
        <v>9611</v>
      </c>
      <c r="B677" s="4" t="s">
        <v>520</v>
      </c>
      <c r="C677" s="5">
        <v>0</v>
      </c>
      <c r="D677" s="5">
        <f>C677</f>
        <v>0</v>
      </c>
      <c r="E677" s="5">
        <f>D677</f>
        <v>0</v>
      </c>
      <c r="H677" s="42">
        <f t="shared" si="81"/>
        <v>0</v>
      </c>
    </row>
    <row r="678" spans="1:8" outlineLevel="2">
      <c r="A678" s="7">
        <v>9611</v>
      </c>
      <c r="B678" s="4" t="s">
        <v>521</v>
      </c>
      <c r="C678" s="5">
        <v>0</v>
      </c>
      <c r="D678" s="5">
        <f>C678</f>
        <v>0</v>
      </c>
      <c r="E678" s="5">
        <f>D678</f>
        <v>0</v>
      </c>
      <c r="H678" s="42">
        <f t="shared" si="81"/>
        <v>0</v>
      </c>
    </row>
    <row r="679" spans="1:8" outlineLevel="1">
      <c r="A679" s="161" t="s">
        <v>585</v>
      </c>
      <c r="B679" s="162"/>
      <c r="C679" s="33">
        <f>SUM(C680:C682)</f>
        <v>0</v>
      </c>
      <c r="D679" s="33">
        <f>SUM(D680:D682)</f>
        <v>0</v>
      </c>
      <c r="E679" s="33">
        <f>SUM(E680:E682)</f>
        <v>0</v>
      </c>
      <c r="H679" s="42">
        <f t="shared" si="81"/>
        <v>0</v>
      </c>
    </row>
    <row r="680" spans="1:8" outlineLevel="2">
      <c r="A680" s="7">
        <v>9612</v>
      </c>
      <c r="B680" s="4" t="s">
        <v>523</v>
      </c>
      <c r="C680" s="5">
        <v>0</v>
      </c>
      <c r="D680" s="5">
        <f>C680</f>
        <v>0</v>
      </c>
      <c r="E680" s="5">
        <f>D680</f>
        <v>0</v>
      </c>
      <c r="H680" s="42">
        <f t="shared" si="81"/>
        <v>0</v>
      </c>
    </row>
    <row r="681" spans="1:8" outlineLevel="2">
      <c r="A681" s="7">
        <v>9612</v>
      </c>
      <c r="B681" s="4" t="s">
        <v>524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2">
        <f t="shared" si="81"/>
        <v>0</v>
      </c>
    </row>
    <row r="682" spans="1:8" outlineLevel="2">
      <c r="A682" s="7">
        <v>9612</v>
      </c>
      <c r="B682" s="4" t="s">
        <v>525</v>
      </c>
      <c r="C682" s="5">
        <v>0</v>
      </c>
      <c r="D682" s="5">
        <f t="shared" si="87"/>
        <v>0</v>
      </c>
      <c r="E682" s="5">
        <f t="shared" si="87"/>
        <v>0</v>
      </c>
      <c r="H682" s="42">
        <f t="shared" si="81"/>
        <v>0</v>
      </c>
    </row>
    <row r="683" spans="1:8" outlineLevel="1">
      <c r="A683" s="161" t="s">
        <v>586</v>
      </c>
      <c r="B683" s="162"/>
      <c r="C683" s="33">
        <f>SUM(C684:C686)</f>
        <v>0</v>
      </c>
      <c r="D683" s="33">
        <f>SUM(D684:D686)</f>
        <v>0</v>
      </c>
      <c r="E683" s="33">
        <f>SUM(E684:E686)</f>
        <v>0</v>
      </c>
      <c r="H683" s="42">
        <f t="shared" si="81"/>
        <v>0</v>
      </c>
    </row>
    <row r="684" spans="1:8" outlineLevel="2">
      <c r="A684" s="7">
        <v>9613</v>
      </c>
      <c r="B684" s="4" t="s">
        <v>528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2">
        <f t="shared" si="81"/>
        <v>0</v>
      </c>
    </row>
    <row r="685" spans="1:8" outlineLevel="2">
      <c r="A685" s="7">
        <v>9613</v>
      </c>
      <c r="B685" s="4" t="s">
        <v>529</v>
      </c>
      <c r="C685" s="5">
        <v>0</v>
      </c>
      <c r="D685" s="5">
        <f t="shared" si="88"/>
        <v>0</v>
      </c>
      <c r="E685" s="5">
        <f t="shared" si="88"/>
        <v>0</v>
      </c>
      <c r="H685" s="42">
        <f t="shared" si="81"/>
        <v>0</v>
      </c>
    </row>
    <row r="686" spans="1:8" outlineLevel="2">
      <c r="A686" s="7">
        <v>9613</v>
      </c>
      <c r="B686" s="4" t="s">
        <v>525</v>
      </c>
      <c r="C686" s="5">
        <v>0</v>
      </c>
      <c r="D686" s="5">
        <f t="shared" si="88"/>
        <v>0</v>
      </c>
      <c r="E686" s="5">
        <f t="shared" si="88"/>
        <v>0</v>
      </c>
      <c r="H686" s="42">
        <f t="shared" si="81"/>
        <v>0</v>
      </c>
    </row>
    <row r="687" spans="1:8" outlineLevel="1">
      <c r="A687" s="161" t="s">
        <v>587</v>
      </c>
      <c r="B687" s="162"/>
      <c r="C687" s="33">
        <f>SUM(C688:C693)</f>
        <v>0</v>
      </c>
      <c r="D687" s="33">
        <f>SUM(D688:D693)</f>
        <v>0</v>
      </c>
      <c r="E687" s="33">
        <f>SUM(E688:E693)</f>
        <v>0</v>
      </c>
      <c r="H687" s="42">
        <f t="shared" si="81"/>
        <v>0</v>
      </c>
    </row>
    <row r="688" spans="1:8" outlineLevel="2">
      <c r="A688" s="7">
        <v>9614</v>
      </c>
      <c r="B688" s="4" t="s">
        <v>531</v>
      </c>
      <c r="C688" s="5">
        <v>0</v>
      </c>
      <c r="D688" s="5">
        <f>C688</f>
        <v>0</v>
      </c>
      <c r="E688" s="5">
        <f>D688</f>
        <v>0</v>
      </c>
      <c r="H688" s="42">
        <f t="shared" si="81"/>
        <v>0</v>
      </c>
    </row>
    <row r="689" spans="1:8" outlineLevel="2">
      <c r="A689" s="7">
        <v>9614</v>
      </c>
      <c r="B689" s="4" t="s">
        <v>532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2">
        <f t="shared" si="81"/>
        <v>0</v>
      </c>
    </row>
    <row r="690" spans="1:8" outlineLevel="2">
      <c r="A690" s="7">
        <v>9614</v>
      </c>
      <c r="B690" s="4" t="s">
        <v>533</v>
      </c>
      <c r="C690" s="5">
        <v>0</v>
      </c>
      <c r="D690" s="5">
        <f t="shared" si="89"/>
        <v>0</v>
      </c>
      <c r="E690" s="5">
        <f t="shared" si="89"/>
        <v>0</v>
      </c>
      <c r="H690" s="42">
        <f t="shared" si="81"/>
        <v>0</v>
      </c>
    </row>
    <row r="691" spans="1:8" outlineLevel="2">
      <c r="A691" s="7">
        <v>9614</v>
      </c>
      <c r="B691" s="4" t="s">
        <v>534</v>
      </c>
      <c r="C691" s="5">
        <v>0</v>
      </c>
      <c r="D691" s="5">
        <f t="shared" si="89"/>
        <v>0</v>
      </c>
      <c r="E691" s="5">
        <f t="shared" si="89"/>
        <v>0</v>
      </c>
      <c r="H691" s="42">
        <f t="shared" si="81"/>
        <v>0</v>
      </c>
    </row>
    <row r="692" spans="1:8" outlineLevel="2">
      <c r="A692" s="7">
        <v>9614</v>
      </c>
      <c r="B692" s="4" t="s">
        <v>535</v>
      </c>
      <c r="C692" s="5">
        <v>0</v>
      </c>
      <c r="D692" s="5">
        <f t="shared" si="89"/>
        <v>0</v>
      </c>
      <c r="E692" s="5">
        <f t="shared" si="89"/>
        <v>0</v>
      </c>
      <c r="H692" s="42">
        <f t="shared" si="81"/>
        <v>0</v>
      </c>
    </row>
    <row r="693" spans="1:8" outlineLevel="2">
      <c r="A693" s="7">
        <v>9614</v>
      </c>
      <c r="B693" s="4" t="s">
        <v>536</v>
      </c>
      <c r="C693" s="5">
        <v>0</v>
      </c>
      <c r="D693" s="5">
        <f t="shared" si="89"/>
        <v>0</v>
      </c>
      <c r="E693" s="5">
        <f t="shared" si="89"/>
        <v>0</v>
      </c>
      <c r="H693" s="42">
        <f t="shared" si="81"/>
        <v>0</v>
      </c>
    </row>
    <row r="694" spans="1:8" outlineLevel="1">
      <c r="A694" s="161" t="s">
        <v>588</v>
      </c>
      <c r="B694" s="162"/>
      <c r="C694" s="33">
        <f>SUM(C695:C699)</f>
        <v>0</v>
      </c>
      <c r="D694" s="33">
        <f>SUM(D695:D699)</f>
        <v>0</v>
      </c>
      <c r="E694" s="33">
        <f>SUM(E695:E699)</f>
        <v>0</v>
      </c>
      <c r="H694" s="42">
        <f t="shared" si="81"/>
        <v>0</v>
      </c>
    </row>
    <row r="695" spans="1:8" outlineLevel="2">
      <c r="A695" s="7">
        <v>9615</v>
      </c>
      <c r="B695" s="4" t="s">
        <v>538</v>
      </c>
      <c r="C695" s="5">
        <v>0</v>
      </c>
      <c r="D695" s="5">
        <f>C695</f>
        <v>0</v>
      </c>
      <c r="E695" s="5">
        <f>D695</f>
        <v>0</v>
      </c>
      <c r="H695" s="42">
        <f t="shared" si="81"/>
        <v>0</v>
      </c>
    </row>
    <row r="696" spans="1:8" outlineLevel="2">
      <c r="A696" s="7">
        <v>9615</v>
      </c>
      <c r="B696" s="4" t="s">
        <v>539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2">
        <f t="shared" si="81"/>
        <v>0</v>
      </c>
    </row>
    <row r="697" spans="1:8" outlineLevel="2">
      <c r="A697" s="7">
        <v>9615</v>
      </c>
      <c r="B697" s="4" t="s">
        <v>540</v>
      </c>
      <c r="C697" s="5">
        <v>0</v>
      </c>
      <c r="D697" s="5">
        <f t="shared" si="90"/>
        <v>0</v>
      </c>
      <c r="E697" s="5">
        <f t="shared" si="90"/>
        <v>0</v>
      </c>
      <c r="H697" s="42">
        <f t="shared" si="81"/>
        <v>0</v>
      </c>
    </row>
    <row r="698" spans="1:8" outlineLevel="2">
      <c r="A698" s="7">
        <v>9615</v>
      </c>
      <c r="B698" s="4" t="s">
        <v>541</v>
      </c>
      <c r="C698" s="5">
        <v>0</v>
      </c>
      <c r="D698" s="5">
        <f t="shared" si="90"/>
        <v>0</v>
      </c>
      <c r="E698" s="5">
        <f t="shared" si="90"/>
        <v>0</v>
      </c>
      <c r="H698" s="42">
        <f t="shared" si="81"/>
        <v>0</v>
      </c>
    </row>
    <row r="699" spans="1:8" outlineLevel="2">
      <c r="A699" s="7">
        <v>9615</v>
      </c>
      <c r="B699" s="4" t="s">
        <v>542</v>
      </c>
      <c r="C699" s="5">
        <v>0</v>
      </c>
      <c r="D699" s="5">
        <f t="shared" si="90"/>
        <v>0</v>
      </c>
      <c r="E699" s="5">
        <f t="shared" si="90"/>
        <v>0</v>
      </c>
      <c r="H699" s="42">
        <f t="shared" si="81"/>
        <v>0</v>
      </c>
    </row>
    <row r="700" spans="1:8" outlineLevel="1">
      <c r="A700" s="161" t="s">
        <v>589</v>
      </c>
      <c r="B700" s="162"/>
      <c r="C700" s="33">
        <f>SUM(C701:C711)</f>
        <v>0</v>
      </c>
      <c r="D700" s="33">
        <f>SUM(D701:D711)</f>
        <v>0</v>
      </c>
      <c r="E700" s="33">
        <f>SUM(E701:E711)</f>
        <v>0</v>
      </c>
      <c r="H700" s="42">
        <f t="shared" si="81"/>
        <v>0</v>
      </c>
    </row>
    <row r="701" spans="1:8" outlineLevel="2">
      <c r="A701" s="7">
        <v>9616</v>
      </c>
      <c r="B701" s="4" t="s">
        <v>544</v>
      </c>
      <c r="C701" s="5">
        <v>0</v>
      </c>
      <c r="D701" s="5">
        <f>C701</f>
        <v>0</v>
      </c>
      <c r="E701" s="5">
        <f>D701</f>
        <v>0</v>
      </c>
      <c r="H701" s="42">
        <f t="shared" si="81"/>
        <v>0</v>
      </c>
    </row>
    <row r="702" spans="1:8" outlineLevel="2">
      <c r="A702" s="7">
        <v>9616</v>
      </c>
      <c r="B702" s="4" t="s">
        <v>545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2">
        <f t="shared" si="81"/>
        <v>0</v>
      </c>
    </row>
    <row r="703" spans="1:8" outlineLevel="2">
      <c r="A703" s="7">
        <v>9616</v>
      </c>
      <c r="B703" s="4" t="s">
        <v>546</v>
      </c>
      <c r="C703" s="5">
        <v>0</v>
      </c>
      <c r="D703" s="5">
        <f t="shared" si="91"/>
        <v>0</v>
      </c>
      <c r="E703" s="5">
        <f t="shared" si="91"/>
        <v>0</v>
      </c>
      <c r="H703" s="42">
        <f t="shared" si="81"/>
        <v>0</v>
      </c>
    </row>
    <row r="704" spans="1:8" outlineLevel="2">
      <c r="A704" s="7">
        <v>9616</v>
      </c>
      <c r="B704" s="4" t="s">
        <v>547</v>
      </c>
      <c r="C704" s="5">
        <v>0</v>
      </c>
      <c r="D704" s="5">
        <f t="shared" si="91"/>
        <v>0</v>
      </c>
      <c r="E704" s="5">
        <f t="shared" si="91"/>
        <v>0</v>
      </c>
      <c r="H704" s="42">
        <f t="shared" si="81"/>
        <v>0</v>
      </c>
    </row>
    <row r="705" spans="1:10" outlineLevel="2">
      <c r="A705" s="7">
        <v>9616</v>
      </c>
      <c r="B705" s="4" t="s">
        <v>548</v>
      </c>
      <c r="C705" s="5">
        <v>0</v>
      </c>
      <c r="D705" s="5">
        <f t="shared" si="91"/>
        <v>0</v>
      </c>
      <c r="E705" s="5">
        <f t="shared" si="91"/>
        <v>0</v>
      </c>
      <c r="H705" s="42">
        <f t="shared" si="81"/>
        <v>0</v>
      </c>
    </row>
    <row r="706" spans="1:10" outlineLevel="2">
      <c r="A706" s="7">
        <v>9616</v>
      </c>
      <c r="B706" s="4" t="s">
        <v>549</v>
      </c>
      <c r="C706" s="5">
        <v>0</v>
      </c>
      <c r="D706" s="5">
        <f t="shared" si="91"/>
        <v>0</v>
      </c>
      <c r="E706" s="5">
        <f t="shared" si="91"/>
        <v>0</v>
      </c>
      <c r="H706" s="42">
        <f t="shared" ref="H706:H726" si="92">C706</f>
        <v>0</v>
      </c>
    </row>
    <row r="707" spans="1:10" outlineLevel="2">
      <c r="A707" s="7">
        <v>9616</v>
      </c>
      <c r="B707" s="4" t="s">
        <v>550</v>
      </c>
      <c r="C707" s="5">
        <v>0</v>
      </c>
      <c r="D707" s="5">
        <f t="shared" si="91"/>
        <v>0</v>
      </c>
      <c r="E707" s="5">
        <f t="shared" si="91"/>
        <v>0</v>
      </c>
      <c r="H707" s="42">
        <f t="shared" si="92"/>
        <v>0</v>
      </c>
    </row>
    <row r="708" spans="1:10" outlineLevel="2">
      <c r="A708" s="7">
        <v>9616</v>
      </c>
      <c r="B708" s="4" t="s">
        <v>551</v>
      </c>
      <c r="C708" s="5">
        <v>0</v>
      </c>
      <c r="D708" s="5">
        <f t="shared" si="91"/>
        <v>0</v>
      </c>
      <c r="E708" s="5">
        <f t="shared" si="91"/>
        <v>0</v>
      </c>
      <c r="H708" s="42">
        <f t="shared" si="92"/>
        <v>0</v>
      </c>
    </row>
    <row r="709" spans="1:10" outlineLevel="2">
      <c r="A709" s="7">
        <v>9616</v>
      </c>
      <c r="B709" s="4" t="s">
        <v>552</v>
      </c>
      <c r="C709" s="5">
        <v>0</v>
      </c>
      <c r="D709" s="5">
        <f t="shared" si="91"/>
        <v>0</v>
      </c>
      <c r="E709" s="5">
        <f t="shared" si="91"/>
        <v>0</v>
      </c>
      <c r="H709" s="42">
        <f t="shared" si="92"/>
        <v>0</v>
      </c>
    </row>
    <row r="710" spans="1:10" outlineLevel="2">
      <c r="A710" s="7">
        <v>9616</v>
      </c>
      <c r="B710" s="4" t="s">
        <v>553</v>
      </c>
      <c r="C710" s="5">
        <v>0</v>
      </c>
      <c r="D710" s="5">
        <f t="shared" si="91"/>
        <v>0</v>
      </c>
      <c r="E710" s="5">
        <f t="shared" si="91"/>
        <v>0</v>
      </c>
      <c r="H710" s="42">
        <f t="shared" si="92"/>
        <v>0</v>
      </c>
    </row>
    <row r="711" spans="1:10" outlineLevel="2">
      <c r="A711" s="7">
        <v>9616</v>
      </c>
      <c r="B711" s="4" t="s">
        <v>554</v>
      </c>
      <c r="C711" s="5">
        <v>0</v>
      </c>
      <c r="D711" s="5">
        <f t="shared" si="91"/>
        <v>0</v>
      </c>
      <c r="E711" s="5">
        <f t="shared" si="91"/>
        <v>0</v>
      </c>
      <c r="H711" s="42">
        <f t="shared" si="92"/>
        <v>0</v>
      </c>
    </row>
    <row r="712" spans="1:10" outlineLevel="1">
      <c r="A712" s="161" t="s">
        <v>590</v>
      </c>
      <c r="B712" s="162"/>
      <c r="C712" s="32">
        <v>0</v>
      </c>
      <c r="D712" s="32">
        <f>C712</f>
        <v>0</v>
      </c>
      <c r="E712" s="32">
        <f>D712</f>
        <v>0</v>
      </c>
      <c r="H712" s="42">
        <f t="shared" si="92"/>
        <v>0</v>
      </c>
    </row>
    <row r="713" spans="1:10" outlineLevel="1">
      <c r="A713" s="161" t="s">
        <v>591</v>
      </c>
      <c r="B713" s="162"/>
      <c r="C713" s="33">
        <v>0</v>
      </c>
      <c r="D713" s="32">
        <f t="shared" ref="D713:E715" si="93">C713</f>
        <v>0</v>
      </c>
      <c r="E713" s="32">
        <f t="shared" si="93"/>
        <v>0</v>
      </c>
      <c r="H713" s="42">
        <f t="shared" si="92"/>
        <v>0</v>
      </c>
    </row>
    <row r="714" spans="1:10" outlineLevel="1">
      <c r="A714" s="161" t="s">
        <v>592</v>
      </c>
      <c r="B714" s="162"/>
      <c r="C714" s="33">
        <v>0</v>
      </c>
      <c r="D714" s="32">
        <f t="shared" si="93"/>
        <v>0</v>
      </c>
      <c r="E714" s="32">
        <f t="shared" si="93"/>
        <v>0</v>
      </c>
      <c r="H714" s="42">
        <f t="shared" si="92"/>
        <v>0</v>
      </c>
    </row>
    <row r="715" spans="1:10" outlineLevel="1">
      <c r="A715" s="161" t="s">
        <v>593</v>
      </c>
      <c r="B715" s="162"/>
      <c r="C715" s="33">
        <v>0</v>
      </c>
      <c r="D715" s="32">
        <f t="shared" si="93"/>
        <v>0</v>
      </c>
      <c r="E715" s="32">
        <f t="shared" si="93"/>
        <v>0</v>
      </c>
      <c r="H715" s="42">
        <f t="shared" si="92"/>
        <v>0</v>
      </c>
    </row>
    <row r="716" spans="1:10">
      <c r="A716" s="167" t="s">
        <v>594</v>
      </c>
      <c r="B716" s="168"/>
      <c r="C716" s="37">
        <f>C717</f>
        <v>88667.596000000005</v>
      </c>
      <c r="D716" s="37">
        <f>D717</f>
        <v>88667.596000000005</v>
      </c>
      <c r="E716" s="37">
        <f>E717</f>
        <v>88667.596000000005</v>
      </c>
      <c r="G716" s="40" t="s">
        <v>66</v>
      </c>
      <c r="H716" s="42">
        <f t="shared" si="92"/>
        <v>88667.596000000005</v>
      </c>
      <c r="I716" s="43"/>
      <c r="J716" s="41" t="b">
        <f>AND(H716=I716)</f>
        <v>0</v>
      </c>
    </row>
    <row r="717" spans="1:10">
      <c r="A717" s="163" t="s">
        <v>595</v>
      </c>
      <c r="B717" s="164"/>
      <c r="C717" s="34">
        <f>C718+C722</f>
        <v>88667.596000000005</v>
      </c>
      <c r="D717" s="34">
        <f>D718+D722</f>
        <v>88667.596000000005</v>
      </c>
      <c r="E717" s="34">
        <f>E718+E722</f>
        <v>88667.596000000005</v>
      </c>
      <c r="G717" s="40" t="s">
        <v>623</v>
      </c>
      <c r="H717" s="42">
        <f t="shared" si="92"/>
        <v>88667.596000000005</v>
      </c>
      <c r="I717" s="43"/>
      <c r="J717" s="41" t="b">
        <f>AND(H717=I717)</f>
        <v>0</v>
      </c>
    </row>
    <row r="718" spans="1:10" outlineLevel="1" collapsed="1">
      <c r="A718" s="173" t="s">
        <v>743</v>
      </c>
      <c r="B718" s="174"/>
      <c r="C718" s="32">
        <f>SUM(C719:C721)</f>
        <v>88667.596000000005</v>
      </c>
      <c r="D718" s="32">
        <f>SUM(D719:D721)</f>
        <v>88667.596000000005</v>
      </c>
      <c r="E718" s="32">
        <f>SUM(E719:E721)</f>
        <v>88667.596000000005</v>
      </c>
      <c r="H718" s="42">
        <f t="shared" si="92"/>
        <v>88667.596000000005</v>
      </c>
    </row>
    <row r="719" spans="1:10" ht="15" customHeight="1" outlineLevel="2">
      <c r="A719" s="6">
        <v>10950</v>
      </c>
      <c r="B719" s="4" t="s">
        <v>596</v>
      </c>
      <c r="C719" s="5">
        <v>88667.596000000005</v>
      </c>
      <c r="D719" s="5">
        <f>C719</f>
        <v>88667.596000000005</v>
      </c>
      <c r="E719" s="5">
        <f>D719</f>
        <v>88667.596000000005</v>
      </c>
      <c r="H719" s="42">
        <f t="shared" si="92"/>
        <v>88667.596000000005</v>
      </c>
    </row>
    <row r="720" spans="1:10" ht="15" customHeight="1" outlineLevel="2">
      <c r="A720" s="6">
        <v>10950</v>
      </c>
      <c r="B720" s="4" t="s">
        <v>597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2">
        <f t="shared" si="92"/>
        <v>0</v>
      </c>
    </row>
    <row r="721" spans="1:10" ht="15" customHeight="1" outlineLevel="2">
      <c r="A721" s="6">
        <v>10950</v>
      </c>
      <c r="B721" s="4" t="s">
        <v>598</v>
      </c>
      <c r="C721" s="5">
        <v>0</v>
      </c>
      <c r="D721" s="5">
        <f t="shared" si="94"/>
        <v>0</v>
      </c>
      <c r="E721" s="5">
        <f t="shared" si="94"/>
        <v>0</v>
      </c>
      <c r="H721" s="42">
        <f t="shared" si="92"/>
        <v>0</v>
      </c>
    </row>
    <row r="722" spans="1:10" outlineLevel="1">
      <c r="A722" s="173" t="s">
        <v>744</v>
      </c>
      <c r="B722" s="174"/>
      <c r="C722" s="32">
        <f>SUM(C723:C724)</f>
        <v>0</v>
      </c>
      <c r="D722" s="32">
        <f>SUM(D723:D724)</f>
        <v>0</v>
      </c>
      <c r="E722" s="32">
        <f>SUM(E723:E724)</f>
        <v>0</v>
      </c>
      <c r="H722" s="42">
        <f t="shared" si="92"/>
        <v>0</v>
      </c>
    </row>
    <row r="723" spans="1:10" ht="15" customHeight="1" outlineLevel="2">
      <c r="A723" s="6">
        <v>10951</v>
      </c>
      <c r="B723" s="4" t="s">
        <v>599</v>
      </c>
      <c r="C723" s="5">
        <v>0</v>
      </c>
      <c r="D723" s="5">
        <f>C723</f>
        <v>0</v>
      </c>
      <c r="E723" s="5">
        <f>D723</f>
        <v>0</v>
      </c>
      <c r="H723" s="42">
        <f t="shared" si="92"/>
        <v>0</v>
      </c>
    </row>
    <row r="724" spans="1:10" ht="15" customHeight="1" outlineLevel="2">
      <c r="A724" s="6">
        <v>10951</v>
      </c>
      <c r="B724" s="4" t="s">
        <v>600</v>
      </c>
      <c r="C724" s="5">
        <v>0</v>
      </c>
      <c r="D724" s="5">
        <f>C724</f>
        <v>0</v>
      </c>
      <c r="E724" s="5">
        <f>D724</f>
        <v>0</v>
      </c>
      <c r="H724" s="42">
        <f t="shared" si="92"/>
        <v>0</v>
      </c>
    </row>
    <row r="725" spans="1:10">
      <c r="A725" s="167" t="s">
        <v>601</v>
      </c>
      <c r="B725" s="168"/>
      <c r="C725" s="37">
        <f>C726</f>
        <v>0</v>
      </c>
      <c r="D725" s="37">
        <f>D726</f>
        <v>0</v>
      </c>
      <c r="E725" s="37">
        <f>E726</f>
        <v>0</v>
      </c>
      <c r="G725" s="40" t="s">
        <v>240</v>
      </c>
      <c r="H725" s="42">
        <f t="shared" si="92"/>
        <v>0</v>
      </c>
      <c r="I725" s="43"/>
      <c r="J725" s="41" t="b">
        <f>AND(H725=I725)</f>
        <v>1</v>
      </c>
    </row>
    <row r="726" spans="1:10">
      <c r="A726" s="163" t="s">
        <v>612</v>
      </c>
      <c r="B726" s="164"/>
      <c r="C726" s="34">
        <f>C727+C730+C733+C739+C741+C743+C750+C755+C760+C765+C767+C771+C777</f>
        <v>0</v>
      </c>
      <c r="D726" s="34">
        <f>D727+D730+D733+D739+D741+D743+D750+D755+D760+D765+D767+D771+D777</f>
        <v>0</v>
      </c>
      <c r="E726" s="34">
        <f>E727+E730+E733+E739+E741+E743+E750+E755+E760+E765+E767+E771+E777</f>
        <v>0</v>
      </c>
      <c r="G726" s="40" t="s">
        <v>624</v>
      </c>
      <c r="H726" s="42">
        <f t="shared" si="92"/>
        <v>0</v>
      </c>
      <c r="I726" s="43"/>
      <c r="J726" s="41" t="b">
        <f>AND(H726=I726)</f>
        <v>1</v>
      </c>
    </row>
    <row r="727" spans="1:10" outlineLevel="1">
      <c r="A727" s="173" t="s">
        <v>709</v>
      </c>
      <c r="B727" s="174"/>
      <c r="C727" s="32">
        <f>SUM(C728:C729)</f>
        <v>0</v>
      </c>
      <c r="D727" s="32">
        <f>SUM(D728:D729)</f>
        <v>0</v>
      </c>
      <c r="E727" s="32">
        <f>SUM(E728:E729)</f>
        <v>0</v>
      </c>
    </row>
    <row r="728" spans="1:10" outlineLevel="2">
      <c r="A728" s="6">
        <v>3</v>
      </c>
      <c r="B728" s="4" t="s">
        <v>745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746</v>
      </c>
      <c r="C729" s="5"/>
      <c r="D729" s="5">
        <f>C729</f>
        <v>0</v>
      </c>
      <c r="E729" s="5">
        <f>D729</f>
        <v>0</v>
      </c>
    </row>
    <row r="730" spans="1:10" outlineLevel="1">
      <c r="A730" s="173" t="s">
        <v>712</v>
      </c>
      <c r="B730" s="174"/>
      <c r="C730" s="32">
        <f t="shared" ref="C730:E731" si="95">C731</f>
        <v>0</v>
      </c>
      <c r="D730" s="32">
        <f t="shared" si="95"/>
        <v>0</v>
      </c>
      <c r="E730" s="32">
        <f t="shared" si="95"/>
        <v>0</v>
      </c>
    </row>
    <row r="731" spans="1:10" outlineLevel="2">
      <c r="A731" s="6">
        <v>2</v>
      </c>
      <c r="B731" s="4" t="s">
        <v>747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30"/>
      <c r="B732" s="29" t="s">
        <v>714</v>
      </c>
      <c r="C732" s="31"/>
      <c r="D732" s="31">
        <f>C732</f>
        <v>0</v>
      </c>
      <c r="E732" s="31">
        <f>D732</f>
        <v>0</v>
      </c>
    </row>
    <row r="733" spans="1:10" outlineLevel="1">
      <c r="A733" s="173" t="s">
        <v>715</v>
      </c>
      <c r="B733" s="174"/>
      <c r="C733" s="32">
        <f>C734+C737+C738</f>
        <v>0</v>
      </c>
      <c r="D733" s="32">
        <f>D734+D737+D738</f>
        <v>0</v>
      </c>
      <c r="E733" s="32">
        <f>E734+E737+E738</f>
        <v>0</v>
      </c>
    </row>
    <row r="734" spans="1:10" outlineLevel="2">
      <c r="A734" s="6">
        <v>1</v>
      </c>
      <c r="B734" s="4" t="s">
        <v>748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30"/>
      <c r="B735" s="29" t="s">
        <v>717</v>
      </c>
      <c r="C735" s="31">
        <v>0</v>
      </c>
      <c r="D735" s="31">
        <f t="shared" ref="D735:E738" si="96">C735</f>
        <v>0</v>
      </c>
      <c r="E735" s="31">
        <f t="shared" si="96"/>
        <v>0</v>
      </c>
    </row>
    <row r="736" spans="1:10" outlineLevel="3">
      <c r="A736" s="30"/>
      <c r="B736" s="29" t="s">
        <v>718</v>
      </c>
      <c r="C736" s="31">
        <v>0</v>
      </c>
      <c r="D736" s="31">
        <f t="shared" si="96"/>
        <v>0</v>
      </c>
      <c r="E736" s="31">
        <f t="shared" si="96"/>
        <v>0</v>
      </c>
    </row>
    <row r="737" spans="1:5" outlineLevel="2">
      <c r="A737" s="6">
        <v>3</v>
      </c>
      <c r="B737" s="4" t="s">
        <v>745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746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73" t="s">
        <v>719</v>
      </c>
      <c r="B739" s="174"/>
      <c r="C739" s="32">
        <f>C740</f>
        <v>0</v>
      </c>
      <c r="D739" s="32">
        <f>D740</f>
        <v>0</v>
      </c>
      <c r="E739" s="32">
        <f>E740</f>
        <v>0</v>
      </c>
    </row>
    <row r="740" spans="1:5" outlineLevel="2">
      <c r="A740" s="6">
        <v>4</v>
      </c>
      <c r="B740" s="4" t="s">
        <v>746</v>
      </c>
      <c r="C740" s="5"/>
      <c r="D740" s="5">
        <f>C740</f>
        <v>0</v>
      </c>
      <c r="E740" s="5">
        <f>D740</f>
        <v>0</v>
      </c>
    </row>
    <row r="741" spans="1:5" outlineLevel="1">
      <c r="A741" s="173" t="s">
        <v>720</v>
      </c>
      <c r="B741" s="174"/>
      <c r="C741" s="32">
        <f>SUM(C742)</f>
        <v>0</v>
      </c>
      <c r="D741" s="32">
        <f>SUM(D742)</f>
        <v>0</v>
      </c>
      <c r="E741" s="32">
        <f>SUM(E742)</f>
        <v>0</v>
      </c>
    </row>
    <row r="742" spans="1:5" outlineLevel="2">
      <c r="A742" s="6">
        <v>3</v>
      </c>
      <c r="B742" s="4" t="s">
        <v>745</v>
      </c>
      <c r="C742" s="5"/>
      <c r="D742" s="5">
        <f>C742</f>
        <v>0</v>
      </c>
      <c r="E742" s="5">
        <f>D742</f>
        <v>0</v>
      </c>
    </row>
    <row r="743" spans="1:5" outlineLevel="1">
      <c r="A743" s="173" t="s">
        <v>721</v>
      </c>
      <c r="B743" s="174"/>
      <c r="C743" s="32">
        <f>C744+C748+C749+C746</f>
        <v>0</v>
      </c>
      <c r="D743" s="32">
        <f>D744+D748+D749+D746</f>
        <v>0</v>
      </c>
      <c r="E743" s="32">
        <f>E744+E748+E749+E746</f>
        <v>0</v>
      </c>
    </row>
    <row r="744" spans="1:5" outlineLevel="2">
      <c r="A744" s="6">
        <v>1</v>
      </c>
      <c r="B744" s="4" t="s">
        <v>748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30"/>
      <c r="B745" s="29" t="s">
        <v>722</v>
      </c>
      <c r="C745" s="31">
        <v>0</v>
      </c>
      <c r="D745" s="31">
        <f>C745</f>
        <v>0</v>
      </c>
      <c r="E745" s="31">
        <f>D745</f>
        <v>0</v>
      </c>
    </row>
    <row r="746" spans="1:5" outlineLevel="2">
      <c r="A746" s="6">
        <v>2</v>
      </c>
      <c r="B746" s="4" t="s">
        <v>747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30"/>
      <c r="B747" s="29" t="s">
        <v>723</v>
      </c>
      <c r="C747" s="31"/>
      <c r="D747" s="31">
        <f t="shared" ref="D747:E749" si="97">C747</f>
        <v>0</v>
      </c>
      <c r="E747" s="31">
        <f t="shared" si="97"/>
        <v>0</v>
      </c>
    </row>
    <row r="748" spans="1:5" outlineLevel="2">
      <c r="A748" s="6">
        <v>3</v>
      </c>
      <c r="B748" s="4" t="s">
        <v>745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746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73" t="s">
        <v>724</v>
      </c>
      <c r="B750" s="174"/>
      <c r="C750" s="32">
        <f>C754++C751</f>
        <v>0</v>
      </c>
      <c r="D750" s="32">
        <f>D754++D751</f>
        <v>0</v>
      </c>
      <c r="E750" s="32">
        <f>E754++E751</f>
        <v>0</v>
      </c>
    </row>
    <row r="751" spans="1:5" outlineLevel="2">
      <c r="A751" s="6">
        <v>2</v>
      </c>
      <c r="B751" s="4" t="s">
        <v>747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08" customFormat="1" outlineLevel="3">
      <c r="A752" s="109"/>
      <c r="B752" s="110" t="s">
        <v>725</v>
      </c>
      <c r="C752" s="111"/>
      <c r="D752" s="111">
        <f t="shared" ref="D752:E754" si="98">C752</f>
        <v>0</v>
      </c>
      <c r="E752" s="111">
        <f t="shared" si="98"/>
        <v>0</v>
      </c>
    </row>
    <row r="753" spans="1:5" s="108" customFormat="1" outlineLevel="3">
      <c r="A753" s="109"/>
      <c r="B753" s="110" t="s">
        <v>726</v>
      </c>
      <c r="C753" s="111"/>
      <c r="D753" s="111">
        <f t="shared" si="98"/>
        <v>0</v>
      </c>
      <c r="E753" s="111">
        <f t="shared" si="98"/>
        <v>0</v>
      </c>
    </row>
    <row r="754" spans="1:5" outlineLevel="2">
      <c r="A754" s="6">
        <v>3</v>
      </c>
      <c r="B754" s="4" t="s">
        <v>745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73" t="s">
        <v>727</v>
      </c>
      <c r="B755" s="174"/>
      <c r="C755" s="32">
        <f>C756</f>
        <v>0</v>
      </c>
      <c r="D755" s="32">
        <f>D756</f>
        <v>0</v>
      </c>
      <c r="E755" s="32">
        <f>E756</f>
        <v>0</v>
      </c>
    </row>
    <row r="756" spans="1:5" outlineLevel="2">
      <c r="A756" s="6">
        <v>2</v>
      </c>
      <c r="B756" s="4" t="s">
        <v>747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30"/>
      <c r="B757" s="29" t="s">
        <v>728</v>
      </c>
      <c r="C757" s="31"/>
      <c r="D757" s="31">
        <f>C757</f>
        <v>0</v>
      </c>
      <c r="E757" s="31">
        <f>D757</f>
        <v>0</v>
      </c>
    </row>
    <row r="758" spans="1:5" outlineLevel="3">
      <c r="A758" s="30"/>
      <c r="B758" s="29" t="s">
        <v>729</v>
      </c>
      <c r="C758" s="31"/>
      <c r="D758" s="31">
        <f t="shared" ref="D758:E759" si="99">C758</f>
        <v>0</v>
      </c>
      <c r="E758" s="31">
        <f t="shared" si="99"/>
        <v>0</v>
      </c>
    </row>
    <row r="759" spans="1:5" outlineLevel="3">
      <c r="A759" s="30"/>
      <c r="B759" s="29" t="s">
        <v>730</v>
      </c>
      <c r="C759" s="31"/>
      <c r="D759" s="31">
        <f t="shared" si="99"/>
        <v>0</v>
      </c>
      <c r="E759" s="31">
        <f t="shared" si="99"/>
        <v>0</v>
      </c>
    </row>
    <row r="760" spans="1:5" outlineLevel="1">
      <c r="A760" s="173" t="s">
        <v>731</v>
      </c>
      <c r="B760" s="174"/>
      <c r="C760" s="32">
        <f>C761+C764</f>
        <v>0</v>
      </c>
      <c r="D760" s="32">
        <f>D761+D764</f>
        <v>0</v>
      </c>
      <c r="E760" s="32">
        <f>E761+E764</f>
        <v>0</v>
      </c>
    </row>
    <row r="761" spans="1:5" outlineLevel="2">
      <c r="A761" s="6">
        <v>2</v>
      </c>
      <c r="B761" s="4" t="s">
        <v>747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30"/>
      <c r="B762" s="29" t="s">
        <v>732</v>
      </c>
      <c r="C762" s="31">
        <v>0</v>
      </c>
      <c r="D762" s="31">
        <f t="shared" ref="D762:E764" si="100">C762</f>
        <v>0</v>
      </c>
      <c r="E762" s="31">
        <f t="shared" si="100"/>
        <v>0</v>
      </c>
    </row>
    <row r="763" spans="1:5" outlineLevel="3">
      <c r="A763" s="30"/>
      <c r="B763" s="29" t="s">
        <v>733</v>
      </c>
      <c r="C763" s="31"/>
      <c r="D763" s="31">
        <f t="shared" si="100"/>
        <v>0</v>
      </c>
      <c r="E763" s="31">
        <f t="shared" si="100"/>
        <v>0</v>
      </c>
    </row>
    <row r="764" spans="1:5" outlineLevel="2">
      <c r="A764" s="6">
        <v>3</v>
      </c>
      <c r="B764" s="4" t="s">
        <v>745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73" t="s">
        <v>734</v>
      </c>
      <c r="B765" s="174"/>
      <c r="C765" s="32">
        <f>SUM(C766)</f>
        <v>0</v>
      </c>
      <c r="D765" s="32">
        <f>SUM(D766)</f>
        <v>0</v>
      </c>
      <c r="E765" s="32">
        <f>SUM(E766)</f>
        <v>0</v>
      </c>
    </row>
    <row r="766" spans="1:5" outlineLevel="2">
      <c r="A766" s="6">
        <v>3</v>
      </c>
      <c r="B766" s="4" t="s">
        <v>745</v>
      </c>
      <c r="C766" s="5"/>
      <c r="D766" s="5">
        <f>C766</f>
        <v>0</v>
      </c>
      <c r="E766" s="5">
        <f>D766</f>
        <v>0</v>
      </c>
    </row>
    <row r="767" spans="1:5" outlineLevel="1">
      <c r="A767" s="173" t="s">
        <v>735</v>
      </c>
      <c r="B767" s="174"/>
      <c r="C767" s="32">
        <f>C768</f>
        <v>0</v>
      </c>
      <c r="D767" s="32">
        <f>D768</f>
        <v>0</v>
      </c>
      <c r="E767" s="32">
        <f>E768</f>
        <v>0</v>
      </c>
    </row>
    <row r="768" spans="1:5" outlineLevel="2">
      <c r="A768" s="6">
        <v>2</v>
      </c>
      <c r="B768" s="4" t="s">
        <v>747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30"/>
      <c r="B769" s="29" t="s">
        <v>736</v>
      </c>
      <c r="C769" s="31"/>
      <c r="D769" s="31">
        <f>C769</f>
        <v>0</v>
      </c>
      <c r="E769" s="31">
        <f>D769</f>
        <v>0</v>
      </c>
    </row>
    <row r="770" spans="1:5" outlineLevel="3">
      <c r="A770" s="30"/>
      <c r="B770" s="29" t="s">
        <v>737</v>
      </c>
      <c r="C770" s="31"/>
      <c r="D770" s="31">
        <f>C770</f>
        <v>0</v>
      </c>
      <c r="E770" s="31">
        <f>D770</f>
        <v>0</v>
      </c>
    </row>
    <row r="771" spans="1:5" outlineLevel="1">
      <c r="A771" s="173" t="s">
        <v>738</v>
      </c>
      <c r="B771" s="174"/>
      <c r="C771" s="32">
        <f>C772</f>
        <v>0</v>
      </c>
      <c r="D771" s="32">
        <f>D772</f>
        <v>0</v>
      </c>
      <c r="E771" s="32">
        <f>E772</f>
        <v>0</v>
      </c>
    </row>
    <row r="772" spans="1:5" outlineLevel="2">
      <c r="A772" s="6">
        <v>2</v>
      </c>
      <c r="B772" s="4" t="s">
        <v>747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30"/>
      <c r="B773" s="29" t="s">
        <v>726</v>
      </c>
      <c r="C773" s="31"/>
      <c r="D773" s="31">
        <f>C773</f>
        <v>0</v>
      </c>
      <c r="E773" s="31">
        <f>D773</f>
        <v>0</v>
      </c>
    </row>
    <row r="774" spans="1:5" outlineLevel="3">
      <c r="A774" s="30"/>
      <c r="B774" s="29" t="s">
        <v>739</v>
      </c>
      <c r="C774" s="31"/>
      <c r="D774" s="31">
        <f t="shared" ref="D774:E776" si="101">C774</f>
        <v>0</v>
      </c>
      <c r="E774" s="31">
        <f t="shared" si="101"/>
        <v>0</v>
      </c>
    </row>
    <row r="775" spans="1:5" outlineLevel="3">
      <c r="A775" s="30"/>
      <c r="B775" s="29" t="s">
        <v>733</v>
      </c>
      <c r="C775" s="31"/>
      <c r="D775" s="31">
        <f t="shared" si="101"/>
        <v>0</v>
      </c>
      <c r="E775" s="31">
        <f t="shared" si="101"/>
        <v>0</v>
      </c>
    </row>
    <row r="776" spans="1:5" outlineLevel="3">
      <c r="A776" s="30"/>
      <c r="B776" s="29" t="s">
        <v>740</v>
      </c>
      <c r="C776" s="31"/>
      <c r="D776" s="31">
        <f t="shared" si="101"/>
        <v>0</v>
      </c>
      <c r="E776" s="31">
        <f t="shared" si="101"/>
        <v>0</v>
      </c>
    </row>
    <row r="777" spans="1:5" outlineLevel="1">
      <c r="A777" s="173" t="s">
        <v>741</v>
      </c>
      <c r="B777" s="174"/>
      <c r="C777" s="32">
        <f>C778</f>
        <v>0</v>
      </c>
      <c r="D777" s="32">
        <f>D778</f>
        <v>0</v>
      </c>
      <c r="E777" s="32">
        <f>E778</f>
        <v>0</v>
      </c>
    </row>
    <row r="778" spans="1:5" outlineLevel="2">
      <c r="A778" s="6"/>
      <c r="B778" s="4" t="s">
        <v>749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8" sqref="G18:G19"/>
    </sheetView>
  </sheetViews>
  <sheetFormatPr defaultColWidth="9.140625" defaultRowHeight="15"/>
  <cols>
    <col min="1" max="1" width="21.5703125" style="11" customWidth="1"/>
    <col min="2" max="2" width="16.7109375" style="11" customWidth="1"/>
    <col min="3" max="3" width="13.42578125" style="11" customWidth="1"/>
    <col min="4" max="4" width="15.85546875" style="11" bestFit="1" customWidth="1"/>
    <col min="5" max="5" width="9.140625" style="11"/>
    <col min="6" max="6" width="10.140625" style="11" bestFit="1" customWidth="1"/>
    <col min="7" max="7" width="9.140625" style="11"/>
    <col min="8" max="10" width="9.140625" style="97"/>
    <col min="11" max="13" width="0" style="97" hidden="1" customWidth="1"/>
    <col min="14" max="42" width="9.140625" style="97"/>
  </cols>
  <sheetData>
    <row r="1" spans="1:13" ht="24" customHeight="1">
      <c r="A1" s="98" t="s">
        <v>702</v>
      </c>
      <c r="B1" s="98" t="s">
        <v>628</v>
      </c>
      <c r="C1" s="98" t="s">
        <v>701</v>
      </c>
      <c r="D1" s="98" t="s">
        <v>700</v>
      </c>
      <c r="E1" s="98" t="s">
        <v>301</v>
      </c>
      <c r="F1" s="98" t="s">
        <v>699</v>
      </c>
      <c r="G1" s="98" t="s">
        <v>698</v>
      </c>
    </row>
    <row r="2" spans="1:13">
      <c r="A2" s="11" t="s">
        <v>684</v>
      </c>
      <c r="D2" s="12"/>
      <c r="F2" s="11" t="s">
        <v>690</v>
      </c>
      <c r="G2" s="11" t="s">
        <v>689</v>
      </c>
    </row>
    <row r="3" spans="1:13">
      <c r="A3" s="11" t="s">
        <v>684</v>
      </c>
      <c r="B3" s="11" t="s">
        <v>750</v>
      </c>
      <c r="D3" s="12"/>
      <c r="F3" s="11" t="s">
        <v>685</v>
      </c>
      <c r="G3" s="11" t="s">
        <v>689</v>
      </c>
      <c r="K3" s="97" t="s">
        <v>697</v>
      </c>
      <c r="L3" s="97" t="s">
        <v>696</v>
      </c>
      <c r="M3" s="97" t="s">
        <v>695</v>
      </c>
    </row>
    <row r="4" spans="1:13">
      <c r="A4" s="11" t="s">
        <v>686</v>
      </c>
      <c r="D4" s="12"/>
      <c r="F4" s="11" t="s">
        <v>687</v>
      </c>
      <c r="G4" s="11" t="s">
        <v>692</v>
      </c>
      <c r="K4" s="97" t="s">
        <v>694</v>
      </c>
      <c r="L4" s="97" t="s">
        <v>693</v>
      </c>
      <c r="M4" s="97" t="s">
        <v>692</v>
      </c>
    </row>
    <row r="5" spans="1:13">
      <c r="A5" s="11" t="s">
        <v>686</v>
      </c>
      <c r="D5" s="12"/>
      <c r="F5" s="11" t="s">
        <v>687</v>
      </c>
      <c r="G5" s="11" t="s">
        <v>692</v>
      </c>
      <c r="K5" s="97" t="s">
        <v>691</v>
      </c>
      <c r="L5" s="97" t="s">
        <v>690</v>
      </c>
      <c r="M5" s="97" t="s">
        <v>689</v>
      </c>
    </row>
    <row r="6" spans="1:13">
      <c r="A6" s="11" t="s">
        <v>686</v>
      </c>
      <c r="D6" s="12"/>
      <c r="F6" s="11" t="s">
        <v>687</v>
      </c>
      <c r="G6" s="11" t="s">
        <v>692</v>
      </c>
      <c r="K6" s="97" t="s">
        <v>688</v>
      </c>
      <c r="L6" s="97" t="s">
        <v>687</v>
      </c>
    </row>
    <row r="7" spans="1:13">
      <c r="A7" s="11" t="s">
        <v>697</v>
      </c>
      <c r="B7" s="11" t="s">
        <v>751</v>
      </c>
      <c r="D7" s="12"/>
      <c r="F7" s="11" t="s">
        <v>690</v>
      </c>
      <c r="G7" s="11" t="s">
        <v>695</v>
      </c>
      <c r="K7" s="97" t="s">
        <v>686</v>
      </c>
      <c r="L7" s="97" t="s">
        <v>685</v>
      </c>
    </row>
    <row r="8" spans="1:13">
      <c r="A8" s="11" t="s">
        <v>697</v>
      </c>
      <c r="B8" s="11" t="s">
        <v>752</v>
      </c>
      <c r="D8" s="12"/>
      <c r="F8" s="11" t="s">
        <v>690</v>
      </c>
      <c r="G8" s="11" t="s">
        <v>695</v>
      </c>
      <c r="K8" s="97" t="s">
        <v>684</v>
      </c>
    </row>
    <row r="9" spans="1:13">
      <c r="A9" s="11" t="s">
        <v>697</v>
      </c>
      <c r="B9" s="11" t="s">
        <v>753</v>
      </c>
      <c r="D9" s="12"/>
      <c r="F9" s="11" t="s">
        <v>687</v>
      </c>
      <c r="G9" s="11" t="s">
        <v>695</v>
      </c>
      <c r="K9" s="97" t="s">
        <v>682</v>
      </c>
    </row>
    <row r="10" spans="1:13">
      <c r="A10" s="11" t="s">
        <v>697</v>
      </c>
      <c r="B10" s="11" t="s">
        <v>754</v>
      </c>
      <c r="D10" s="12"/>
      <c r="F10" s="11" t="s">
        <v>687</v>
      </c>
      <c r="G10" s="11" t="s">
        <v>695</v>
      </c>
      <c r="K10" s="97" t="s">
        <v>683</v>
      </c>
    </row>
    <row r="11" spans="1:13">
      <c r="A11" s="11" t="s">
        <v>697</v>
      </c>
      <c r="B11" s="11" t="s">
        <v>755</v>
      </c>
      <c r="D11" s="12"/>
      <c r="F11" s="11" t="s">
        <v>687</v>
      </c>
      <c r="G11" s="11" t="s">
        <v>695</v>
      </c>
    </row>
    <row r="12" spans="1:13">
      <c r="A12" s="11" t="s">
        <v>697</v>
      </c>
      <c r="B12" s="11" t="s">
        <v>756</v>
      </c>
      <c r="D12" s="12"/>
      <c r="F12" s="11" t="s">
        <v>693</v>
      </c>
      <c r="K12" s="97" t="s">
        <v>682</v>
      </c>
    </row>
    <row r="13" spans="1:13">
      <c r="A13" s="11" t="s">
        <v>694</v>
      </c>
      <c r="B13" s="11" t="s">
        <v>757</v>
      </c>
      <c r="D13" s="12"/>
      <c r="F13" s="11" t="s">
        <v>693</v>
      </c>
    </row>
    <row r="14" spans="1:13">
      <c r="A14" s="11" t="s">
        <v>688</v>
      </c>
      <c r="B14" s="11" t="s">
        <v>758</v>
      </c>
      <c r="D14" s="12"/>
      <c r="F14" s="11" t="s">
        <v>693</v>
      </c>
    </row>
    <row r="15" spans="1:13">
      <c r="A15" s="11" t="s">
        <v>694</v>
      </c>
      <c r="D15" s="12"/>
      <c r="F15" s="11" t="s">
        <v>690</v>
      </c>
      <c r="G15" s="11" t="s">
        <v>692</v>
      </c>
    </row>
    <row r="16" spans="1:13">
      <c r="A16" s="11" t="s">
        <v>688</v>
      </c>
      <c r="B16" s="11" t="s">
        <v>759</v>
      </c>
      <c r="D16" s="12"/>
      <c r="E16" s="12"/>
      <c r="F16" s="11" t="s">
        <v>690</v>
      </c>
      <c r="G16" s="11" t="s">
        <v>689</v>
      </c>
    </row>
    <row r="17" spans="1:7">
      <c r="A17" s="11" t="s">
        <v>760</v>
      </c>
      <c r="D17" s="12"/>
      <c r="F17" s="11" t="s">
        <v>690</v>
      </c>
    </row>
    <row r="18" spans="1:7">
      <c r="A18" s="11" t="s">
        <v>761</v>
      </c>
      <c r="D18" s="12"/>
      <c r="F18" s="11" t="s">
        <v>690</v>
      </c>
      <c r="G18" s="11" t="s">
        <v>692</v>
      </c>
    </row>
    <row r="19" spans="1:7">
      <c r="A19" s="11" t="s">
        <v>761</v>
      </c>
      <c r="D19" s="12"/>
      <c r="F19" s="11" t="s">
        <v>693</v>
      </c>
      <c r="G19" s="11" t="s">
        <v>692</v>
      </c>
    </row>
    <row r="20" spans="1:7">
      <c r="D20" s="12"/>
    </row>
    <row r="21" spans="1:7">
      <c r="D21" s="12"/>
    </row>
    <row r="22" spans="1:7">
      <c r="D22" s="12"/>
    </row>
    <row r="23" spans="1:7">
      <c r="D23" s="12"/>
    </row>
    <row r="24" spans="1:7">
      <c r="D24" s="12"/>
    </row>
    <row r="25" spans="1:7">
      <c r="D25" s="12"/>
    </row>
    <row r="26" spans="1:7">
      <c r="D26" s="12"/>
    </row>
    <row r="27" spans="1:7">
      <c r="D27" s="12"/>
    </row>
    <row r="28" spans="1:7">
      <c r="D28" s="12"/>
    </row>
    <row r="29" spans="1:7">
      <c r="D29" s="12"/>
    </row>
    <row r="30" spans="1:7">
      <c r="D30" s="12"/>
    </row>
    <row r="31" spans="1:7">
      <c r="D31" s="12"/>
    </row>
    <row r="32" spans="1:7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32" priority="2" operator="equal">
      <formula>0</formula>
    </cfRule>
  </conditionalFormatting>
  <conditionalFormatting sqref="D2">
    <cfRule type="cellIs" dxfId="31" priority="1" operator="equal">
      <formula>0</formula>
    </cfRule>
  </conditionalFormatting>
  <dataValidations count="4">
    <dataValidation type="list" allowBlank="1" showInputMessage="1" showErrorMessage="1" sqref="G2:G1048576">
      <formula1>$M$3:$M$5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A23:A1048576 A20:A21 A2:A13">
      <formula1>$K$3:$K$10</formula1>
    </dataValidation>
    <dataValidation type="list" allowBlank="1" showInputMessage="1" showErrorMessage="1" sqref="A22 A14:A16">
      <formula1>$K:$K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7" sqref="C17"/>
    </sheetView>
  </sheetViews>
  <sheetFormatPr defaultColWidth="9.140625" defaultRowHeight="15"/>
  <cols>
    <col min="1" max="1" width="19.7109375" style="129" customWidth="1"/>
    <col min="2" max="4" width="15" style="129" customWidth="1"/>
    <col min="5" max="9" width="9.140625" style="116"/>
    <col min="10" max="10" width="0" style="116" hidden="1" customWidth="1"/>
    <col min="11" max="38" width="9.140625" style="116"/>
    <col min="39" max="16384" width="9.140625" style="130"/>
  </cols>
  <sheetData>
    <row r="1" spans="1:10" s="116" customFormat="1" ht="26.25" customHeight="1">
      <c r="A1" s="175" t="s">
        <v>70</v>
      </c>
      <c r="B1" s="175" t="s">
        <v>789</v>
      </c>
      <c r="C1" s="175" t="s">
        <v>72</v>
      </c>
      <c r="D1" s="175" t="s">
        <v>790</v>
      </c>
    </row>
    <row r="2" spans="1:10" s="116" customFormat="1" ht="23.25" customHeight="1">
      <c r="A2" s="175"/>
      <c r="B2" s="175"/>
      <c r="C2" s="175"/>
      <c r="D2" s="175"/>
    </row>
    <row r="3" spans="1:10" s="116" customFormat="1">
      <c r="A3" s="53" t="s">
        <v>794</v>
      </c>
      <c r="B3" s="131">
        <v>7</v>
      </c>
      <c r="C3" s="117"/>
      <c r="D3" s="117"/>
      <c r="J3" s="116" t="s">
        <v>791</v>
      </c>
    </row>
    <row r="4" spans="1:10" s="116" customFormat="1">
      <c r="A4" s="118" t="s">
        <v>795</v>
      </c>
      <c r="B4" s="131">
        <v>5</v>
      </c>
      <c r="C4" s="118"/>
      <c r="D4" s="118"/>
      <c r="J4" s="116" t="s">
        <v>792</v>
      </c>
    </row>
    <row r="5" spans="1:10" s="116" customFormat="1">
      <c r="A5" s="118" t="s">
        <v>796</v>
      </c>
      <c r="B5" s="131">
        <v>4</v>
      </c>
      <c r="C5" s="118"/>
      <c r="D5" s="118"/>
      <c r="J5" s="116" t="s">
        <v>793</v>
      </c>
    </row>
    <row r="6" spans="1:10" s="116" customFormat="1">
      <c r="A6" s="119" t="s">
        <v>797</v>
      </c>
      <c r="B6" s="131">
        <v>4</v>
      </c>
      <c r="C6" s="119"/>
      <c r="D6" s="119"/>
      <c r="J6" s="116" t="s">
        <v>689</v>
      </c>
    </row>
    <row r="7" spans="1:10" s="116" customFormat="1">
      <c r="A7" s="119" t="s">
        <v>798</v>
      </c>
      <c r="B7" s="131">
        <v>2</v>
      </c>
      <c r="C7" s="119"/>
      <c r="D7" s="119"/>
    </row>
    <row r="8" spans="1:10" s="116" customFormat="1">
      <c r="A8" s="118" t="s">
        <v>799</v>
      </c>
      <c r="B8" s="131">
        <v>2</v>
      </c>
      <c r="C8" s="118"/>
      <c r="D8" s="118"/>
    </row>
    <row r="9" spans="1:10" s="116" customFormat="1">
      <c r="A9" s="118" t="s">
        <v>800</v>
      </c>
      <c r="B9" s="131">
        <v>2</v>
      </c>
      <c r="C9" s="118"/>
      <c r="D9" s="118"/>
    </row>
    <row r="10" spans="1:10" s="116" customFormat="1">
      <c r="A10" s="118" t="s">
        <v>801</v>
      </c>
      <c r="B10" s="131">
        <v>2</v>
      </c>
      <c r="C10" s="118"/>
      <c r="D10" s="118"/>
    </row>
    <row r="11" spans="1:10" s="116" customFormat="1">
      <c r="A11" s="118" t="s">
        <v>802</v>
      </c>
      <c r="B11" s="131">
        <v>1</v>
      </c>
      <c r="C11" s="118"/>
      <c r="D11" s="118"/>
    </row>
    <row r="12" spans="1:10" s="116" customFormat="1">
      <c r="A12" s="118" t="s">
        <v>803</v>
      </c>
      <c r="B12" s="131">
        <v>1</v>
      </c>
      <c r="C12" s="118"/>
      <c r="D12" s="118"/>
    </row>
    <row r="13" spans="1:10" s="116" customFormat="1">
      <c r="A13" s="118" t="s">
        <v>804</v>
      </c>
      <c r="B13" s="131">
        <v>1</v>
      </c>
      <c r="C13" s="118"/>
      <c r="D13" s="118"/>
    </row>
    <row r="14" spans="1:10" s="116" customFormat="1">
      <c r="A14" s="118" t="s">
        <v>805</v>
      </c>
      <c r="B14" s="131">
        <v>1</v>
      </c>
      <c r="C14" s="118"/>
      <c r="D14" s="118"/>
    </row>
    <row r="15" spans="1:10" s="116" customFormat="1">
      <c r="A15" s="118" t="s">
        <v>806</v>
      </c>
      <c r="B15" s="131">
        <v>1</v>
      </c>
      <c r="C15" s="118"/>
      <c r="D15" s="118"/>
    </row>
    <row r="16" spans="1:10" s="116" customFormat="1">
      <c r="A16" s="118" t="s">
        <v>807</v>
      </c>
      <c r="B16" s="131">
        <v>1</v>
      </c>
      <c r="C16" s="118"/>
      <c r="D16" s="118"/>
    </row>
    <row r="17" spans="1:4" s="116" customFormat="1">
      <c r="A17" s="118" t="s">
        <v>808</v>
      </c>
      <c r="B17" s="131">
        <v>1</v>
      </c>
      <c r="C17" s="118"/>
      <c r="D17" s="118"/>
    </row>
    <row r="18" spans="1:4" s="116" customFormat="1">
      <c r="A18" s="118" t="s">
        <v>809</v>
      </c>
      <c r="B18" s="131">
        <v>1</v>
      </c>
      <c r="C18" s="118"/>
      <c r="D18" s="118"/>
    </row>
    <row r="19" spans="1:4" s="116" customFormat="1">
      <c r="A19" s="118" t="s">
        <v>810</v>
      </c>
      <c r="B19" s="131">
        <v>1</v>
      </c>
      <c r="C19" s="118"/>
      <c r="D19" s="118"/>
    </row>
    <row r="20" spans="1:4" s="116" customFormat="1">
      <c r="A20" s="118" t="s">
        <v>811</v>
      </c>
      <c r="B20" s="131">
        <v>1</v>
      </c>
      <c r="C20" s="118"/>
      <c r="D20" s="118"/>
    </row>
    <row r="21" spans="1:4" s="116" customFormat="1">
      <c r="A21" s="118" t="s">
        <v>812</v>
      </c>
      <c r="B21" s="131">
        <v>1</v>
      </c>
      <c r="C21" s="118"/>
      <c r="D21" s="118"/>
    </row>
    <row r="22" spans="1:4" s="116" customFormat="1">
      <c r="A22" s="118" t="s">
        <v>813</v>
      </c>
      <c r="B22" s="131">
        <v>1</v>
      </c>
      <c r="C22" s="118"/>
      <c r="D22" s="118"/>
    </row>
    <row r="23" spans="1:4" s="116" customFormat="1">
      <c r="A23" s="118" t="s">
        <v>814</v>
      </c>
      <c r="B23" s="131">
        <v>1</v>
      </c>
      <c r="C23" s="118"/>
      <c r="D23" s="118"/>
    </row>
    <row r="24" spans="1:4" s="116" customFormat="1">
      <c r="A24" s="118" t="s">
        <v>815</v>
      </c>
      <c r="B24" s="131">
        <v>1</v>
      </c>
      <c r="C24" s="118"/>
      <c r="D24" s="118"/>
    </row>
    <row r="25" spans="1:4" s="116" customFormat="1">
      <c r="A25" s="118" t="s">
        <v>816</v>
      </c>
      <c r="B25" s="131">
        <v>1</v>
      </c>
      <c r="C25" s="118"/>
      <c r="D25" s="118"/>
    </row>
    <row r="26" spans="1:4" s="116" customFormat="1">
      <c r="A26" s="118" t="s">
        <v>817</v>
      </c>
      <c r="B26" s="131">
        <v>1</v>
      </c>
      <c r="C26" s="118"/>
      <c r="D26" s="118"/>
    </row>
    <row r="27" spans="1:4" s="116" customFormat="1">
      <c r="A27" s="120" t="s">
        <v>818</v>
      </c>
      <c r="B27" s="131">
        <v>1</v>
      </c>
      <c r="C27" s="120"/>
      <c r="D27" s="120"/>
    </row>
    <row r="28" spans="1:4" s="116" customFormat="1">
      <c r="A28" s="121" t="s">
        <v>819</v>
      </c>
      <c r="B28" s="131">
        <v>1</v>
      </c>
      <c r="C28" s="122"/>
      <c r="D28" s="122"/>
    </row>
    <row r="29" spans="1:4" s="116" customFormat="1">
      <c r="A29" s="121" t="s">
        <v>820</v>
      </c>
      <c r="B29" s="131">
        <v>1</v>
      </c>
      <c r="C29" s="122"/>
      <c r="D29" s="122"/>
    </row>
    <row r="30" spans="1:4" s="116" customFormat="1">
      <c r="A30" s="121"/>
      <c r="B30" s="131"/>
      <c r="C30" s="122"/>
      <c r="D30" s="122"/>
    </row>
    <row r="31" spans="1:4" s="116" customFormat="1">
      <c r="A31" s="121"/>
      <c r="B31" s="122"/>
      <c r="C31" s="122"/>
      <c r="D31" s="122"/>
    </row>
    <row r="32" spans="1:4" s="116" customFormat="1">
      <c r="A32" s="121"/>
      <c r="B32" s="122"/>
      <c r="C32" s="122"/>
      <c r="D32" s="122"/>
    </row>
    <row r="33" spans="1:4" s="116" customFormat="1">
      <c r="A33" s="121"/>
      <c r="B33" s="122"/>
      <c r="C33" s="122"/>
      <c r="D33" s="122"/>
    </row>
    <row r="34" spans="1:4" s="116" customFormat="1">
      <c r="A34" s="121"/>
      <c r="B34" s="122"/>
      <c r="C34" s="122"/>
      <c r="D34" s="122"/>
    </row>
    <row r="35" spans="1:4" s="116" customFormat="1">
      <c r="A35" s="121"/>
      <c r="B35" s="122"/>
      <c r="C35" s="122"/>
      <c r="D35" s="122"/>
    </row>
    <row r="36" spans="1:4" s="116" customFormat="1">
      <c r="A36" s="121"/>
      <c r="B36" s="122"/>
      <c r="C36" s="122"/>
      <c r="D36" s="122"/>
    </row>
    <row r="37" spans="1:4" s="116" customFormat="1">
      <c r="A37" s="121"/>
      <c r="B37" s="122"/>
      <c r="C37" s="122"/>
      <c r="D37" s="122"/>
    </row>
    <row r="38" spans="1:4" s="116" customFormat="1">
      <c r="A38" s="121"/>
      <c r="B38" s="122"/>
      <c r="C38" s="122"/>
      <c r="D38" s="122"/>
    </row>
    <row r="39" spans="1:4" s="116" customFormat="1">
      <c r="A39" s="121"/>
      <c r="B39" s="122"/>
      <c r="C39" s="122"/>
      <c r="D39" s="122"/>
    </row>
    <row r="40" spans="1:4" s="116" customFormat="1">
      <c r="A40" s="123"/>
      <c r="B40" s="123"/>
      <c r="C40" s="123"/>
      <c r="D40" s="123"/>
    </row>
    <row r="41" spans="1:4" s="116" customFormat="1">
      <c r="A41" s="123"/>
      <c r="B41" s="123"/>
      <c r="C41" s="123"/>
      <c r="D41" s="123"/>
    </row>
    <row r="42" spans="1:4" s="116" customFormat="1">
      <c r="A42" s="123"/>
      <c r="B42" s="123"/>
      <c r="C42" s="123"/>
      <c r="D42" s="123"/>
    </row>
    <row r="43" spans="1:4" s="116" customFormat="1">
      <c r="A43" s="123"/>
      <c r="B43" s="123"/>
      <c r="C43" s="123"/>
      <c r="D43" s="123"/>
    </row>
    <row r="44" spans="1:4" s="116" customFormat="1">
      <c r="A44" s="123"/>
      <c r="B44" s="123"/>
      <c r="C44" s="123"/>
      <c r="D44" s="123"/>
    </row>
    <row r="45" spans="1:4" s="116" customFormat="1">
      <c r="A45" s="123"/>
      <c r="B45" s="123"/>
      <c r="C45" s="123"/>
      <c r="D45" s="123"/>
    </row>
    <row r="46" spans="1:4" s="116" customFormat="1">
      <c r="A46" s="123"/>
      <c r="B46" s="123"/>
      <c r="C46" s="123"/>
      <c r="D46" s="123"/>
    </row>
    <row r="47" spans="1:4" s="116" customFormat="1">
      <c r="A47" s="123"/>
      <c r="B47" s="123"/>
      <c r="C47" s="123"/>
      <c r="D47" s="123"/>
    </row>
    <row r="48" spans="1:4" s="116" customFormat="1">
      <c r="A48" s="58"/>
      <c r="B48" s="124"/>
      <c r="C48" s="124"/>
      <c r="D48" s="124"/>
    </row>
    <row r="49" spans="1:4" s="116" customFormat="1">
      <c r="A49" s="58"/>
      <c r="B49" s="124"/>
      <c r="C49" s="124"/>
      <c r="D49" s="124"/>
    </row>
    <row r="50" spans="1:4" s="116" customFormat="1">
      <c r="A50" s="125"/>
      <c r="B50" s="126"/>
      <c r="C50" s="126"/>
      <c r="D50" s="126"/>
    </row>
    <row r="51" spans="1:4" s="116" customFormat="1">
      <c r="A51" s="125"/>
      <c r="B51" s="126"/>
      <c r="C51" s="126"/>
      <c r="D51" s="126"/>
    </row>
    <row r="52" spans="1:4" s="116" customFormat="1">
      <c r="A52" s="125"/>
      <c r="B52" s="126"/>
      <c r="C52" s="126"/>
      <c r="D52" s="126"/>
    </row>
    <row r="53" spans="1:4" s="116" customFormat="1">
      <c r="A53" s="125"/>
      <c r="B53" s="126"/>
      <c r="C53" s="126"/>
      <c r="D53" s="126"/>
    </row>
    <row r="54" spans="1:4" s="116" customFormat="1">
      <c r="A54" s="125"/>
      <c r="B54" s="126"/>
      <c r="C54" s="126"/>
      <c r="D54" s="126"/>
    </row>
    <row r="55" spans="1:4" s="116" customFormat="1">
      <c r="A55" s="127"/>
      <c r="B55" s="126"/>
      <c r="C55" s="126"/>
      <c r="D55" s="126"/>
    </row>
    <row r="56" spans="1:4" s="116" customFormat="1">
      <c r="A56" s="127"/>
      <c r="B56" s="126"/>
      <c r="C56" s="126"/>
      <c r="D56" s="126"/>
    </row>
    <row r="57" spans="1:4" s="116" customFormat="1">
      <c r="A57" s="127"/>
      <c r="B57" s="126"/>
      <c r="C57" s="126"/>
      <c r="D57" s="126"/>
    </row>
    <row r="58" spans="1:4" s="116" customFormat="1">
      <c r="A58" s="119"/>
      <c r="B58" s="119"/>
      <c r="C58" s="119"/>
      <c r="D58" s="119"/>
    </row>
    <row r="59" spans="1:4" s="116" customFormat="1">
      <c r="A59" s="118"/>
      <c r="B59" s="118"/>
      <c r="C59" s="118"/>
      <c r="D59" s="118"/>
    </row>
    <row r="60" spans="1:4" s="116" customFormat="1">
      <c r="A60" s="118"/>
      <c r="B60" s="118"/>
      <c r="C60" s="118"/>
      <c r="D60" s="118"/>
    </row>
    <row r="61" spans="1:4" s="116" customFormat="1">
      <c r="A61" s="118"/>
      <c r="B61" s="118"/>
      <c r="C61" s="118"/>
      <c r="D61" s="118"/>
    </row>
    <row r="62" spans="1:4" s="116" customFormat="1">
      <c r="A62" s="118"/>
      <c r="B62" s="118"/>
      <c r="C62" s="118"/>
      <c r="D62" s="118"/>
    </row>
    <row r="63" spans="1:4" s="116" customFormat="1">
      <c r="A63" s="118"/>
      <c r="B63" s="118"/>
      <c r="C63" s="118"/>
      <c r="D63" s="118"/>
    </row>
    <row r="64" spans="1:4" s="116" customFormat="1">
      <c r="A64" s="118"/>
      <c r="B64" s="118"/>
      <c r="C64" s="118"/>
      <c r="D64" s="118"/>
    </row>
    <row r="65" spans="1:4" s="116" customFormat="1">
      <c r="A65" s="118"/>
      <c r="B65" s="118"/>
      <c r="C65" s="118"/>
      <c r="D65" s="118"/>
    </row>
    <row r="66" spans="1:4" s="116" customFormat="1">
      <c r="A66" s="118"/>
      <c r="B66" s="118"/>
      <c r="C66" s="118"/>
      <c r="D66" s="118"/>
    </row>
    <row r="67" spans="1:4" s="116" customFormat="1">
      <c r="A67" s="118"/>
      <c r="B67" s="118"/>
      <c r="C67" s="118"/>
      <c r="D67" s="118"/>
    </row>
    <row r="68" spans="1:4" s="116" customFormat="1">
      <c r="A68" s="118"/>
      <c r="B68" s="118"/>
      <c r="C68" s="118"/>
      <c r="D68" s="118"/>
    </row>
    <row r="69" spans="1:4" s="116" customFormat="1">
      <c r="A69" s="118"/>
      <c r="B69" s="118"/>
      <c r="C69" s="118"/>
      <c r="D69" s="118"/>
    </row>
    <row r="70" spans="1:4" s="116" customFormat="1">
      <c r="A70" s="118"/>
      <c r="B70" s="118"/>
      <c r="C70" s="118"/>
      <c r="D70" s="118"/>
    </row>
    <row r="71" spans="1:4" s="116" customFormat="1">
      <c r="A71" s="118"/>
      <c r="B71" s="118"/>
      <c r="C71" s="118"/>
      <c r="D71" s="118"/>
    </row>
    <row r="72" spans="1:4" s="116" customFormat="1">
      <c r="A72" s="118"/>
      <c r="B72" s="118"/>
      <c r="C72" s="118"/>
      <c r="D72" s="118"/>
    </row>
    <row r="73" spans="1:4" s="116" customFormat="1">
      <c r="A73" s="118"/>
      <c r="B73" s="118"/>
      <c r="C73" s="118"/>
      <c r="D73" s="118"/>
    </row>
    <row r="74" spans="1:4" s="116" customFormat="1">
      <c r="A74" s="118"/>
      <c r="B74" s="118"/>
      <c r="C74" s="118"/>
      <c r="D74" s="118"/>
    </row>
    <row r="75" spans="1:4" s="116" customFormat="1">
      <c r="A75" s="118"/>
      <c r="B75" s="118"/>
      <c r="C75" s="118"/>
      <c r="D75" s="118"/>
    </row>
    <row r="76" spans="1:4" s="116" customFormat="1">
      <c r="A76" s="118"/>
      <c r="B76" s="118"/>
      <c r="C76" s="118"/>
      <c r="D76" s="118"/>
    </row>
    <row r="77" spans="1:4" s="116" customFormat="1">
      <c r="A77" s="118"/>
      <c r="B77" s="118"/>
      <c r="C77" s="118"/>
      <c r="D77" s="118"/>
    </row>
    <row r="78" spans="1:4" s="116" customFormat="1">
      <c r="A78" s="119"/>
      <c r="B78" s="119"/>
      <c r="C78" s="119"/>
      <c r="D78" s="119"/>
    </row>
    <row r="79" spans="1:4" s="116" customFormat="1">
      <c r="A79" s="118"/>
      <c r="B79" s="118"/>
      <c r="C79" s="118"/>
      <c r="D79" s="118"/>
    </row>
    <row r="80" spans="1:4" s="116" customFormat="1">
      <c r="A80" s="118"/>
      <c r="B80" s="118"/>
      <c r="C80" s="118"/>
      <c r="D80" s="118"/>
    </row>
    <row r="81" spans="1:4" s="116" customFormat="1">
      <c r="A81" s="118"/>
      <c r="B81" s="118"/>
      <c r="C81" s="118"/>
      <c r="D81" s="118"/>
    </row>
    <row r="82" spans="1:4" s="116" customFormat="1">
      <c r="A82" s="118"/>
      <c r="B82" s="118"/>
      <c r="C82" s="118"/>
      <c r="D82" s="118"/>
    </row>
    <row r="83" spans="1:4" s="116" customFormat="1">
      <c r="A83" s="118"/>
      <c r="B83" s="118"/>
      <c r="C83" s="118"/>
      <c r="D83" s="118"/>
    </row>
    <row r="84" spans="1:4" s="116" customFormat="1">
      <c r="A84" s="118"/>
      <c r="B84" s="118"/>
      <c r="C84" s="118"/>
      <c r="D84" s="118"/>
    </row>
    <row r="85" spans="1:4" s="116" customFormat="1">
      <c r="A85" s="118"/>
      <c r="B85" s="118"/>
      <c r="C85" s="118"/>
      <c r="D85" s="118"/>
    </row>
    <row r="86" spans="1:4" s="116" customFormat="1">
      <c r="A86" s="118"/>
      <c r="B86" s="118"/>
      <c r="C86" s="118"/>
      <c r="D86" s="118"/>
    </row>
    <row r="87" spans="1:4" s="116" customFormat="1">
      <c r="A87" s="118"/>
      <c r="B87" s="118"/>
      <c r="C87" s="118"/>
      <c r="D87" s="118"/>
    </row>
    <row r="88" spans="1:4" s="116" customFormat="1">
      <c r="A88" s="118"/>
      <c r="B88" s="118"/>
      <c r="C88" s="118"/>
      <c r="D88" s="118"/>
    </row>
    <row r="89" spans="1:4" s="116" customFormat="1">
      <c r="A89" s="118"/>
      <c r="B89" s="118"/>
      <c r="C89" s="118"/>
      <c r="D89" s="118"/>
    </row>
    <row r="90" spans="1:4" s="116" customFormat="1">
      <c r="A90" s="118"/>
      <c r="B90" s="118"/>
      <c r="C90" s="118"/>
      <c r="D90" s="118"/>
    </row>
    <row r="91" spans="1:4" s="116" customFormat="1">
      <c r="A91" s="118"/>
      <c r="B91" s="118"/>
      <c r="C91" s="118"/>
      <c r="D91" s="118"/>
    </row>
    <row r="92" spans="1:4" s="116" customFormat="1">
      <c r="A92" s="118"/>
      <c r="B92" s="118"/>
      <c r="C92" s="118"/>
      <c r="D92" s="118"/>
    </row>
    <row r="93" spans="1:4" s="116" customFormat="1">
      <c r="A93" s="118"/>
      <c r="B93" s="118"/>
      <c r="C93" s="118"/>
      <c r="D93" s="118"/>
    </row>
    <row r="94" spans="1:4" s="116" customFormat="1">
      <c r="A94" s="118"/>
      <c r="B94" s="118"/>
      <c r="C94" s="118"/>
      <c r="D94" s="118"/>
    </row>
    <row r="95" spans="1:4" s="116" customFormat="1">
      <c r="A95" s="118"/>
      <c r="B95" s="118"/>
      <c r="C95" s="118"/>
      <c r="D95" s="118"/>
    </row>
    <row r="96" spans="1:4" s="116" customFormat="1">
      <c r="A96" s="118"/>
      <c r="B96" s="118"/>
      <c r="C96" s="118"/>
      <c r="D96" s="118"/>
    </row>
    <row r="97" spans="1:4" s="116" customFormat="1">
      <c r="A97" s="118"/>
      <c r="B97" s="118"/>
      <c r="C97" s="118"/>
      <c r="D97" s="118"/>
    </row>
    <row r="98" spans="1:4" s="116" customFormat="1">
      <c r="A98" s="119"/>
      <c r="B98" s="119"/>
      <c r="C98" s="119"/>
      <c r="D98" s="119"/>
    </row>
    <row r="99" spans="1:4" s="116" customFormat="1">
      <c r="A99" s="118"/>
      <c r="B99" s="118"/>
      <c r="C99" s="118"/>
      <c r="D99" s="118"/>
    </row>
    <row r="100" spans="1:4" s="116" customFormat="1">
      <c r="A100" s="118"/>
      <c r="B100" s="118"/>
      <c r="C100" s="118"/>
      <c r="D100" s="118"/>
    </row>
    <row r="101" spans="1:4" s="116" customFormat="1">
      <c r="A101" s="118"/>
      <c r="B101" s="118"/>
      <c r="C101" s="118"/>
      <c r="D101" s="118"/>
    </row>
    <row r="102" spans="1:4" s="116" customFormat="1">
      <c r="A102" s="118"/>
      <c r="B102" s="118"/>
      <c r="C102" s="118"/>
      <c r="D102" s="118"/>
    </row>
    <row r="103" spans="1:4" s="116" customFormat="1">
      <c r="A103" s="118"/>
      <c r="B103" s="118"/>
      <c r="C103" s="118"/>
      <c r="D103" s="118"/>
    </row>
    <row r="104" spans="1:4" s="116" customFormat="1">
      <c r="A104" s="118"/>
      <c r="B104" s="118"/>
      <c r="C104" s="118"/>
      <c r="D104" s="118"/>
    </row>
    <row r="105" spans="1:4" s="116" customFormat="1">
      <c r="A105" s="118"/>
      <c r="B105" s="118"/>
      <c r="C105" s="118"/>
      <c r="D105" s="118"/>
    </row>
    <row r="106" spans="1:4" s="116" customFormat="1">
      <c r="A106" s="118"/>
      <c r="B106" s="118"/>
      <c r="C106" s="118"/>
      <c r="D106" s="118"/>
    </row>
    <row r="107" spans="1:4" s="116" customFormat="1">
      <c r="A107" s="118"/>
      <c r="B107" s="118"/>
      <c r="C107" s="118"/>
      <c r="D107" s="118"/>
    </row>
    <row r="108" spans="1:4" s="116" customFormat="1">
      <c r="A108" s="118"/>
      <c r="B108" s="118"/>
      <c r="C108" s="118"/>
      <c r="D108" s="118"/>
    </row>
    <row r="109" spans="1:4" s="116" customFormat="1">
      <c r="A109" s="118"/>
      <c r="B109" s="118"/>
      <c r="C109" s="118"/>
      <c r="D109" s="118"/>
    </row>
    <row r="110" spans="1:4" s="116" customFormat="1">
      <c r="A110" s="118"/>
      <c r="B110" s="118"/>
      <c r="C110" s="118"/>
      <c r="D110" s="118"/>
    </row>
    <row r="111" spans="1:4" s="116" customFormat="1">
      <c r="A111" s="118"/>
      <c r="B111" s="118"/>
      <c r="C111" s="118"/>
      <c r="D111" s="118"/>
    </row>
    <row r="112" spans="1:4" s="116" customFormat="1">
      <c r="A112" s="118"/>
      <c r="B112" s="118"/>
      <c r="C112" s="118"/>
      <c r="D112" s="118"/>
    </row>
    <row r="113" spans="1:4" s="116" customFormat="1">
      <c r="A113" s="118"/>
      <c r="B113" s="118"/>
      <c r="C113" s="118"/>
      <c r="D113" s="118"/>
    </row>
    <row r="114" spans="1:4" s="116" customFormat="1">
      <c r="A114" s="118"/>
      <c r="B114" s="118"/>
      <c r="C114" s="118"/>
      <c r="D114" s="118"/>
    </row>
    <row r="115" spans="1:4" s="116" customFormat="1">
      <c r="A115" s="118"/>
      <c r="B115" s="118"/>
      <c r="C115" s="118"/>
      <c r="D115" s="118"/>
    </row>
    <row r="116" spans="1:4" s="116" customFormat="1">
      <c r="A116" s="118"/>
      <c r="B116" s="118"/>
      <c r="C116" s="118"/>
      <c r="D116" s="118"/>
    </row>
    <row r="117" spans="1:4" s="116" customFormat="1">
      <c r="A117" s="118"/>
      <c r="B117" s="118"/>
      <c r="C117" s="118"/>
      <c r="D117" s="118"/>
    </row>
    <row r="118" spans="1:4" s="116" customFormat="1">
      <c r="A118" s="119"/>
      <c r="B118" s="119"/>
      <c r="C118" s="119"/>
      <c r="D118" s="119"/>
    </row>
    <row r="119" spans="1:4" s="116" customFormat="1">
      <c r="A119" s="118"/>
      <c r="B119" s="118"/>
      <c r="C119" s="118"/>
      <c r="D119" s="118"/>
    </row>
    <row r="120" spans="1:4" s="116" customFormat="1">
      <c r="A120" s="118"/>
      <c r="B120" s="118"/>
      <c r="C120" s="118"/>
      <c r="D120" s="118"/>
    </row>
    <row r="121" spans="1:4" s="116" customFormat="1">
      <c r="A121" s="118"/>
      <c r="B121" s="118"/>
      <c r="C121" s="118"/>
      <c r="D121" s="118"/>
    </row>
    <row r="122" spans="1:4" s="116" customFormat="1">
      <c r="A122" s="118"/>
      <c r="B122" s="118"/>
      <c r="C122" s="118"/>
      <c r="D122" s="118"/>
    </row>
    <row r="123" spans="1:4" s="116" customFormat="1">
      <c r="A123" s="118"/>
      <c r="B123" s="118"/>
      <c r="C123" s="118"/>
      <c r="D123" s="118"/>
    </row>
    <row r="124" spans="1:4" s="116" customFormat="1">
      <c r="A124" s="118"/>
      <c r="B124" s="118"/>
      <c r="C124" s="118"/>
      <c r="D124" s="118"/>
    </row>
    <row r="125" spans="1:4" s="116" customFormat="1">
      <c r="A125" s="118"/>
      <c r="B125" s="118"/>
      <c r="C125" s="118"/>
      <c r="D125" s="118"/>
    </row>
    <row r="126" spans="1:4" s="116" customFormat="1">
      <c r="A126" s="118"/>
      <c r="B126" s="118"/>
      <c r="C126" s="118"/>
      <c r="D126" s="118"/>
    </row>
    <row r="127" spans="1:4" s="116" customFormat="1">
      <c r="A127" s="118"/>
      <c r="B127" s="118"/>
      <c r="C127" s="118"/>
      <c r="D127" s="118"/>
    </row>
    <row r="128" spans="1:4" s="116" customFormat="1">
      <c r="A128" s="118"/>
      <c r="B128" s="118"/>
      <c r="C128" s="118"/>
      <c r="D128" s="118"/>
    </row>
    <row r="129" spans="1:4" s="116" customFormat="1">
      <c r="A129" s="118"/>
      <c r="B129" s="118"/>
      <c r="C129" s="118"/>
      <c r="D129" s="118"/>
    </row>
    <row r="130" spans="1:4" s="116" customFormat="1">
      <c r="A130" s="118"/>
      <c r="B130" s="118"/>
      <c r="C130" s="118"/>
      <c r="D130" s="118"/>
    </row>
    <row r="131" spans="1:4" s="116" customFormat="1">
      <c r="A131" s="118"/>
      <c r="B131" s="118"/>
      <c r="C131" s="118"/>
      <c r="D131" s="118"/>
    </row>
    <row r="132" spans="1:4" s="116" customFormat="1">
      <c r="A132" s="118"/>
      <c r="B132" s="118"/>
      <c r="C132" s="118"/>
      <c r="D132" s="118"/>
    </row>
    <row r="133" spans="1:4" s="116" customFormat="1">
      <c r="A133" s="118"/>
      <c r="B133" s="118"/>
      <c r="C133" s="118"/>
      <c r="D133" s="118"/>
    </row>
    <row r="134" spans="1:4" s="116" customFormat="1">
      <c r="A134" s="118"/>
      <c r="B134" s="118"/>
      <c r="C134" s="118"/>
      <c r="D134" s="118"/>
    </row>
    <row r="135" spans="1:4" s="116" customFormat="1">
      <c r="A135" s="118"/>
      <c r="B135" s="118"/>
      <c r="C135" s="118"/>
      <c r="D135" s="118"/>
    </row>
    <row r="136" spans="1:4" s="116" customFormat="1">
      <c r="A136" s="118"/>
      <c r="B136" s="118"/>
      <c r="C136" s="118"/>
      <c r="D136" s="118"/>
    </row>
    <row r="137" spans="1:4" s="116" customFormat="1">
      <c r="A137" s="118"/>
      <c r="B137" s="118"/>
      <c r="C137" s="118"/>
      <c r="D137" s="118"/>
    </row>
    <row r="138" spans="1:4" s="116" customFormat="1">
      <c r="A138" s="119"/>
      <c r="B138" s="119"/>
      <c r="C138" s="119"/>
      <c r="D138" s="119"/>
    </row>
    <row r="139" spans="1:4" s="116" customFormat="1">
      <c r="A139" s="118"/>
      <c r="B139" s="118"/>
      <c r="C139" s="118"/>
      <c r="D139" s="118"/>
    </row>
    <row r="140" spans="1:4" s="116" customFormat="1">
      <c r="A140" s="118"/>
      <c r="B140" s="118"/>
      <c r="C140" s="118"/>
      <c r="D140" s="118"/>
    </row>
    <row r="141" spans="1:4" s="116" customFormat="1">
      <c r="A141" s="118"/>
      <c r="B141" s="118"/>
      <c r="C141" s="118"/>
      <c r="D141" s="118"/>
    </row>
    <row r="142" spans="1:4" s="116" customFormat="1">
      <c r="A142" s="118"/>
      <c r="B142" s="118"/>
      <c r="C142" s="118"/>
      <c r="D142" s="118"/>
    </row>
    <row r="143" spans="1:4" s="116" customFormat="1">
      <c r="A143" s="118"/>
      <c r="B143" s="118"/>
      <c r="C143" s="118"/>
      <c r="D143" s="118"/>
    </row>
    <row r="144" spans="1:4" s="116" customFormat="1">
      <c r="A144" s="118"/>
      <c r="B144" s="118"/>
      <c r="C144" s="118"/>
      <c r="D144" s="118"/>
    </row>
    <row r="145" spans="1:4" s="116" customFormat="1">
      <c r="A145" s="118"/>
      <c r="B145" s="118"/>
      <c r="C145" s="118"/>
      <c r="D145" s="118"/>
    </row>
    <row r="146" spans="1:4" s="116" customFormat="1">
      <c r="A146" s="118"/>
      <c r="B146" s="118"/>
      <c r="C146" s="118"/>
      <c r="D146" s="118"/>
    </row>
    <row r="147" spans="1:4" s="116" customFormat="1">
      <c r="A147" s="118"/>
      <c r="B147" s="118"/>
      <c r="C147" s="118"/>
      <c r="D147" s="118"/>
    </row>
    <row r="148" spans="1:4" s="116" customFormat="1">
      <c r="A148" s="118"/>
      <c r="B148" s="118"/>
      <c r="C148" s="118"/>
      <c r="D148" s="118"/>
    </row>
    <row r="149" spans="1:4" s="116" customFormat="1">
      <c r="A149" s="118"/>
      <c r="B149" s="118"/>
      <c r="C149" s="118"/>
      <c r="D149" s="118"/>
    </row>
    <row r="150" spans="1:4" s="116" customFormat="1">
      <c r="A150" s="118"/>
      <c r="B150" s="118"/>
      <c r="C150" s="118"/>
      <c r="D150" s="118"/>
    </row>
    <row r="151" spans="1:4" s="116" customFormat="1">
      <c r="A151" s="118"/>
      <c r="B151" s="118"/>
      <c r="C151" s="118"/>
      <c r="D151" s="118"/>
    </row>
    <row r="152" spans="1:4" s="116" customFormat="1">
      <c r="A152" s="118"/>
      <c r="B152" s="118"/>
      <c r="C152" s="118"/>
      <c r="D152" s="118"/>
    </row>
    <row r="153" spans="1:4" s="116" customFormat="1">
      <c r="A153" s="118"/>
      <c r="B153" s="118"/>
      <c r="C153" s="118"/>
      <c r="D153" s="118"/>
    </row>
    <row r="154" spans="1:4" s="116" customFormat="1">
      <c r="A154" s="118"/>
      <c r="B154" s="118"/>
      <c r="C154" s="118"/>
      <c r="D154" s="118"/>
    </row>
    <row r="155" spans="1:4" s="116" customFormat="1">
      <c r="A155" s="118"/>
      <c r="B155" s="118"/>
      <c r="C155" s="118"/>
      <c r="D155" s="118"/>
    </row>
    <row r="156" spans="1:4" s="116" customFormat="1">
      <c r="A156" s="118"/>
      <c r="B156" s="118"/>
      <c r="C156" s="118"/>
      <c r="D156" s="118"/>
    </row>
    <row r="157" spans="1:4" s="116" customFormat="1">
      <c r="A157" s="118"/>
      <c r="B157" s="118"/>
      <c r="C157" s="118"/>
      <c r="D157" s="118"/>
    </row>
    <row r="158" spans="1:4" s="116" customFormat="1">
      <c r="A158" s="119"/>
      <c r="B158" s="119"/>
      <c r="C158" s="119"/>
      <c r="D158" s="119"/>
    </row>
    <row r="159" spans="1:4" s="116" customFormat="1">
      <c r="A159" s="118"/>
      <c r="B159" s="118"/>
      <c r="C159" s="118"/>
      <c r="D159" s="118"/>
    </row>
    <row r="160" spans="1:4" s="116" customFormat="1">
      <c r="A160" s="118"/>
      <c r="B160" s="118"/>
      <c r="C160" s="118"/>
      <c r="D160" s="118"/>
    </row>
    <row r="161" spans="1:4" s="116" customFormat="1">
      <c r="A161" s="118"/>
      <c r="B161" s="118"/>
      <c r="C161" s="118"/>
      <c r="D161" s="118"/>
    </row>
    <row r="162" spans="1:4" s="116" customFormat="1">
      <c r="A162" s="118"/>
      <c r="B162" s="118"/>
      <c r="C162" s="118"/>
      <c r="D162" s="118"/>
    </row>
    <row r="163" spans="1:4" s="116" customFormat="1">
      <c r="A163" s="118"/>
      <c r="B163" s="118"/>
      <c r="C163" s="118"/>
      <c r="D163" s="118"/>
    </row>
    <row r="164" spans="1:4" s="116" customFormat="1">
      <c r="A164" s="118"/>
      <c r="B164" s="118"/>
      <c r="C164" s="118"/>
      <c r="D164" s="118"/>
    </row>
    <row r="165" spans="1:4" s="116" customFormat="1">
      <c r="A165" s="118"/>
      <c r="B165" s="118"/>
      <c r="C165" s="118"/>
      <c r="D165" s="118"/>
    </row>
    <row r="166" spans="1:4" s="116" customFormat="1">
      <c r="A166" s="118"/>
      <c r="B166" s="118"/>
      <c r="C166" s="118"/>
      <c r="D166" s="118"/>
    </row>
    <row r="167" spans="1:4" s="116" customFormat="1">
      <c r="A167" s="118"/>
      <c r="B167" s="118"/>
      <c r="C167" s="118"/>
      <c r="D167" s="118"/>
    </row>
    <row r="168" spans="1:4" s="116" customFormat="1">
      <c r="A168" s="118"/>
      <c r="B168" s="118"/>
      <c r="C168" s="118"/>
      <c r="D168" s="118"/>
    </row>
    <row r="169" spans="1:4" s="116" customFormat="1">
      <c r="A169" s="118"/>
      <c r="B169" s="118"/>
      <c r="C169" s="118"/>
      <c r="D169" s="118"/>
    </row>
    <row r="170" spans="1:4" s="116" customFormat="1">
      <c r="A170" s="118"/>
      <c r="B170" s="118"/>
      <c r="C170" s="118"/>
      <c r="D170" s="118"/>
    </row>
    <row r="171" spans="1:4" s="116" customFormat="1">
      <c r="A171" s="118"/>
      <c r="B171" s="118"/>
      <c r="C171" s="118"/>
      <c r="D171" s="118"/>
    </row>
    <row r="172" spans="1:4" s="116" customFormat="1">
      <c r="A172" s="118"/>
      <c r="B172" s="118"/>
      <c r="C172" s="118"/>
      <c r="D172" s="118"/>
    </row>
    <row r="173" spans="1:4" s="116" customFormat="1">
      <c r="A173" s="118"/>
      <c r="B173" s="118"/>
      <c r="C173" s="118"/>
      <c r="D173" s="118"/>
    </row>
    <row r="174" spans="1:4" s="116" customFormat="1">
      <c r="A174" s="118"/>
      <c r="B174" s="118"/>
      <c r="C174" s="118"/>
      <c r="D174" s="118"/>
    </row>
    <row r="175" spans="1:4" s="116" customFormat="1">
      <c r="A175" s="118"/>
      <c r="B175" s="118"/>
      <c r="C175" s="118"/>
      <c r="D175" s="118"/>
    </row>
    <row r="176" spans="1:4" s="116" customFormat="1">
      <c r="A176" s="118"/>
      <c r="B176" s="118"/>
      <c r="C176" s="118"/>
      <c r="D176" s="118"/>
    </row>
    <row r="177" spans="1:4" s="116" customFormat="1">
      <c r="A177" s="118"/>
      <c r="B177" s="118"/>
      <c r="C177" s="118"/>
      <c r="D177" s="118"/>
    </row>
    <row r="178" spans="1:4" s="116" customFormat="1">
      <c r="A178" s="119"/>
      <c r="B178" s="119"/>
      <c r="C178" s="119"/>
      <c r="D178" s="119"/>
    </row>
    <row r="179" spans="1:4" s="116" customFormat="1">
      <c r="A179" s="118"/>
      <c r="B179" s="118"/>
      <c r="C179" s="118"/>
      <c r="D179" s="118"/>
    </row>
    <row r="180" spans="1:4" s="116" customFormat="1">
      <c r="A180" s="118"/>
      <c r="B180" s="118"/>
      <c r="C180" s="118"/>
      <c r="D180" s="118"/>
    </row>
    <row r="181" spans="1:4" s="116" customFormat="1">
      <c r="A181" s="118"/>
      <c r="B181" s="118"/>
      <c r="C181" s="118"/>
      <c r="D181" s="118"/>
    </row>
    <row r="182" spans="1:4" s="116" customFormat="1">
      <c r="A182" s="118"/>
      <c r="B182" s="118"/>
      <c r="C182" s="118"/>
      <c r="D182" s="118"/>
    </row>
    <row r="183" spans="1:4" s="116" customFormat="1">
      <c r="A183" s="118"/>
      <c r="B183" s="118"/>
      <c r="C183" s="118"/>
      <c r="D183" s="118"/>
    </row>
    <row r="184" spans="1:4" s="116" customFormat="1">
      <c r="A184" s="118"/>
      <c r="B184" s="118"/>
      <c r="C184" s="118"/>
      <c r="D184" s="118"/>
    </row>
    <row r="185" spans="1:4" s="116" customFormat="1">
      <c r="A185" s="118"/>
      <c r="B185" s="118"/>
      <c r="C185" s="118"/>
      <c r="D185" s="118"/>
    </row>
    <row r="186" spans="1:4" s="116" customFormat="1">
      <c r="A186" s="118"/>
      <c r="B186" s="118"/>
      <c r="C186" s="118"/>
      <c r="D186" s="118"/>
    </row>
    <row r="187" spans="1:4" s="116" customFormat="1">
      <c r="A187" s="118"/>
      <c r="B187" s="118"/>
      <c r="C187" s="118"/>
      <c r="D187" s="118"/>
    </row>
    <row r="188" spans="1:4" s="116" customFormat="1">
      <c r="A188" s="118"/>
      <c r="B188" s="118"/>
      <c r="C188" s="118"/>
      <c r="D188" s="118"/>
    </row>
    <row r="189" spans="1:4" s="116" customFormat="1">
      <c r="A189" s="118"/>
      <c r="B189" s="118"/>
      <c r="C189" s="118"/>
      <c r="D189" s="118"/>
    </row>
    <row r="190" spans="1:4" s="116" customFormat="1">
      <c r="A190" s="118"/>
      <c r="B190" s="118"/>
      <c r="C190" s="118"/>
      <c r="D190" s="118"/>
    </row>
    <row r="191" spans="1:4" s="116" customFormat="1">
      <c r="A191" s="118"/>
      <c r="B191" s="118"/>
      <c r="C191" s="118"/>
      <c r="D191" s="118"/>
    </row>
    <row r="192" spans="1:4" s="116" customFormat="1">
      <c r="A192" s="118"/>
      <c r="B192" s="118"/>
      <c r="C192" s="118"/>
      <c r="D192" s="118"/>
    </row>
    <row r="193" spans="1:4" s="116" customFormat="1">
      <c r="A193" s="118"/>
      <c r="B193" s="118"/>
      <c r="C193" s="118"/>
      <c r="D193" s="118"/>
    </row>
    <row r="194" spans="1:4" s="116" customFormat="1">
      <c r="A194" s="118"/>
      <c r="B194" s="118"/>
      <c r="C194" s="118"/>
      <c r="D194" s="118"/>
    </row>
    <row r="195" spans="1:4" s="116" customFormat="1">
      <c r="A195" s="118"/>
      <c r="B195" s="118"/>
      <c r="C195" s="118"/>
      <c r="D195" s="118"/>
    </row>
    <row r="196" spans="1:4" s="116" customFormat="1">
      <c r="A196" s="118"/>
      <c r="B196" s="118"/>
      <c r="C196" s="118"/>
      <c r="D196" s="118"/>
    </row>
    <row r="197" spans="1:4" s="116" customFormat="1">
      <c r="A197" s="118"/>
      <c r="B197" s="118"/>
      <c r="C197" s="118"/>
      <c r="D197" s="118"/>
    </row>
    <row r="198" spans="1:4" s="116" customFormat="1">
      <c r="A198" s="119"/>
      <c r="B198" s="119"/>
      <c r="C198" s="119"/>
      <c r="D198" s="119"/>
    </row>
    <row r="199" spans="1:4" s="116" customFormat="1">
      <c r="A199" s="118"/>
      <c r="B199" s="118"/>
      <c r="C199" s="118"/>
      <c r="D199" s="118"/>
    </row>
    <row r="200" spans="1:4" s="116" customFormat="1">
      <c r="A200" s="118"/>
      <c r="B200" s="118"/>
      <c r="C200" s="118"/>
      <c r="D200" s="118"/>
    </row>
    <row r="201" spans="1:4" s="116" customFormat="1">
      <c r="A201" s="118"/>
      <c r="B201" s="118"/>
      <c r="C201" s="118"/>
      <c r="D201" s="118"/>
    </row>
    <row r="202" spans="1:4" s="116" customFormat="1">
      <c r="A202" s="118"/>
      <c r="B202" s="118"/>
      <c r="C202" s="118"/>
      <c r="D202" s="118"/>
    </row>
    <row r="203" spans="1:4" s="116" customFormat="1">
      <c r="A203" s="118"/>
      <c r="B203" s="118"/>
      <c r="C203" s="118"/>
      <c r="D203" s="118"/>
    </row>
    <row r="204" spans="1:4" s="116" customFormat="1">
      <c r="A204" s="118"/>
      <c r="B204" s="118"/>
      <c r="C204" s="118"/>
      <c r="D204" s="118"/>
    </row>
    <row r="205" spans="1:4" s="116" customFormat="1">
      <c r="A205" s="118"/>
      <c r="B205" s="118"/>
      <c r="C205" s="118"/>
      <c r="D205" s="118"/>
    </row>
    <row r="206" spans="1:4" s="116" customFormat="1">
      <c r="A206" s="118"/>
      <c r="B206" s="118"/>
      <c r="C206" s="118"/>
      <c r="D206" s="118"/>
    </row>
    <row r="207" spans="1:4" s="116" customFormat="1">
      <c r="A207" s="118"/>
      <c r="B207" s="118"/>
      <c r="C207" s="118"/>
      <c r="D207" s="118"/>
    </row>
    <row r="208" spans="1:4" s="116" customFormat="1">
      <c r="A208" s="118"/>
      <c r="B208" s="118"/>
      <c r="C208" s="118"/>
      <c r="D208" s="118"/>
    </row>
    <row r="209" spans="1:4" s="116" customFormat="1">
      <c r="A209" s="118"/>
      <c r="B209" s="118"/>
      <c r="C209" s="118"/>
      <c r="D209" s="118"/>
    </row>
    <row r="210" spans="1:4" s="116" customFormat="1">
      <c r="A210" s="118"/>
      <c r="B210" s="118"/>
      <c r="C210" s="118"/>
      <c r="D210" s="118"/>
    </row>
    <row r="211" spans="1:4" s="116" customFormat="1">
      <c r="A211" s="118"/>
      <c r="B211" s="118"/>
      <c r="C211" s="118"/>
      <c r="D211" s="118"/>
    </row>
    <row r="212" spans="1:4" s="116" customFormat="1">
      <c r="A212" s="118"/>
      <c r="B212" s="118"/>
      <c r="C212" s="118"/>
      <c r="D212" s="118"/>
    </row>
    <row r="213" spans="1:4" s="116" customFormat="1">
      <c r="A213" s="118"/>
      <c r="B213" s="118"/>
      <c r="C213" s="118"/>
      <c r="D213" s="118"/>
    </row>
    <row r="214" spans="1:4" s="116" customFormat="1">
      <c r="A214" s="118"/>
      <c r="B214" s="118"/>
      <c r="C214" s="118"/>
      <c r="D214" s="118"/>
    </row>
    <row r="215" spans="1:4" s="116" customFormat="1">
      <c r="A215" s="118"/>
      <c r="B215" s="118"/>
      <c r="C215" s="118"/>
      <c r="D215" s="118"/>
    </row>
    <row r="216" spans="1:4" s="116" customFormat="1">
      <c r="A216" s="118"/>
      <c r="B216" s="118"/>
      <c r="C216" s="118"/>
      <c r="D216" s="118"/>
    </row>
    <row r="217" spans="1:4" s="116" customFormat="1">
      <c r="A217" s="118"/>
      <c r="B217" s="118"/>
      <c r="C217" s="118"/>
      <c r="D217" s="118"/>
    </row>
    <row r="218" spans="1:4" s="116" customFormat="1">
      <c r="A218" s="119"/>
      <c r="B218" s="119"/>
      <c r="C218" s="119"/>
      <c r="D218" s="119"/>
    </row>
    <row r="219" spans="1:4" s="116" customFormat="1">
      <c r="A219" s="118"/>
      <c r="B219" s="118"/>
      <c r="C219" s="118"/>
      <c r="D219" s="118"/>
    </row>
    <row r="220" spans="1:4" s="116" customFormat="1">
      <c r="A220" s="118"/>
      <c r="B220" s="118"/>
      <c r="C220" s="118"/>
      <c r="D220" s="118"/>
    </row>
    <row r="221" spans="1:4" s="116" customFormat="1">
      <c r="A221" s="118"/>
      <c r="B221" s="118"/>
      <c r="C221" s="118"/>
      <c r="D221" s="118"/>
    </row>
    <row r="222" spans="1:4" s="116" customFormat="1">
      <c r="A222" s="118"/>
      <c r="B222" s="118"/>
      <c r="C222" s="118"/>
      <c r="D222" s="118"/>
    </row>
    <row r="223" spans="1:4" s="116" customFormat="1">
      <c r="A223" s="118"/>
      <c r="B223" s="118"/>
      <c r="C223" s="118"/>
      <c r="D223" s="118"/>
    </row>
    <row r="224" spans="1:4" s="116" customFormat="1">
      <c r="A224" s="118"/>
      <c r="B224" s="118"/>
      <c r="C224" s="118"/>
      <c r="D224" s="118"/>
    </row>
    <row r="225" spans="1:4" s="116" customFormat="1">
      <c r="A225" s="118"/>
      <c r="B225" s="118"/>
      <c r="C225" s="118"/>
      <c r="D225" s="118"/>
    </row>
    <row r="226" spans="1:4" s="116" customFormat="1">
      <c r="A226" s="118"/>
      <c r="B226" s="118"/>
      <c r="C226" s="118"/>
      <c r="D226" s="118"/>
    </row>
    <row r="227" spans="1:4" s="116" customFormat="1">
      <c r="A227" s="118"/>
      <c r="B227" s="118"/>
      <c r="C227" s="118"/>
      <c r="D227" s="118"/>
    </row>
    <row r="228" spans="1:4" s="116" customFormat="1">
      <c r="A228" s="118"/>
      <c r="B228" s="118"/>
      <c r="C228" s="118"/>
      <c r="D228" s="118"/>
    </row>
    <row r="229" spans="1:4" s="116" customFormat="1">
      <c r="A229" s="118"/>
      <c r="B229" s="118"/>
      <c r="C229" s="118"/>
      <c r="D229" s="118"/>
    </row>
    <row r="230" spans="1:4" s="116" customFormat="1">
      <c r="A230" s="118"/>
      <c r="B230" s="118"/>
      <c r="C230" s="118"/>
      <c r="D230" s="118"/>
    </row>
    <row r="231" spans="1:4" s="116" customFormat="1">
      <c r="A231" s="118"/>
      <c r="B231" s="118"/>
      <c r="C231" s="118"/>
      <c r="D231" s="118"/>
    </row>
    <row r="232" spans="1:4" s="116" customFormat="1">
      <c r="A232" s="118"/>
      <c r="B232" s="118"/>
      <c r="C232" s="118"/>
      <c r="D232" s="118"/>
    </row>
    <row r="233" spans="1:4" s="116" customFormat="1">
      <c r="A233" s="118"/>
      <c r="B233" s="118"/>
      <c r="C233" s="118"/>
      <c r="D233" s="118"/>
    </row>
    <row r="234" spans="1:4" s="116" customFormat="1">
      <c r="A234" s="118"/>
      <c r="B234" s="118"/>
      <c r="C234" s="118"/>
      <c r="D234" s="118"/>
    </row>
    <row r="235" spans="1:4" s="116" customFormat="1">
      <c r="A235" s="118"/>
      <c r="B235" s="118"/>
      <c r="C235" s="118"/>
      <c r="D235" s="118"/>
    </row>
    <row r="236" spans="1:4" s="116" customFormat="1">
      <c r="A236" s="118"/>
      <c r="B236" s="118"/>
      <c r="C236" s="118"/>
      <c r="D236" s="118"/>
    </row>
    <row r="237" spans="1:4" s="116" customFormat="1">
      <c r="A237" s="118"/>
      <c r="B237" s="118"/>
      <c r="C237" s="118"/>
      <c r="D237" s="118"/>
    </row>
    <row r="238" spans="1:4" s="116" customFormat="1">
      <c r="A238" s="119"/>
      <c r="B238" s="119"/>
      <c r="C238" s="119"/>
      <c r="D238" s="119"/>
    </row>
    <row r="239" spans="1:4" s="116" customFormat="1">
      <c r="A239" s="118"/>
      <c r="B239" s="118"/>
      <c r="C239" s="118"/>
      <c r="D239" s="118"/>
    </row>
    <row r="240" spans="1:4" s="116" customFormat="1">
      <c r="A240" s="118"/>
      <c r="B240" s="118"/>
      <c r="C240" s="118"/>
      <c r="D240" s="118"/>
    </row>
    <row r="241" spans="1:4" s="116" customFormat="1">
      <c r="A241" s="118"/>
      <c r="B241" s="118"/>
      <c r="C241" s="118"/>
      <c r="D241" s="118"/>
    </row>
    <row r="242" spans="1:4" s="116" customFormat="1">
      <c r="A242" s="118"/>
      <c r="B242" s="118"/>
      <c r="C242" s="118"/>
      <c r="D242" s="118"/>
    </row>
    <row r="243" spans="1:4" s="116" customFormat="1">
      <c r="A243" s="118"/>
      <c r="B243" s="118"/>
      <c r="C243" s="118"/>
      <c r="D243" s="118"/>
    </row>
    <row r="244" spans="1:4" s="116" customFormat="1">
      <c r="A244" s="118"/>
      <c r="B244" s="118"/>
      <c r="C244" s="118"/>
      <c r="D244" s="118"/>
    </row>
    <row r="245" spans="1:4" s="116" customFormat="1">
      <c r="A245" s="118"/>
      <c r="B245" s="118"/>
      <c r="C245" s="118"/>
      <c r="D245" s="118"/>
    </row>
    <row r="246" spans="1:4" s="116" customFormat="1">
      <c r="A246" s="118"/>
      <c r="B246" s="118"/>
      <c r="C246" s="118"/>
      <c r="D246" s="118"/>
    </row>
    <row r="247" spans="1:4" s="116" customFormat="1">
      <c r="A247" s="118"/>
      <c r="B247" s="118"/>
      <c r="C247" s="118"/>
      <c r="D247" s="118"/>
    </row>
    <row r="248" spans="1:4" s="116" customFormat="1">
      <c r="A248" s="118"/>
      <c r="B248" s="118"/>
      <c r="C248" s="118"/>
      <c r="D248" s="118"/>
    </row>
    <row r="249" spans="1:4" s="116" customFormat="1">
      <c r="A249" s="118"/>
      <c r="B249" s="118"/>
      <c r="C249" s="118"/>
      <c r="D249" s="118"/>
    </row>
    <row r="250" spans="1:4" s="116" customFormat="1">
      <c r="A250" s="118"/>
      <c r="B250" s="118"/>
      <c r="C250" s="118"/>
      <c r="D250" s="118"/>
    </row>
    <row r="251" spans="1:4" s="116" customFormat="1">
      <c r="A251" s="118"/>
      <c r="B251" s="118"/>
      <c r="C251" s="118"/>
      <c r="D251" s="118"/>
    </row>
    <row r="252" spans="1:4" s="116" customFormat="1">
      <c r="A252" s="118"/>
      <c r="B252" s="118"/>
      <c r="C252" s="118"/>
      <c r="D252" s="118"/>
    </row>
    <row r="253" spans="1:4" s="116" customFormat="1">
      <c r="A253" s="118"/>
      <c r="B253" s="118"/>
      <c r="C253" s="118"/>
      <c r="D253" s="118"/>
    </row>
    <row r="254" spans="1:4" s="116" customFormat="1">
      <c r="A254" s="118"/>
      <c r="B254" s="118"/>
      <c r="C254" s="118"/>
      <c r="D254" s="118"/>
    </row>
    <row r="255" spans="1:4" s="116" customFormat="1">
      <c r="A255" s="118"/>
      <c r="B255" s="118"/>
      <c r="C255" s="118"/>
      <c r="D255" s="118"/>
    </row>
    <row r="256" spans="1:4" s="116" customFormat="1">
      <c r="A256" s="118"/>
      <c r="B256" s="118"/>
      <c r="C256" s="118"/>
      <c r="D256" s="118"/>
    </row>
    <row r="257" spans="1:4" s="116" customFormat="1">
      <c r="A257" s="118"/>
      <c r="B257" s="118"/>
      <c r="C257" s="118"/>
      <c r="D257" s="118"/>
    </row>
    <row r="258" spans="1:4" s="116" customFormat="1">
      <c r="A258" s="119"/>
      <c r="B258" s="119"/>
      <c r="C258" s="119"/>
      <c r="D258" s="119"/>
    </row>
    <row r="259" spans="1:4" s="116" customFormat="1">
      <c r="A259" s="118"/>
      <c r="B259" s="118"/>
      <c r="C259" s="118"/>
      <c r="D259" s="118"/>
    </row>
    <row r="260" spans="1:4" s="116" customFormat="1">
      <c r="A260" s="118"/>
      <c r="B260" s="118"/>
      <c r="C260" s="118"/>
      <c r="D260" s="118"/>
    </row>
    <row r="261" spans="1:4" s="116" customFormat="1">
      <c r="A261" s="118"/>
      <c r="B261" s="118"/>
      <c r="C261" s="118"/>
      <c r="D261" s="118"/>
    </row>
    <row r="262" spans="1:4" s="116" customFormat="1">
      <c r="A262" s="118"/>
      <c r="B262" s="118"/>
      <c r="C262" s="118"/>
      <c r="D262" s="118"/>
    </row>
    <row r="263" spans="1:4" s="116" customFormat="1">
      <c r="A263" s="118"/>
      <c r="B263" s="118"/>
      <c r="C263" s="118"/>
      <c r="D263" s="118"/>
    </row>
    <row r="264" spans="1:4" s="116" customFormat="1">
      <c r="A264" s="118"/>
      <c r="B264" s="118"/>
      <c r="C264" s="118"/>
      <c r="D264" s="118"/>
    </row>
    <row r="265" spans="1:4" s="116" customFormat="1">
      <c r="A265" s="118"/>
      <c r="B265" s="118"/>
      <c r="C265" s="118"/>
      <c r="D265" s="118"/>
    </row>
    <row r="266" spans="1:4" s="116" customFormat="1">
      <c r="A266" s="118"/>
      <c r="B266" s="118"/>
      <c r="C266" s="118"/>
      <c r="D266" s="118"/>
    </row>
    <row r="267" spans="1:4" s="116" customFormat="1">
      <c r="A267" s="118"/>
      <c r="B267" s="118"/>
      <c r="C267" s="118"/>
      <c r="D267" s="118"/>
    </row>
    <row r="268" spans="1:4" s="116" customFormat="1">
      <c r="A268" s="118"/>
      <c r="B268" s="118"/>
      <c r="C268" s="118"/>
      <c r="D268" s="118"/>
    </row>
    <row r="269" spans="1:4" s="116" customFormat="1">
      <c r="A269" s="118"/>
      <c r="B269" s="118"/>
      <c r="C269" s="118"/>
      <c r="D269" s="118"/>
    </row>
    <row r="270" spans="1:4" s="116" customFormat="1">
      <c r="A270" s="118"/>
      <c r="B270" s="118"/>
      <c r="C270" s="118"/>
      <c r="D270" s="118"/>
    </row>
    <row r="271" spans="1:4" s="116" customFormat="1">
      <c r="A271" s="118"/>
      <c r="B271" s="118"/>
      <c r="C271" s="118"/>
      <c r="D271" s="118"/>
    </row>
    <row r="272" spans="1:4" s="116" customFormat="1">
      <c r="A272" s="118"/>
      <c r="B272" s="118"/>
      <c r="C272" s="118"/>
      <c r="D272" s="118"/>
    </row>
    <row r="273" spans="1:4" s="116" customFormat="1">
      <c r="A273" s="118"/>
      <c r="B273" s="118"/>
      <c r="C273" s="118"/>
      <c r="D273" s="118"/>
    </row>
    <row r="274" spans="1:4" s="116" customFormat="1">
      <c r="A274" s="118"/>
      <c r="B274" s="118"/>
      <c r="C274" s="118"/>
      <c r="D274" s="118"/>
    </row>
    <row r="275" spans="1:4" s="116" customFormat="1">
      <c r="A275" s="118"/>
      <c r="B275" s="118"/>
      <c r="C275" s="118"/>
      <c r="D275" s="118"/>
    </row>
    <row r="276" spans="1:4" s="116" customFormat="1">
      <c r="A276" s="118"/>
      <c r="B276" s="118"/>
      <c r="C276" s="118"/>
      <c r="D276" s="118"/>
    </row>
    <row r="277" spans="1:4" s="116" customFormat="1">
      <c r="A277" s="118"/>
      <c r="B277" s="118"/>
      <c r="C277" s="118"/>
      <c r="D277" s="118"/>
    </row>
    <row r="278" spans="1:4" s="116" customFormat="1">
      <c r="A278" s="119"/>
      <c r="B278" s="119"/>
      <c r="C278" s="119"/>
      <c r="D278" s="119"/>
    </row>
    <row r="279" spans="1:4" s="116" customFormat="1">
      <c r="A279" s="118"/>
      <c r="B279" s="118"/>
      <c r="C279" s="118"/>
      <c r="D279" s="118"/>
    </row>
    <row r="280" spans="1:4" s="116" customFormat="1">
      <c r="A280" s="118"/>
      <c r="B280" s="118"/>
      <c r="C280" s="118"/>
      <c r="D280" s="118"/>
    </row>
    <row r="281" spans="1:4" s="116" customFormat="1">
      <c r="A281" s="118"/>
      <c r="B281" s="118"/>
      <c r="C281" s="118"/>
      <c r="D281" s="118"/>
    </row>
    <row r="282" spans="1:4" s="116" customFormat="1">
      <c r="A282" s="118"/>
      <c r="B282" s="118"/>
      <c r="C282" s="118"/>
      <c r="D282" s="118"/>
    </row>
    <row r="283" spans="1:4" s="116" customFormat="1">
      <c r="A283" s="118"/>
      <c r="B283" s="118"/>
      <c r="C283" s="118"/>
      <c r="D283" s="118"/>
    </row>
    <row r="284" spans="1:4" s="116" customFormat="1">
      <c r="A284" s="118"/>
      <c r="B284" s="118"/>
      <c r="C284" s="118"/>
      <c r="D284" s="118"/>
    </row>
    <row r="285" spans="1:4" s="116" customFormat="1">
      <c r="A285" s="118"/>
      <c r="B285" s="118"/>
      <c r="C285" s="118"/>
      <c r="D285" s="118"/>
    </row>
    <row r="286" spans="1:4" s="116" customFormat="1">
      <c r="A286" s="118"/>
      <c r="B286" s="118"/>
      <c r="C286" s="118"/>
      <c r="D286" s="118"/>
    </row>
    <row r="287" spans="1:4" s="116" customFormat="1">
      <c r="A287" s="118"/>
      <c r="B287" s="118"/>
      <c r="C287" s="118"/>
      <c r="D287" s="118"/>
    </row>
    <row r="288" spans="1:4" s="116" customFormat="1">
      <c r="A288" s="118"/>
      <c r="B288" s="118"/>
      <c r="C288" s="118"/>
      <c r="D288" s="118"/>
    </row>
    <row r="289" spans="1:4" s="116" customFormat="1">
      <c r="A289" s="118"/>
      <c r="B289" s="118"/>
      <c r="C289" s="118"/>
      <c r="D289" s="118"/>
    </row>
    <row r="290" spans="1:4" s="116" customFormat="1">
      <c r="A290" s="118"/>
      <c r="B290" s="118"/>
      <c r="C290" s="118"/>
      <c r="D290" s="118"/>
    </row>
    <row r="291" spans="1:4" s="116" customFormat="1">
      <c r="A291" s="118"/>
      <c r="B291" s="118"/>
      <c r="C291" s="118"/>
      <c r="D291" s="118"/>
    </row>
    <row r="292" spans="1:4" s="116" customFormat="1">
      <c r="A292" s="118"/>
      <c r="B292" s="118"/>
      <c r="C292" s="118"/>
      <c r="D292" s="118"/>
    </row>
    <row r="293" spans="1:4" s="116" customFormat="1">
      <c r="A293" s="118"/>
      <c r="B293" s="118"/>
      <c r="C293" s="118"/>
      <c r="D293" s="118"/>
    </row>
    <row r="294" spans="1:4" s="116" customFormat="1">
      <c r="A294" s="118"/>
      <c r="B294" s="118"/>
      <c r="C294" s="118"/>
      <c r="D294" s="118"/>
    </row>
    <row r="295" spans="1:4" s="116" customFormat="1">
      <c r="A295" s="118"/>
      <c r="B295" s="118"/>
      <c r="C295" s="118"/>
      <c r="D295" s="118"/>
    </row>
    <row r="296" spans="1:4" s="116" customFormat="1">
      <c r="A296" s="118"/>
      <c r="B296" s="118"/>
      <c r="C296" s="118"/>
      <c r="D296" s="118"/>
    </row>
    <row r="297" spans="1:4" s="116" customFormat="1">
      <c r="A297" s="118"/>
      <c r="B297" s="118"/>
      <c r="C297" s="118"/>
      <c r="D297" s="118"/>
    </row>
    <row r="298" spans="1:4" s="116" customFormat="1">
      <c r="A298" s="119"/>
      <c r="B298" s="119"/>
      <c r="C298" s="119"/>
      <c r="D298" s="119"/>
    </row>
    <row r="299" spans="1:4" s="116" customFormat="1">
      <c r="A299" s="118"/>
      <c r="B299" s="118"/>
      <c r="C299" s="118"/>
      <c r="D299" s="118"/>
    </row>
    <row r="300" spans="1:4" s="116" customFormat="1">
      <c r="A300" s="118"/>
      <c r="B300" s="118"/>
      <c r="C300" s="118"/>
      <c r="D300" s="118"/>
    </row>
    <row r="301" spans="1:4" s="116" customFormat="1">
      <c r="A301" s="118"/>
      <c r="B301" s="118"/>
      <c r="C301" s="118"/>
      <c r="D301" s="118"/>
    </row>
    <row r="302" spans="1:4" s="116" customFormat="1">
      <c r="A302" s="118"/>
      <c r="B302" s="118"/>
      <c r="C302" s="118"/>
      <c r="D302" s="118"/>
    </row>
    <row r="303" spans="1:4" s="116" customFormat="1">
      <c r="A303" s="118"/>
      <c r="B303" s="118"/>
      <c r="C303" s="118"/>
      <c r="D303" s="118"/>
    </row>
    <row r="304" spans="1:4" s="116" customFormat="1">
      <c r="A304" s="118"/>
      <c r="B304" s="118"/>
      <c r="C304" s="118"/>
      <c r="D304" s="118"/>
    </row>
    <row r="305" spans="1:4" s="116" customFormat="1">
      <c r="A305" s="118"/>
      <c r="B305" s="118"/>
      <c r="C305" s="118"/>
      <c r="D305" s="118"/>
    </row>
    <row r="306" spans="1:4" s="116" customFormat="1">
      <c r="A306" s="118"/>
      <c r="B306" s="118"/>
      <c r="C306" s="118"/>
      <c r="D306" s="118"/>
    </row>
    <row r="307" spans="1:4" s="116" customFormat="1">
      <c r="A307" s="118"/>
      <c r="B307" s="118"/>
      <c r="C307" s="118"/>
      <c r="D307" s="118"/>
    </row>
    <row r="308" spans="1:4" s="116" customFormat="1">
      <c r="A308" s="118"/>
      <c r="B308" s="118"/>
      <c r="C308" s="118"/>
      <c r="D308" s="118"/>
    </row>
    <row r="309" spans="1:4" s="116" customFormat="1">
      <c r="A309" s="118"/>
      <c r="B309" s="118"/>
      <c r="C309" s="118"/>
      <c r="D309" s="118"/>
    </row>
    <row r="310" spans="1:4" s="116" customFormat="1">
      <c r="A310" s="118"/>
      <c r="B310" s="118"/>
      <c r="C310" s="118"/>
      <c r="D310" s="118"/>
    </row>
    <row r="311" spans="1:4" s="116" customFormat="1">
      <c r="A311" s="118"/>
      <c r="B311" s="118"/>
      <c r="C311" s="118"/>
      <c r="D311" s="118"/>
    </row>
    <row r="312" spans="1:4" s="116" customFormat="1">
      <c r="A312" s="118"/>
      <c r="B312" s="118"/>
      <c r="C312" s="118"/>
      <c r="D312" s="118"/>
    </row>
    <row r="313" spans="1:4" s="116" customFormat="1">
      <c r="A313" s="118"/>
      <c r="B313" s="118"/>
      <c r="C313" s="118"/>
      <c r="D313" s="118"/>
    </row>
    <row r="314" spans="1:4" s="116" customFormat="1">
      <c r="A314" s="118"/>
      <c r="B314" s="118"/>
      <c r="C314" s="118"/>
      <c r="D314" s="118"/>
    </row>
    <row r="315" spans="1:4" s="116" customFormat="1">
      <c r="A315" s="118"/>
      <c r="B315" s="118"/>
      <c r="C315" s="118"/>
      <c r="D315" s="118"/>
    </row>
    <row r="316" spans="1:4" s="116" customFormat="1">
      <c r="A316" s="118"/>
      <c r="B316" s="118"/>
      <c r="C316" s="118"/>
      <c r="D316" s="118"/>
    </row>
    <row r="317" spans="1:4" s="116" customFormat="1">
      <c r="A317" s="118"/>
      <c r="B317" s="118"/>
      <c r="C317" s="118"/>
      <c r="D317" s="118"/>
    </row>
    <row r="318" spans="1:4" s="116" customFormat="1">
      <c r="A318" s="128"/>
      <c r="B318" s="128"/>
      <c r="C318" s="128"/>
      <c r="D318" s="128"/>
    </row>
    <row r="319" spans="1:4" s="116" customFormat="1">
      <c r="A319" s="128"/>
      <c r="B319" s="128"/>
      <c r="C319" s="128"/>
      <c r="D319" s="128"/>
    </row>
    <row r="320" spans="1:4" s="116" customFormat="1">
      <c r="A320" s="128"/>
      <c r="B320" s="128"/>
      <c r="C320" s="128"/>
      <c r="D320" s="128"/>
    </row>
    <row r="321" spans="1:4" s="116" customFormat="1">
      <c r="A321" s="128"/>
      <c r="B321" s="128"/>
      <c r="C321" s="128"/>
      <c r="D321" s="128"/>
    </row>
    <row r="322" spans="1:4" s="116" customFormat="1">
      <c r="A322" s="128"/>
      <c r="B322" s="128"/>
      <c r="C322" s="128"/>
      <c r="D322" s="128"/>
    </row>
    <row r="323" spans="1:4" s="116" customFormat="1">
      <c r="A323" s="128"/>
      <c r="B323" s="128"/>
      <c r="C323" s="128"/>
      <c r="D323" s="128"/>
    </row>
    <row r="324" spans="1:4" s="116" customFormat="1">
      <c r="A324" s="128"/>
      <c r="B324" s="128"/>
      <c r="C324" s="128"/>
      <c r="D324" s="128"/>
    </row>
    <row r="325" spans="1:4" s="116" customFormat="1">
      <c r="A325" s="128"/>
      <c r="B325" s="128"/>
      <c r="C325" s="128"/>
      <c r="D325" s="128"/>
    </row>
    <row r="326" spans="1:4" s="116" customFormat="1">
      <c r="A326" s="128"/>
      <c r="B326" s="128"/>
      <c r="C326" s="128"/>
      <c r="D326" s="128"/>
    </row>
    <row r="327" spans="1:4" s="116" customFormat="1">
      <c r="A327" s="128"/>
      <c r="B327" s="128"/>
      <c r="C327" s="128"/>
      <c r="D327" s="128"/>
    </row>
    <row r="328" spans="1:4" s="116" customFormat="1">
      <c r="A328" s="128"/>
      <c r="B328" s="128"/>
      <c r="C328" s="128"/>
      <c r="D328" s="128"/>
    </row>
    <row r="329" spans="1:4" s="116" customFormat="1">
      <c r="A329" s="128"/>
      <c r="B329" s="128"/>
      <c r="C329" s="128"/>
      <c r="D329" s="128"/>
    </row>
    <row r="330" spans="1:4" s="116" customFormat="1">
      <c r="A330" s="128"/>
      <c r="B330" s="128"/>
      <c r="C330" s="128"/>
      <c r="D330" s="128"/>
    </row>
    <row r="331" spans="1:4" s="116" customFormat="1">
      <c r="A331" s="128"/>
      <c r="B331" s="128"/>
      <c r="C331" s="128"/>
      <c r="D331" s="128"/>
    </row>
    <row r="332" spans="1:4" s="116" customFormat="1">
      <c r="A332" s="128"/>
      <c r="B332" s="128"/>
      <c r="C332" s="128"/>
      <c r="D332" s="128"/>
    </row>
    <row r="333" spans="1:4" s="116" customFormat="1">
      <c r="A333" s="128"/>
      <c r="B333" s="128"/>
      <c r="C333" s="128"/>
      <c r="D333" s="128"/>
    </row>
    <row r="334" spans="1:4" s="116" customFormat="1">
      <c r="A334" s="128"/>
      <c r="B334" s="128"/>
      <c r="C334" s="128"/>
      <c r="D334" s="128"/>
    </row>
    <row r="335" spans="1:4" s="116" customFormat="1">
      <c r="A335" s="128"/>
      <c r="B335" s="128"/>
      <c r="C335" s="128"/>
      <c r="D335" s="128"/>
    </row>
    <row r="336" spans="1:4" s="116" customFormat="1">
      <c r="A336" s="128"/>
      <c r="B336" s="128"/>
      <c r="C336" s="128"/>
      <c r="D336" s="128"/>
    </row>
    <row r="337" spans="1:4" s="116" customFormat="1">
      <c r="A337" s="128"/>
      <c r="B337" s="128"/>
      <c r="C337" s="128"/>
      <c r="D337" s="128"/>
    </row>
    <row r="338" spans="1:4" s="116" customFormat="1">
      <c r="A338" s="128"/>
      <c r="B338" s="128"/>
      <c r="C338" s="128"/>
      <c r="D338" s="128"/>
    </row>
    <row r="339" spans="1:4" s="116" customFormat="1">
      <c r="A339" s="128"/>
      <c r="B339" s="128"/>
      <c r="C339" s="128"/>
      <c r="D339" s="128"/>
    </row>
    <row r="340" spans="1:4" s="116" customFormat="1">
      <c r="A340" s="128"/>
      <c r="B340" s="128"/>
      <c r="C340" s="128"/>
      <c r="D340" s="128"/>
    </row>
    <row r="341" spans="1:4" s="116" customFormat="1">
      <c r="A341" s="128"/>
      <c r="B341" s="128"/>
      <c r="C341" s="128"/>
      <c r="D341" s="128"/>
    </row>
    <row r="342" spans="1:4" s="116" customFormat="1">
      <c r="A342" s="128"/>
      <c r="B342" s="128"/>
      <c r="C342" s="128"/>
      <c r="D342" s="128"/>
    </row>
    <row r="343" spans="1:4" s="116" customFormat="1">
      <c r="A343" s="128"/>
      <c r="B343" s="128"/>
      <c r="C343" s="128"/>
      <c r="D343" s="128"/>
    </row>
    <row r="344" spans="1:4" s="116" customFormat="1">
      <c r="A344" s="128"/>
      <c r="B344" s="128"/>
      <c r="C344" s="128"/>
      <c r="D344" s="128"/>
    </row>
    <row r="345" spans="1:4" s="116" customFormat="1">
      <c r="A345" s="128"/>
      <c r="B345" s="128"/>
      <c r="C345" s="128"/>
      <c r="D345" s="128"/>
    </row>
    <row r="346" spans="1:4" s="116" customFormat="1">
      <c r="A346" s="128"/>
      <c r="B346" s="128"/>
      <c r="C346" s="128"/>
      <c r="D346" s="128"/>
    </row>
    <row r="347" spans="1:4" s="116" customFormat="1">
      <c r="A347" s="128"/>
      <c r="B347" s="128"/>
      <c r="C347" s="128"/>
      <c r="D347" s="128"/>
    </row>
    <row r="348" spans="1:4" s="116" customFormat="1">
      <c r="A348" s="128"/>
      <c r="B348" s="128"/>
      <c r="C348" s="128"/>
      <c r="D348" s="128"/>
    </row>
    <row r="349" spans="1:4" s="116" customFormat="1">
      <c r="A349" s="128"/>
      <c r="B349" s="128"/>
      <c r="C349" s="128"/>
      <c r="D349" s="128"/>
    </row>
    <row r="350" spans="1:4" s="116" customFormat="1">
      <c r="A350" s="128"/>
      <c r="B350" s="128"/>
      <c r="C350" s="128"/>
      <c r="D350" s="128"/>
    </row>
    <row r="351" spans="1:4" s="116" customFormat="1">
      <c r="A351" s="128"/>
      <c r="B351" s="128"/>
      <c r="C351" s="128"/>
      <c r="D351" s="128"/>
    </row>
    <row r="352" spans="1:4" s="116" customFormat="1">
      <c r="A352" s="128"/>
      <c r="B352" s="128"/>
      <c r="C352" s="128"/>
      <c r="D352" s="128"/>
    </row>
    <row r="353" spans="1:4" s="116" customFormat="1">
      <c r="A353" s="128"/>
      <c r="B353" s="128"/>
      <c r="C353" s="128"/>
      <c r="D353" s="128"/>
    </row>
    <row r="354" spans="1:4" s="116" customFormat="1">
      <c r="A354" s="128"/>
      <c r="B354" s="128"/>
      <c r="C354" s="128"/>
      <c r="D354" s="128"/>
    </row>
    <row r="355" spans="1:4" s="116" customFormat="1">
      <c r="A355" s="128"/>
      <c r="B355" s="128"/>
      <c r="C355" s="128"/>
      <c r="D355" s="128"/>
    </row>
    <row r="356" spans="1:4" s="116" customFormat="1">
      <c r="A356" s="128"/>
      <c r="B356" s="128"/>
      <c r="C356" s="128"/>
      <c r="D356" s="128"/>
    </row>
    <row r="357" spans="1:4" s="116" customFormat="1">
      <c r="A357" s="128"/>
      <c r="B357" s="128"/>
      <c r="C357" s="128"/>
      <c r="D357" s="128"/>
    </row>
    <row r="358" spans="1:4" s="116" customFormat="1">
      <c r="A358" s="128"/>
      <c r="B358" s="128"/>
      <c r="C358" s="128"/>
      <c r="D358" s="128"/>
    </row>
    <row r="359" spans="1:4" s="116" customFormat="1">
      <c r="A359" s="128"/>
      <c r="B359" s="128"/>
      <c r="C359" s="128"/>
      <c r="D359" s="128"/>
    </row>
    <row r="360" spans="1:4" s="116" customFormat="1">
      <c r="A360" s="128"/>
      <c r="B360" s="128"/>
      <c r="C360" s="128"/>
      <c r="D360" s="128"/>
    </row>
    <row r="361" spans="1:4" s="116" customFormat="1">
      <c r="A361" s="128"/>
      <c r="B361" s="128"/>
      <c r="C361" s="128"/>
      <c r="D361" s="128"/>
    </row>
    <row r="362" spans="1:4" s="116" customFormat="1">
      <c r="A362" s="128"/>
      <c r="B362" s="128"/>
      <c r="C362" s="128"/>
      <c r="D362" s="128"/>
    </row>
    <row r="363" spans="1:4" s="116" customFormat="1">
      <c r="A363" s="128"/>
      <c r="B363" s="128"/>
      <c r="C363" s="128"/>
      <c r="D363" s="128"/>
    </row>
    <row r="364" spans="1:4" s="116" customFormat="1">
      <c r="A364" s="128"/>
      <c r="B364" s="128"/>
      <c r="C364" s="128"/>
      <c r="D364" s="128"/>
    </row>
    <row r="365" spans="1:4" s="116" customFormat="1">
      <c r="A365" s="128"/>
      <c r="B365" s="128"/>
      <c r="C365" s="128"/>
      <c r="D365" s="128"/>
    </row>
    <row r="366" spans="1:4" s="116" customFormat="1">
      <c r="A366" s="128"/>
      <c r="B366" s="128"/>
      <c r="C366" s="128"/>
      <c r="D366" s="128"/>
    </row>
    <row r="367" spans="1:4" s="116" customFormat="1">
      <c r="A367" s="128"/>
      <c r="B367" s="128"/>
      <c r="C367" s="128"/>
      <c r="D367" s="128"/>
    </row>
    <row r="368" spans="1:4" s="116" customFormat="1">
      <c r="A368" s="128"/>
      <c r="B368" s="128"/>
      <c r="C368" s="128"/>
      <c r="D368" s="128"/>
    </row>
    <row r="369" spans="1:4" s="116" customFormat="1">
      <c r="A369" s="128"/>
      <c r="B369" s="128"/>
      <c r="C369" s="128"/>
      <c r="D369" s="128"/>
    </row>
    <row r="370" spans="1:4" s="116" customFormat="1">
      <c r="A370" s="128"/>
      <c r="B370" s="128"/>
      <c r="C370" s="128"/>
      <c r="D370" s="128"/>
    </row>
    <row r="371" spans="1:4" s="116" customFormat="1">
      <c r="A371" s="128"/>
      <c r="B371" s="128"/>
      <c r="C371" s="128"/>
      <c r="D371" s="128"/>
    </row>
    <row r="372" spans="1:4" s="116" customFormat="1">
      <c r="A372" s="128"/>
      <c r="B372" s="128"/>
      <c r="C372" s="128"/>
      <c r="D372" s="128"/>
    </row>
    <row r="373" spans="1:4" s="116" customFormat="1">
      <c r="A373" s="128"/>
      <c r="B373" s="128"/>
      <c r="C373" s="128"/>
      <c r="D373" s="128"/>
    </row>
    <row r="374" spans="1:4" s="116" customFormat="1">
      <c r="A374" s="128"/>
      <c r="B374" s="128"/>
      <c r="C374" s="128"/>
      <c r="D374" s="128"/>
    </row>
    <row r="375" spans="1:4" s="116" customFormat="1">
      <c r="A375" s="128"/>
      <c r="B375" s="128"/>
      <c r="C375" s="128"/>
      <c r="D375" s="128"/>
    </row>
    <row r="376" spans="1:4" s="116" customFormat="1">
      <c r="A376" s="128"/>
      <c r="B376" s="128"/>
      <c r="C376" s="128"/>
      <c r="D376" s="128"/>
    </row>
    <row r="377" spans="1:4" s="116" customFormat="1">
      <c r="A377" s="128"/>
      <c r="B377" s="128"/>
      <c r="C377" s="128"/>
      <c r="D377" s="128"/>
    </row>
    <row r="378" spans="1:4" s="116" customFormat="1">
      <c r="A378" s="128"/>
      <c r="B378" s="128"/>
      <c r="C378" s="128"/>
      <c r="D378" s="128"/>
    </row>
    <row r="379" spans="1:4" s="116" customFormat="1">
      <c r="A379" s="128"/>
      <c r="B379" s="128"/>
      <c r="C379" s="128"/>
      <c r="D379" s="128"/>
    </row>
    <row r="380" spans="1:4" s="116" customFormat="1">
      <c r="A380" s="128"/>
      <c r="B380" s="128"/>
      <c r="C380" s="128"/>
      <c r="D380" s="128"/>
    </row>
    <row r="381" spans="1:4" s="116" customFormat="1">
      <c r="A381" s="128"/>
      <c r="B381" s="128"/>
      <c r="C381" s="128"/>
      <c r="D381" s="128"/>
    </row>
    <row r="382" spans="1:4" s="116" customFormat="1">
      <c r="A382" s="128"/>
      <c r="B382" s="128"/>
      <c r="C382" s="128"/>
      <c r="D382" s="128"/>
    </row>
    <row r="383" spans="1:4" s="116" customFormat="1">
      <c r="A383" s="128"/>
      <c r="B383" s="128"/>
      <c r="C383" s="128"/>
      <c r="D383" s="128"/>
    </row>
    <row r="384" spans="1:4" s="116" customFormat="1">
      <c r="A384" s="128"/>
      <c r="B384" s="128"/>
      <c r="C384" s="128"/>
      <c r="D384" s="128"/>
    </row>
    <row r="385" spans="1:4" s="116" customFormat="1">
      <c r="A385" s="128"/>
      <c r="B385" s="128"/>
      <c r="C385" s="128"/>
      <c r="D385" s="128"/>
    </row>
    <row r="386" spans="1:4" s="116" customFormat="1">
      <c r="A386" s="128"/>
      <c r="B386" s="128"/>
      <c r="C386" s="128"/>
      <c r="D386" s="128"/>
    </row>
    <row r="387" spans="1:4" s="116" customFormat="1">
      <c r="A387" s="128"/>
      <c r="B387" s="128"/>
      <c r="C387" s="128"/>
      <c r="D387" s="128"/>
    </row>
    <row r="388" spans="1:4" s="116" customFormat="1">
      <c r="A388" s="128"/>
      <c r="B388" s="128"/>
      <c r="C388" s="128"/>
      <c r="D388" s="128"/>
    </row>
    <row r="389" spans="1:4" s="116" customFormat="1">
      <c r="A389" s="128"/>
      <c r="B389" s="128"/>
      <c r="C389" s="128"/>
      <c r="D389" s="128"/>
    </row>
    <row r="390" spans="1:4" s="116" customFormat="1">
      <c r="A390" s="128"/>
      <c r="B390" s="128"/>
      <c r="C390" s="128"/>
      <c r="D390" s="128"/>
    </row>
    <row r="391" spans="1:4" s="116" customFormat="1">
      <c r="A391" s="128"/>
      <c r="B391" s="128"/>
      <c r="C391" s="128"/>
      <c r="D391" s="128"/>
    </row>
    <row r="392" spans="1:4" s="116" customFormat="1">
      <c r="A392" s="128"/>
      <c r="B392" s="128"/>
      <c r="C392" s="128"/>
      <c r="D392" s="128"/>
    </row>
    <row r="393" spans="1:4" s="116" customFormat="1">
      <c r="A393" s="128"/>
      <c r="B393" s="128"/>
      <c r="C393" s="128"/>
      <c r="D393" s="128"/>
    </row>
    <row r="394" spans="1:4" s="116" customFormat="1">
      <c r="A394" s="128"/>
      <c r="B394" s="128"/>
      <c r="C394" s="128"/>
      <c r="D394" s="128"/>
    </row>
    <row r="395" spans="1:4" s="116" customFormat="1">
      <c r="A395" s="128"/>
      <c r="B395" s="128"/>
      <c r="C395" s="128"/>
      <c r="D395" s="128"/>
    </row>
    <row r="396" spans="1:4" s="116" customFormat="1">
      <c r="A396" s="128"/>
      <c r="B396" s="128"/>
      <c r="C396" s="128"/>
      <c r="D396" s="128"/>
    </row>
    <row r="397" spans="1:4" s="116" customFormat="1">
      <c r="A397" s="128"/>
      <c r="B397" s="128"/>
      <c r="C397" s="128"/>
      <c r="D397" s="128"/>
    </row>
    <row r="398" spans="1:4" s="116" customFormat="1">
      <c r="A398" s="128"/>
      <c r="B398" s="128"/>
      <c r="C398" s="128"/>
      <c r="D398" s="128"/>
    </row>
    <row r="399" spans="1:4" s="116" customFormat="1">
      <c r="A399" s="128"/>
      <c r="B399" s="128"/>
      <c r="C399" s="128"/>
      <c r="D399" s="128"/>
    </row>
    <row r="400" spans="1:4" s="116" customFormat="1">
      <c r="A400" s="128"/>
      <c r="B400" s="128"/>
      <c r="C400" s="128"/>
      <c r="D400" s="128"/>
    </row>
    <row r="401" spans="1:4" s="116" customFormat="1">
      <c r="A401" s="128"/>
      <c r="B401" s="128"/>
      <c r="C401" s="128"/>
      <c r="D401" s="128"/>
    </row>
    <row r="402" spans="1:4" s="116" customFormat="1">
      <c r="A402" s="128"/>
      <c r="B402" s="128"/>
      <c r="C402" s="128"/>
      <c r="D402" s="128"/>
    </row>
    <row r="403" spans="1:4" s="116" customFormat="1">
      <c r="A403" s="128"/>
      <c r="B403" s="128"/>
      <c r="C403" s="128"/>
      <c r="D403" s="128"/>
    </row>
    <row r="404" spans="1:4" s="116" customFormat="1">
      <c r="A404" s="128"/>
      <c r="B404" s="128"/>
      <c r="C404" s="128"/>
      <c r="D404" s="128"/>
    </row>
    <row r="405" spans="1:4" s="116" customFormat="1">
      <c r="A405" s="128"/>
      <c r="B405" s="128"/>
      <c r="C405" s="128"/>
      <c r="D405" s="128"/>
    </row>
    <row r="406" spans="1:4" s="116" customFormat="1">
      <c r="A406" s="128"/>
      <c r="B406" s="128"/>
      <c r="C406" s="128"/>
      <c r="D406" s="128"/>
    </row>
    <row r="407" spans="1:4" s="116" customFormat="1">
      <c r="A407" s="128"/>
      <c r="B407" s="128"/>
      <c r="C407" s="128"/>
      <c r="D407" s="128"/>
    </row>
    <row r="408" spans="1:4" s="116" customFormat="1">
      <c r="A408" s="128"/>
      <c r="B408" s="128"/>
      <c r="C408" s="128"/>
      <c r="D408" s="128"/>
    </row>
    <row r="409" spans="1:4" s="116" customFormat="1">
      <c r="A409" s="128"/>
      <c r="B409" s="128"/>
      <c r="C409" s="128"/>
      <c r="D409" s="128"/>
    </row>
    <row r="410" spans="1:4" s="116" customFormat="1">
      <c r="A410" s="128"/>
      <c r="B410" s="128"/>
      <c r="C410" s="128"/>
      <c r="D410" s="128"/>
    </row>
    <row r="411" spans="1:4" s="116" customFormat="1">
      <c r="A411" s="128"/>
      <c r="B411" s="128"/>
      <c r="C411" s="128"/>
      <c r="D411" s="128"/>
    </row>
    <row r="412" spans="1:4" s="116" customFormat="1">
      <c r="A412" s="128"/>
      <c r="B412" s="128"/>
      <c r="C412" s="128"/>
      <c r="D412" s="128"/>
    </row>
    <row r="413" spans="1:4" s="116" customFormat="1">
      <c r="A413" s="128"/>
      <c r="B413" s="128"/>
      <c r="C413" s="128"/>
      <c r="D413" s="128"/>
    </row>
    <row r="414" spans="1:4" s="116" customFormat="1">
      <c r="A414" s="128"/>
      <c r="B414" s="128"/>
      <c r="C414" s="128"/>
      <c r="D414" s="128"/>
    </row>
    <row r="415" spans="1:4" s="116" customFormat="1">
      <c r="A415" s="128"/>
      <c r="B415" s="128"/>
      <c r="C415" s="128"/>
      <c r="D415" s="128"/>
    </row>
    <row r="416" spans="1:4" s="116" customFormat="1">
      <c r="A416" s="128"/>
      <c r="B416" s="128"/>
      <c r="C416" s="128"/>
      <c r="D416" s="128"/>
    </row>
    <row r="417" spans="1:4" s="116" customFormat="1">
      <c r="A417" s="128"/>
      <c r="B417" s="128"/>
      <c r="C417" s="128"/>
      <c r="D417" s="128"/>
    </row>
    <row r="418" spans="1:4" s="116" customFormat="1">
      <c r="A418" s="128"/>
      <c r="B418" s="128"/>
      <c r="C418" s="128"/>
      <c r="D418" s="128"/>
    </row>
    <row r="419" spans="1:4" s="116" customFormat="1">
      <c r="A419" s="128"/>
      <c r="B419" s="128"/>
      <c r="C419" s="128"/>
      <c r="D419" s="128"/>
    </row>
    <row r="420" spans="1:4" s="116" customFormat="1">
      <c r="A420" s="128"/>
      <c r="B420" s="128"/>
      <c r="C420" s="128"/>
      <c r="D420" s="128"/>
    </row>
    <row r="421" spans="1:4" s="116" customFormat="1">
      <c r="A421" s="128"/>
      <c r="B421" s="128"/>
      <c r="C421" s="128"/>
      <c r="D421" s="128"/>
    </row>
    <row r="422" spans="1:4" s="116" customFormat="1">
      <c r="A422" s="128"/>
      <c r="B422" s="128"/>
      <c r="C422" s="128"/>
      <c r="D422" s="128"/>
    </row>
    <row r="423" spans="1:4" s="116" customFormat="1">
      <c r="A423" s="128"/>
      <c r="B423" s="128"/>
      <c r="C423" s="128"/>
      <c r="D423" s="128"/>
    </row>
    <row r="424" spans="1:4" s="116" customFormat="1">
      <c r="A424" s="128"/>
      <c r="B424" s="128"/>
      <c r="C424" s="128"/>
      <c r="D424" s="128"/>
    </row>
    <row r="425" spans="1:4" s="116" customFormat="1">
      <c r="A425" s="128"/>
      <c r="B425" s="128"/>
      <c r="C425" s="128"/>
      <c r="D425" s="128"/>
    </row>
    <row r="426" spans="1:4" s="116" customFormat="1">
      <c r="A426" s="128"/>
      <c r="B426" s="128"/>
      <c r="C426" s="128"/>
      <c r="D426" s="128"/>
    </row>
    <row r="427" spans="1:4" s="116" customFormat="1">
      <c r="A427" s="128"/>
      <c r="B427" s="128"/>
      <c r="C427" s="128"/>
      <c r="D427" s="128"/>
    </row>
    <row r="428" spans="1:4" s="116" customFormat="1">
      <c r="A428" s="128"/>
      <c r="B428" s="128"/>
      <c r="C428" s="128"/>
      <c r="D428" s="128"/>
    </row>
    <row r="429" spans="1:4" s="116" customFormat="1">
      <c r="A429" s="128"/>
      <c r="B429" s="128"/>
      <c r="C429" s="128"/>
      <c r="D429" s="128"/>
    </row>
    <row r="430" spans="1:4" s="116" customFormat="1">
      <c r="A430" s="128"/>
      <c r="B430" s="128"/>
      <c r="C430" s="128"/>
      <c r="D430" s="128"/>
    </row>
    <row r="431" spans="1:4" s="116" customFormat="1">
      <c r="A431" s="128"/>
      <c r="B431" s="128"/>
      <c r="C431" s="128"/>
      <c r="D431" s="128"/>
    </row>
    <row r="432" spans="1:4" s="116" customFormat="1">
      <c r="A432" s="128"/>
      <c r="B432" s="128"/>
      <c r="C432" s="128"/>
      <c r="D432" s="128"/>
    </row>
    <row r="433" spans="1:4" s="116" customFormat="1">
      <c r="A433" s="128"/>
      <c r="B433" s="128"/>
      <c r="C433" s="128"/>
      <c r="D433" s="128"/>
    </row>
    <row r="434" spans="1:4" s="116" customFormat="1">
      <c r="A434" s="128"/>
      <c r="B434" s="128"/>
      <c r="C434" s="128"/>
      <c r="D434" s="128"/>
    </row>
    <row r="435" spans="1:4" s="116" customFormat="1">
      <c r="A435" s="128"/>
      <c r="B435" s="128"/>
      <c r="C435" s="128"/>
      <c r="D435" s="128"/>
    </row>
    <row r="436" spans="1:4" s="116" customFormat="1">
      <c r="A436" s="128"/>
      <c r="B436" s="128"/>
      <c r="C436" s="128"/>
      <c r="D436" s="128"/>
    </row>
    <row r="437" spans="1:4" s="116" customFormat="1">
      <c r="A437" s="128"/>
      <c r="B437" s="128"/>
      <c r="C437" s="128"/>
      <c r="D437" s="128"/>
    </row>
    <row r="438" spans="1:4" s="116" customFormat="1">
      <c r="A438" s="128"/>
      <c r="B438" s="128"/>
      <c r="C438" s="128"/>
      <c r="D438" s="128"/>
    </row>
    <row r="439" spans="1:4" s="116" customFormat="1">
      <c r="A439" s="128"/>
      <c r="B439" s="128"/>
      <c r="C439" s="128"/>
      <c r="D439" s="128"/>
    </row>
    <row r="440" spans="1:4" s="116" customFormat="1">
      <c r="A440" s="128"/>
      <c r="B440" s="128"/>
      <c r="C440" s="128"/>
      <c r="D440" s="128"/>
    </row>
    <row r="441" spans="1:4" s="116" customFormat="1">
      <c r="A441" s="128"/>
      <c r="B441" s="128"/>
      <c r="C441" s="128"/>
      <c r="D441" s="128"/>
    </row>
    <row r="442" spans="1:4" s="116" customFormat="1">
      <c r="A442" s="128"/>
      <c r="B442" s="128"/>
      <c r="C442" s="128"/>
      <c r="D442" s="128"/>
    </row>
    <row r="443" spans="1:4" s="116" customFormat="1">
      <c r="A443" s="128"/>
      <c r="B443" s="128"/>
      <c r="C443" s="128"/>
      <c r="D443" s="128"/>
    </row>
    <row r="444" spans="1:4" s="116" customFormat="1">
      <c r="A444" s="128"/>
      <c r="B444" s="128"/>
      <c r="C444" s="128"/>
      <c r="D444" s="128"/>
    </row>
    <row r="445" spans="1:4" s="116" customFormat="1">
      <c r="A445" s="128"/>
      <c r="B445" s="128"/>
      <c r="C445" s="128"/>
      <c r="D445" s="128"/>
    </row>
    <row r="446" spans="1:4" s="116" customFormat="1">
      <c r="A446" s="128"/>
      <c r="B446" s="128"/>
      <c r="C446" s="128"/>
      <c r="D446" s="128"/>
    </row>
    <row r="447" spans="1:4" s="116" customFormat="1">
      <c r="A447" s="128"/>
      <c r="B447" s="128"/>
      <c r="C447" s="128"/>
      <c r="D447" s="128"/>
    </row>
    <row r="448" spans="1:4" s="116" customFormat="1">
      <c r="A448" s="128"/>
      <c r="B448" s="128"/>
      <c r="C448" s="128"/>
      <c r="D448" s="128"/>
    </row>
    <row r="449" spans="1:4" s="116" customFormat="1">
      <c r="A449" s="128"/>
      <c r="B449" s="128"/>
      <c r="C449" s="128"/>
      <c r="D449" s="128"/>
    </row>
    <row r="450" spans="1:4" s="116" customFormat="1">
      <c r="A450" s="128"/>
      <c r="B450" s="128"/>
      <c r="C450" s="128"/>
      <c r="D450" s="128"/>
    </row>
    <row r="451" spans="1:4" s="116" customFormat="1">
      <c r="A451" s="128"/>
      <c r="B451" s="128"/>
      <c r="C451" s="128"/>
      <c r="D451" s="128"/>
    </row>
    <row r="452" spans="1:4" s="116" customFormat="1">
      <c r="A452" s="128"/>
      <c r="B452" s="128"/>
      <c r="C452" s="128"/>
      <c r="D452" s="128"/>
    </row>
    <row r="453" spans="1:4" s="116" customFormat="1">
      <c r="A453" s="128"/>
      <c r="B453" s="128"/>
      <c r="C453" s="128"/>
      <c r="D453" s="128"/>
    </row>
    <row r="454" spans="1:4" s="116" customFormat="1">
      <c r="A454" s="128"/>
      <c r="B454" s="128"/>
      <c r="C454" s="128"/>
      <c r="D454" s="128"/>
    </row>
    <row r="455" spans="1:4" s="116" customFormat="1">
      <c r="A455" s="128"/>
      <c r="B455" s="128"/>
      <c r="C455" s="128"/>
      <c r="D455" s="128"/>
    </row>
    <row r="456" spans="1:4" s="116" customFormat="1">
      <c r="A456" s="128"/>
      <c r="B456" s="128"/>
      <c r="C456" s="128"/>
      <c r="D456" s="128"/>
    </row>
    <row r="457" spans="1:4" s="116" customFormat="1">
      <c r="A457" s="128"/>
      <c r="B457" s="128"/>
      <c r="C457" s="128"/>
      <c r="D457" s="128"/>
    </row>
    <row r="458" spans="1:4" s="116" customFormat="1">
      <c r="A458" s="128"/>
      <c r="B458" s="128"/>
      <c r="C458" s="128"/>
      <c r="D458" s="128"/>
    </row>
    <row r="459" spans="1:4" s="116" customFormat="1">
      <c r="A459" s="128"/>
      <c r="B459" s="128"/>
      <c r="C459" s="128"/>
      <c r="D459" s="128"/>
    </row>
    <row r="460" spans="1:4" s="116" customFormat="1">
      <c r="A460" s="128"/>
      <c r="B460" s="128"/>
      <c r="C460" s="128"/>
      <c r="D460" s="128"/>
    </row>
    <row r="461" spans="1:4" s="116" customFormat="1">
      <c r="A461" s="128"/>
      <c r="B461" s="128"/>
      <c r="C461" s="128"/>
      <c r="D461" s="128"/>
    </row>
    <row r="462" spans="1:4" s="116" customFormat="1">
      <c r="A462" s="128"/>
      <c r="B462" s="128"/>
      <c r="C462" s="128"/>
      <c r="D462" s="128"/>
    </row>
    <row r="463" spans="1:4" s="116" customFormat="1">
      <c r="A463" s="128"/>
      <c r="B463" s="128"/>
      <c r="C463" s="128"/>
      <c r="D463" s="128"/>
    </row>
    <row r="464" spans="1:4" s="116" customFormat="1">
      <c r="A464" s="128"/>
      <c r="B464" s="128"/>
      <c r="C464" s="128"/>
      <c r="D464" s="128"/>
    </row>
    <row r="465" spans="1:4" s="116" customFormat="1">
      <c r="A465" s="128"/>
      <c r="B465" s="128"/>
      <c r="C465" s="128"/>
      <c r="D465" s="128"/>
    </row>
    <row r="466" spans="1:4" s="116" customFormat="1">
      <c r="A466" s="128"/>
      <c r="B466" s="128"/>
      <c r="C466" s="128"/>
      <c r="D466" s="128"/>
    </row>
    <row r="467" spans="1:4" s="116" customFormat="1">
      <c r="A467" s="128"/>
      <c r="B467" s="128"/>
      <c r="C467" s="128"/>
      <c r="D467" s="128"/>
    </row>
    <row r="468" spans="1:4" s="116" customFormat="1">
      <c r="A468" s="128"/>
      <c r="B468" s="128"/>
      <c r="C468" s="128"/>
      <c r="D468" s="128"/>
    </row>
    <row r="469" spans="1:4" s="116" customFormat="1">
      <c r="A469" s="128"/>
      <c r="B469" s="128"/>
      <c r="C469" s="128"/>
      <c r="D469" s="128"/>
    </row>
    <row r="470" spans="1:4" s="116" customFormat="1">
      <c r="A470" s="128"/>
      <c r="B470" s="128"/>
      <c r="C470" s="128"/>
      <c r="D470" s="128"/>
    </row>
    <row r="471" spans="1:4" s="116" customFormat="1">
      <c r="A471" s="128"/>
      <c r="B471" s="128"/>
      <c r="C471" s="128"/>
      <c r="D471" s="128"/>
    </row>
    <row r="472" spans="1:4" s="116" customFormat="1">
      <c r="A472" s="128"/>
      <c r="B472" s="128"/>
      <c r="C472" s="128"/>
      <c r="D472" s="128"/>
    </row>
    <row r="473" spans="1:4" s="116" customFormat="1">
      <c r="A473" s="128"/>
      <c r="B473" s="128"/>
      <c r="C473" s="128"/>
      <c r="D473" s="128"/>
    </row>
    <row r="474" spans="1:4" s="116" customFormat="1">
      <c r="A474" s="128"/>
      <c r="B474" s="128"/>
      <c r="C474" s="128"/>
      <c r="D474" s="128"/>
    </row>
    <row r="475" spans="1:4" s="116" customFormat="1">
      <c r="A475" s="128"/>
      <c r="B475" s="128"/>
      <c r="C475" s="128"/>
      <c r="D475" s="128"/>
    </row>
    <row r="476" spans="1:4" s="116" customFormat="1">
      <c r="A476" s="128"/>
      <c r="B476" s="128"/>
      <c r="C476" s="128"/>
      <c r="D476" s="128"/>
    </row>
    <row r="477" spans="1:4" s="116" customFormat="1">
      <c r="A477" s="128"/>
      <c r="B477" s="128"/>
      <c r="C477" s="128"/>
      <c r="D477" s="128"/>
    </row>
    <row r="478" spans="1:4" s="116" customFormat="1">
      <c r="A478" s="128"/>
      <c r="B478" s="128"/>
      <c r="C478" s="128"/>
      <c r="D478" s="128"/>
    </row>
    <row r="479" spans="1:4" s="116" customFormat="1">
      <c r="A479" s="128"/>
      <c r="B479" s="128"/>
      <c r="C479" s="128"/>
      <c r="D479" s="128"/>
    </row>
    <row r="480" spans="1:4" s="116" customFormat="1">
      <c r="A480" s="128"/>
      <c r="B480" s="128"/>
      <c r="C480" s="128"/>
      <c r="D480" s="128"/>
    </row>
    <row r="481" spans="1:4" s="116" customFormat="1">
      <c r="A481" s="128"/>
      <c r="B481" s="128"/>
      <c r="C481" s="128"/>
      <c r="D481" s="128"/>
    </row>
    <row r="482" spans="1:4" s="116" customFormat="1">
      <c r="A482" s="128"/>
      <c r="B482" s="128"/>
      <c r="C482" s="128"/>
      <c r="D482" s="128"/>
    </row>
    <row r="483" spans="1:4" s="116" customFormat="1">
      <c r="A483" s="128"/>
      <c r="B483" s="128"/>
      <c r="C483" s="128"/>
      <c r="D483" s="128"/>
    </row>
    <row r="484" spans="1:4" s="116" customFormat="1">
      <c r="A484" s="128"/>
      <c r="B484" s="128"/>
      <c r="C484" s="128"/>
      <c r="D484" s="128"/>
    </row>
    <row r="485" spans="1:4" s="116" customFormat="1">
      <c r="A485" s="128"/>
      <c r="B485" s="128"/>
      <c r="C485" s="128"/>
      <c r="D485" s="128"/>
    </row>
    <row r="486" spans="1:4" s="116" customFormat="1">
      <c r="A486" s="128"/>
      <c r="B486" s="128"/>
      <c r="C486" s="128"/>
      <c r="D486" s="128"/>
    </row>
    <row r="487" spans="1:4" s="116" customFormat="1">
      <c r="A487" s="128"/>
      <c r="B487" s="128"/>
      <c r="C487" s="128"/>
      <c r="D487" s="128"/>
    </row>
    <row r="488" spans="1:4" s="116" customFormat="1">
      <c r="A488" s="128"/>
      <c r="B488" s="128"/>
      <c r="C488" s="128"/>
      <c r="D488" s="128"/>
    </row>
    <row r="489" spans="1:4" s="116" customFormat="1">
      <c r="A489" s="128"/>
      <c r="B489" s="128"/>
      <c r="C489" s="128"/>
      <c r="D489" s="128"/>
    </row>
    <row r="490" spans="1:4" s="116" customFormat="1">
      <c r="A490" s="128"/>
      <c r="B490" s="128"/>
      <c r="C490" s="128"/>
      <c r="D490" s="128"/>
    </row>
    <row r="491" spans="1:4" s="116" customFormat="1">
      <c r="A491" s="128"/>
      <c r="B491" s="128"/>
      <c r="C491" s="128"/>
      <c r="D491" s="128"/>
    </row>
    <row r="492" spans="1:4" s="116" customFormat="1">
      <c r="A492" s="128"/>
      <c r="B492" s="128"/>
      <c r="C492" s="128"/>
      <c r="D492" s="128"/>
    </row>
    <row r="493" spans="1:4" s="116" customFormat="1">
      <c r="A493" s="128"/>
      <c r="B493" s="128"/>
      <c r="C493" s="128"/>
      <c r="D493" s="128"/>
    </row>
    <row r="494" spans="1:4" s="116" customFormat="1">
      <c r="A494" s="128"/>
      <c r="B494" s="128"/>
      <c r="C494" s="128"/>
      <c r="D494" s="128"/>
    </row>
    <row r="495" spans="1:4" s="116" customFormat="1">
      <c r="A495" s="128"/>
      <c r="B495" s="128"/>
      <c r="C495" s="128"/>
      <c r="D495" s="128"/>
    </row>
    <row r="496" spans="1:4" s="116" customFormat="1">
      <c r="A496" s="128"/>
      <c r="B496" s="128"/>
      <c r="C496" s="128"/>
      <c r="D496" s="128"/>
    </row>
    <row r="497" spans="1:4" s="116" customFormat="1">
      <c r="A497" s="128"/>
      <c r="B497" s="128"/>
      <c r="C497" s="128"/>
      <c r="D497" s="128"/>
    </row>
    <row r="498" spans="1:4" s="116" customFormat="1">
      <c r="A498" s="128"/>
      <c r="B498" s="128"/>
      <c r="C498" s="128"/>
      <c r="D498" s="128"/>
    </row>
    <row r="499" spans="1:4" s="116" customFormat="1">
      <c r="A499" s="128"/>
      <c r="B499" s="128"/>
      <c r="C499" s="128"/>
      <c r="D499" s="128"/>
    </row>
    <row r="500" spans="1:4" s="116" customFormat="1">
      <c r="A500" s="128"/>
      <c r="B500" s="128"/>
      <c r="C500" s="128"/>
      <c r="D500" s="128"/>
    </row>
    <row r="501" spans="1:4" s="116" customFormat="1">
      <c r="A501" s="128"/>
      <c r="B501" s="128"/>
      <c r="C501" s="128"/>
      <c r="D501" s="128"/>
    </row>
    <row r="502" spans="1:4" s="116" customFormat="1">
      <c r="A502" s="128"/>
      <c r="B502" s="128"/>
      <c r="C502" s="128"/>
      <c r="D502" s="128"/>
    </row>
    <row r="503" spans="1:4" s="116" customFormat="1">
      <c r="A503" s="128"/>
      <c r="B503" s="128"/>
      <c r="C503" s="128"/>
      <c r="D503" s="128"/>
    </row>
    <row r="504" spans="1:4" s="116" customFormat="1">
      <c r="A504" s="128"/>
      <c r="B504" s="128"/>
      <c r="C504" s="128"/>
      <c r="D504" s="128"/>
    </row>
    <row r="505" spans="1:4" s="116" customFormat="1">
      <c r="A505" s="128"/>
      <c r="B505" s="128"/>
      <c r="C505" s="128"/>
      <c r="D505" s="128"/>
    </row>
    <row r="506" spans="1:4" s="116" customFormat="1">
      <c r="A506" s="128"/>
      <c r="B506" s="128"/>
      <c r="C506" s="128"/>
      <c r="D506" s="128"/>
    </row>
    <row r="507" spans="1:4" s="116" customFormat="1">
      <c r="A507" s="128"/>
      <c r="B507" s="128"/>
      <c r="C507" s="128"/>
      <c r="D507" s="128"/>
    </row>
    <row r="508" spans="1:4" s="116" customFormat="1">
      <c r="A508" s="128"/>
      <c r="B508" s="128"/>
      <c r="C508" s="128"/>
      <c r="D508" s="128"/>
    </row>
    <row r="509" spans="1:4" s="116" customFormat="1">
      <c r="A509" s="128"/>
      <c r="B509" s="128"/>
      <c r="C509" s="128"/>
      <c r="D509" s="128"/>
    </row>
    <row r="510" spans="1:4" s="116" customFormat="1">
      <c r="A510" s="128"/>
      <c r="B510" s="128"/>
      <c r="C510" s="128"/>
      <c r="D510" s="128"/>
    </row>
    <row r="511" spans="1:4" s="116" customFormat="1">
      <c r="A511" s="128"/>
      <c r="B511" s="128"/>
      <c r="C511" s="128"/>
      <c r="D511" s="128"/>
    </row>
    <row r="512" spans="1:4" s="116" customFormat="1">
      <c r="A512" s="128"/>
      <c r="B512" s="128"/>
      <c r="C512" s="128"/>
      <c r="D512" s="128"/>
    </row>
    <row r="513" spans="1:4" s="116" customFormat="1">
      <c r="A513" s="128"/>
      <c r="B513" s="128"/>
      <c r="C513" s="128"/>
      <c r="D513" s="128"/>
    </row>
    <row r="514" spans="1:4" s="116" customFormat="1">
      <c r="A514" s="128"/>
      <c r="B514" s="128"/>
      <c r="C514" s="128"/>
      <c r="D514" s="128"/>
    </row>
    <row r="515" spans="1:4" s="116" customFormat="1">
      <c r="A515" s="128"/>
      <c r="B515" s="128"/>
      <c r="C515" s="128"/>
      <c r="D515" s="128"/>
    </row>
    <row r="516" spans="1:4" s="116" customFormat="1">
      <c r="A516" s="128"/>
      <c r="B516" s="128"/>
      <c r="C516" s="128"/>
      <c r="D516" s="128"/>
    </row>
    <row r="517" spans="1:4" s="116" customFormat="1">
      <c r="A517" s="128"/>
      <c r="B517" s="128"/>
      <c r="C517" s="128"/>
      <c r="D517" s="128"/>
    </row>
    <row r="518" spans="1:4" s="116" customFormat="1">
      <c r="A518" s="128"/>
      <c r="B518" s="128"/>
      <c r="C518" s="128"/>
      <c r="D518" s="128"/>
    </row>
    <row r="519" spans="1:4" s="116" customFormat="1">
      <c r="A519" s="128"/>
      <c r="B519" s="128"/>
      <c r="C519" s="128"/>
      <c r="D519" s="128"/>
    </row>
    <row r="520" spans="1:4" s="116" customFormat="1">
      <c r="A520" s="128"/>
      <c r="B520" s="128"/>
      <c r="C520" s="128"/>
      <c r="D520" s="128"/>
    </row>
    <row r="521" spans="1:4" s="116" customFormat="1">
      <c r="A521" s="128"/>
      <c r="B521" s="128"/>
      <c r="C521" s="128"/>
      <c r="D521" s="128"/>
    </row>
    <row r="522" spans="1:4" s="116" customFormat="1">
      <c r="A522" s="128"/>
      <c r="B522" s="128"/>
      <c r="C522" s="128"/>
      <c r="D522" s="128"/>
    </row>
    <row r="523" spans="1:4" s="116" customFormat="1">
      <c r="A523" s="128"/>
      <c r="B523" s="128"/>
      <c r="C523" s="128"/>
      <c r="D523" s="128"/>
    </row>
    <row r="524" spans="1:4" s="116" customFormat="1">
      <c r="A524" s="128"/>
      <c r="B524" s="128"/>
      <c r="C524" s="128"/>
      <c r="D524" s="128"/>
    </row>
    <row r="525" spans="1:4" s="116" customFormat="1">
      <c r="A525" s="128"/>
      <c r="B525" s="128"/>
      <c r="C525" s="128"/>
      <c r="D525" s="128"/>
    </row>
    <row r="526" spans="1:4" s="116" customFormat="1">
      <c r="A526" s="128"/>
      <c r="B526" s="128"/>
      <c r="C526" s="128"/>
      <c r="D526" s="128"/>
    </row>
    <row r="527" spans="1:4" s="116" customFormat="1">
      <c r="A527" s="128"/>
      <c r="B527" s="128"/>
      <c r="C527" s="128"/>
      <c r="D527" s="128"/>
    </row>
    <row r="528" spans="1:4" s="116" customFormat="1">
      <c r="A528" s="128"/>
      <c r="B528" s="128"/>
      <c r="C528" s="128"/>
      <c r="D528" s="128"/>
    </row>
    <row r="529" spans="1:4" s="116" customFormat="1">
      <c r="A529" s="128"/>
      <c r="B529" s="128"/>
      <c r="C529" s="128"/>
      <c r="D529" s="128"/>
    </row>
    <row r="530" spans="1:4" s="116" customFormat="1">
      <c r="A530" s="128"/>
      <c r="B530" s="128"/>
      <c r="C530" s="128"/>
      <c r="D530" s="128"/>
    </row>
    <row r="531" spans="1:4" s="116" customFormat="1">
      <c r="A531" s="128"/>
      <c r="B531" s="128"/>
      <c r="C531" s="128"/>
      <c r="D531" s="128"/>
    </row>
    <row r="532" spans="1:4" s="116" customFormat="1">
      <c r="A532" s="128"/>
      <c r="B532" s="128"/>
      <c r="C532" s="128"/>
      <c r="D532" s="128"/>
    </row>
    <row r="533" spans="1:4" s="116" customFormat="1">
      <c r="A533" s="128"/>
      <c r="B533" s="128"/>
      <c r="C533" s="128"/>
      <c r="D533" s="128"/>
    </row>
    <row r="534" spans="1:4" s="116" customFormat="1">
      <c r="A534" s="128"/>
      <c r="B534" s="128"/>
      <c r="C534" s="128"/>
      <c r="D534" s="128"/>
    </row>
    <row r="535" spans="1:4" s="116" customFormat="1">
      <c r="A535" s="128"/>
      <c r="B535" s="128"/>
      <c r="C535" s="128"/>
      <c r="D535" s="128"/>
    </row>
    <row r="536" spans="1:4" s="116" customFormat="1">
      <c r="A536" s="128"/>
      <c r="B536" s="128"/>
      <c r="C536" s="128"/>
      <c r="D536" s="128"/>
    </row>
    <row r="537" spans="1:4" s="116" customFormat="1">
      <c r="A537" s="128"/>
      <c r="B537" s="128"/>
      <c r="C537" s="128"/>
      <c r="D537" s="128"/>
    </row>
    <row r="538" spans="1:4" s="116" customFormat="1">
      <c r="A538" s="128"/>
      <c r="B538" s="128"/>
      <c r="C538" s="128"/>
      <c r="D538" s="128"/>
    </row>
    <row r="539" spans="1:4" s="116" customFormat="1">
      <c r="A539" s="128"/>
      <c r="B539" s="128"/>
      <c r="C539" s="128"/>
      <c r="D539" s="128"/>
    </row>
    <row r="540" spans="1:4" s="116" customFormat="1">
      <c r="A540" s="128"/>
      <c r="B540" s="128"/>
      <c r="C540" s="128"/>
      <c r="D540" s="128"/>
    </row>
    <row r="541" spans="1:4" s="116" customFormat="1">
      <c r="A541" s="128"/>
      <c r="B541" s="128"/>
      <c r="C541" s="128"/>
      <c r="D541" s="128"/>
    </row>
    <row r="542" spans="1:4" s="116" customFormat="1">
      <c r="A542" s="128"/>
      <c r="B542" s="128"/>
      <c r="C542" s="128"/>
      <c r="D542" s="128"/>
    </row>
    <row r="543" spans="1:4" s="116" customFormat="1">
      <c r="A543" s="128"/>
      <c r="B543" s="128"/>
      <c r="C543" s="128"/>
      <c r="D543" s="128"/>
    </row>
    <row r="544" spans="1:4" s="116" customFormat="1">
      <c r="A544" s="128"/>
      <c r="B544" s="128"/>
      <c r="C544" s="128"/>
      <c r="D544" s="128"/>
    </row>
    <row r="545" spans="1:4" s="116" customFormat="1">
      <c r="A545" s="128"/>
      <c r="B545" s="128"/>
      <c r="C545" s="128"/>
      <c r="D545" s="128"/>
    </row>
    <row r="546" spans="1:4" s="116" customFormat="1">
      <c r="A546" s="128"/>
      <c r="B546" s="128"/>
      <c r="C546" s="128"/>
      <c r="D546" s="128"/>
    </row>
    <row r="547" spans="1:4" s="116" customFormat="1">
      <c r="A547" s="128"/>
      <c r="B547" s="128"/>
      <c r="C547" s="128"/>
      <c r="D547" s="128"/>
    </row>
    <row r="548" spans="1:4" s="116" customFormat="1">
      <c r="A548" s="128"/>
      <c r="B548" s="128"/>
      <c r="C548" s="128"/>
      <c r="D548" s="128"/>
    </row>
    <row r="549" spans="1:4" s="116" customFormat="1">
      <c r="A549" s="128"/>
      <c r="B549" s="128"/>
      <c r="C549" s="128"/>
      <c r="D549" s="128"/>
    </row>
    <row r="550" spans="1:4" s="116" customFormat="1">
      <c r="A550" s="128"/>
      <c r="B550" s="128"/>
      <c r="C550" s="128"/>
      <c r="D550" s="128"/>
    </row>
    <row r="551" spans="1:4" s="116" customFormat="1">
      <c r="A551" s="128"/>
      <c r="B551" s="128"/>
      <c r="C551" s="128"/>
      <c r="D551" s="128"/>
    </row>
    <row r="552" spans="1:4" s="116" customFormat="1">
      <c r="A552" s="128"/>
      <c r="B552" s="128"/>
      <c r="C552" s="128"/>
      <c r="D552" s="128"/>
    </row>
    <row r="553" spans="1:4" s="116" customFormat="1">
      <c r="A553" s="128"/>
      <c r="B553" s="128"/>
      <c r="C553" s="128"/>
      <c r="D553" s="128"/>
    </row>
    <row r="554" spans="1:4" s="116" customFormat="1">
      <c r="A554" s="128"/>
      <c r="B554" s="128"/>
      <c r="C554" s="128"/>
      <c r="D554" s="128"/>
    </row>
    <row r="555" spans="1:4" s="116" customFormat="1">
      <c r="A555" s="128"/>
      <c r="B555" s="128"/>
      <c r="C555" s="128"/>
      <c r="D555" s="128"/>
    </row>
    <row r="556" spans="1:4" s="116" customFormat="1">
      <c r="A556" s="128"/>
      <c r="B556" s="128"/>
      <c r="C556" s="128"/>
      <c r="D556" s="128"/>
    </row>
    <row r="557" spans="1:4" s="116" customFormat="1">
      <c r="A557" s="128"/>
      <c r="B557" s="128"/>
      <c r="C557" s="128"/>
      <c r="D557" s="128"/>
    </row>
    <row r="558" spans="1:4" s="116" customFormat="1">
      <c r="A558" s="128"/>
      <c r="B558" s="128"/>
      <c r="C558" s="128"/>
      <c r="D558" s="128"/>
    </row>
    <row r="559" spans="1:4" s="116" customFormat="1">
      <c r="A559" s="128"/>
      <c r="B559" s="128"/>
      <c r="C559" s="128"/>
      <c r="D559" s="128"/>
    </row>
    <row r="560" spans="1:4" s="116" customFormat="1">
      <c r="A560" s="128"/>
      <c r="B560" s="128"/>
      <c r="C560" s="128"/>
      <c r="D560" s="128"/>
    </row>
    <row r="561" spans="1:4" s="116" customFormat="1">
      <c r="A561" s="128"/>
      <c r="B561" s="128"/>
      <c r="C561" s="128"/>
      <c r="D561" s="128"/>
    </row>
    <row r="562" spans="1:4" s="116" customFormat="1">
      <c r="A562" s="128"/>
      <c r="B562" s="128"/>
      <c r="C562" s="128"/>
      <c r="D562" s="128"/>
    </row>
    <row r="563" spans="1:4" s="116" customFormat="1">
      <c r="A563" s="128"/>
      <c r="B563" s="128"/>
      <c r="C563" s="128"/>
      <c r="D563" s="128"/>
    </row>
    <row r="564" spans="1:4" s="116" customFormat="1">
      <c r="A564" s="128"/>
      <c r="B564" s="128"/>
      <c r="C564" s="128"/>
      <c r="D564" s="128"/>
    </row>
    <row r="565" spans="1:4" s="116" customFormat="1">
      <c r="A565" s="128"/>
      <c r="B565" s="128"/>
      <c r="C565" s="128"/>
      <c r="D565" s="128"/>
    </row>
    <row r="566" spans="1:4" s="116" customFormat="1">
      <c r="A566" s="128"/>
      <c r="B566" s="128"/>
      <c r="C566" s="128"/>
      <c r="D566" s="128"/>
    </row>
    <row r="567" spans="1:4" s="116" customFormat="1">
      <c r="A567" s="128"/>
      <c r="B567" s="128"/>
      <c r="C567" s="128"/>
      <c r="D567" s="128"/>
    </row>
    <row r="568" spans="1:4" s="116" customFormat="1">
      <c r="A568" s="128"/>
      <c r="B568" s="128"/>
      <c r="C568" s="128"/>
      <c r="D568" s="128"/>
    </row>
    <row r="569" spans="1:4" s="116" customFormat="1">
      <c r="A569" s="128"/>
      <c r="B569" s="128"/>
      <c r="C569" s="128"/>
      <c r="D569" s="128"/>
    </row>
    <row r="570" spans="1:4" s="116" customFormat="1">
      <c r="A570" s="128"/>
      <c r="B570" s="128"/>
      <c r="C570" s="128"/>
      <c r="D570" s="128"/>
    </row>
    <row r="571" spans="1:4" s="116" customFormat="1">
      <c r="A571" s="128"/>
      <c r="B571" s="128"/>
      <c r="C571" s="128"/>
      <c r="D571" s="128"/>
    </row>
    <row r="572" spans="1:4" s="116" customFormat="1">
      <c r="A572" s="128"/>
      <c r="B572" s="128"/>
      <c r="C572" s="128"/>
      <c r="D572" s="128"/>
    </row>
    <row r="573" spans="1:4" s="116" customFormat="1">
      <c r="A573" s="128"/>
      <c r="B573" s="128"/>
      <c r="C573" s="128"/>
      <c r="D573" s="128"/>
    </row>
    <row r="574" spans="1:4" s="116" customFormat="1">
      <c r="A574" s="128"/>
      <c r="B574" s="128"/>
      <c r="C574" s="128"/>
      <c r="D574" s="128"/>
    </row>
    <row r="575" spans="1:4" s="116" customFormat="1">
      <c r="A575" s="128"/>
      <c r="B575" s="128"/>
      <c r="C575" s="128"/>
      <c r="D575" s="128"/>
    </row>
    <row r="576" spans="1:4" s="116" customFormat="1">
      <c r="A576" s="128"/>
      <c r="B576" s="128"/>
      <c r="C576" s="128"/>
      <c r="D576" s="128"/>
    </row>
    <row r="577" spans="1:4" s="116" customFormat="1">
      <c r="A577" s="128"/>
      <c r="B577" s="128"/>
      <c r="C577" s="128"/>
      <c r="D577" s="128"/>
    </row>
    <row r="578" spans="1:4" s="116" customFormat="1">
      <c r="A578" s="128"/>
      <c r="B578" s="128"/>
      <c r="C578" s="128"/>
      <c r="D578" s="128"/>
    </row>
    <row r="579" spans="1:4" s="116" customFormat="1">
      <c r="A579" s="128"/>
      <c r="B579" s="128"/>
      <c r="C579" s="128"/>
      <c r="D579" s="128"/>
    </row>
    <row r="580" spans="1:4" s="116" customFormat="1">
      <c r="A580" s="128"/>
      <c r="B580" s="128"/>
      <c r="C580" s="128"/>
      <c r="D580" s="128"/>
    </row>
    <row r="581" spans="1:4" s="116" customFormat="1">
      <c r="A581" s="128"/>
      <c r="B581" s="128"/>
      <c r="C581" s="128"/>
      <c r="D581" s="128"/>
    </row>
    <row r="582" spans="1:4" s="116" customFormat="1">
      <c r="A582" s="128"/>
      <c r="B582" s="128"/>
      <c r="C582" s="128"/>
      <c r="D582" s="128"/>
    </row>
    <row r="583" spans="1:4" s="116" customFormat="1">
      <c r="A583" s="128"/>
      <c r="B583" s="128"/>
      <c r="C583" s="128"/>
      <c r="D583" s="128"/>
    </row>
    <row r="584" spans="1:4" s="116" customFormat="1">
      <c r="A584" s="128"/>
      <c r="B584" s="128"/>
      <c r="C584" s="128"/>
      <c r="D584" s="128"/>
    </row>
    <row r="585" spans="1:4" s="116" customFormat="1">
      <c r="A585" s="128"/>
      <c r="B585" s="128"/>
      <c r="C585" s="128"/>
      <c r="D585" s="128"/>
    </row>
    <row r="586" spans="1:4" s="116" customFormat="1">
      <c r="A586" s="128"/>
      <c r="B586" s="128"/>
      <c r="C586" s="128"/>
      <c r="D586" s="128"/>
    </row>
    <row r="587" spans="1:4" s="116" customFormat="1">
      <c r="A587" s="128"/>
      <c r="B587" s="128"/>
      <c r="C587" s="128"/>
      <c r="D587" s="128"/>
    </row>
    <row r="588" spans="1:4" s="116" customFormat="1">
      <c r="A588" s="128"/>
      <c r="B588" s="128"/>
      <c r="C588" s="128"/>
      <c r="D588" s="128"/>
    </row>
    <row r="589" spans="1:4" s="116" customFormat="1">
      <c r="A589" s="128"/>
      <c r="B589" s="128"/>
      <c r="C589" s="128"/>
      <c r="D589" s="128"/>
    </row>
    <row r="590" spans="1:4" s="116" customFormat="1">
      <c r="A590" s="128"/>
      <c r="B590" s="128"/>
      <c r="C590" s="128"/>
      <c r="D590" s="128"/>
    </row>
    <row r="591" spans="1:4" s="116" customFormat="1">
      <c r="A591" s="128"/>
      <c r="B591" s="128"/>
      <c r="C591" s="128"/>
      <c r="D591" s="128"/>
    </row>
    <row r="592" spans="1:4" s="116" customFormat="1">
      <c r="A592" s="128"/>
      <c r="B592" s="128"/>
      <c r="C592" s="128"/>
      <c r="D592" s="128"/>
    </row>
    <row r="593" spans="1:4" s="116" customFormat="1">
      <c r="A593" s="128"/>
      <c r="B593" s="128"/>
      <c r="C593" s="128"/>
      <c r="D593" s="128"/>
    </row>
    <row r="594" spans="1:4" s="116" customFormat="1">
      <c r="A594" s="128"/>
      <c r="B594" s="128"/>
      <c r="C594" s="128"/>
      <c r="D594" s="128"/>
    </row>
    <row r="595" spans="1:4" s="116" customFormat="1">
      <c r="A595" s="128"/>
      <c r="B595" s="128"/>
      <c r="C595" s="128"/>
      <c r="D595" s="128"/>
    </row>
    <row r="596" spans="1:4" s="116" customFormat="1">
      <c r="A596" s="128"/>
      <c r="B596" s="128"/>
      <c r="C596" s="128"/>
      <c r="D596" s="128"/>
    </row>
    <row r="597" spans="1:4" s="116" customFormat="1">
      <c r="A597" s="128"/>
      <c r="B597" s="128"/>
      <c r="C597" s="128"/>
      <c r="D597" s="128"/>
    </row>
    <row r="598" spans="1:4" s="116" customFormat="1">
      <c r="A598" s="128"/>
      <c r="B598" s="128"/>
      <c r="C598" s="128"/>
      <c r="D598" s="128"/>
    </row>
    <row r="599" spans="1:4" s="116" customFormat="1">
      <c r="A599" s="128"/>
      <c r="B599" s="128"/>
      <c r="C599" s="128"/>
      <c r="D599" s="128"/>
    </row>
    <row r="600" spans="1:4" s="116" customFormat="1">
      <c r="A600" s="128"/>
      <c r="B600" s="128"/>
      <c r="C600" s="128"/>
      <c r="D600" s="128"/>
    </row>
    <row r="601" spans="1:4" s="116" customFormat="1">
      <c r="A601" s="128"/>
      <c r="B601" s="128"/>
      <c r="C601" s="128"/>
      <c r="D601" s="128"/>
    </row>
    <row r="602" spans="1:4" s="116" customFormat="1">
      <c r="A602" s="128"/>
      <c r="B602" s="128"/>
      <c r="C602" s="128"/>
      <c r="D602" s="128"/>
    </row>
    <row r="603" spans="1:4" s="116" customFormat="1">
      <c r="A603" s="128"/>
      <c r="B603" s="128"/>
      <c r="C603" s="128"/>
      <c r="D603" s="128"/>
    </row>
    <row r="604" spans="1:4" s="116" customFormat="1">
      <c r="A604" s="128"/>
      <c r="B604" s="128"/>
      <c r="C604" s="128"/>
      <c r="D604" s="128"/>
    </row>
    <row r="605" spans="1:4" s="116" customFormat="1">
      <c r="A605" s="128"/>
      <c r="B605" s="128"/>
      <c r="C605" s="128"/>
      <c r="D605" s="128"/>
    </row>
    <row r="606" spans="1:4" s="116" customFormat="1">
      <c r="A606" s="128"/>
      <c r="B606" s="128"/>
      <c r="C606" s="128"/>
      <c r="D606" s="128"/>
    </row>
    <row r="607" spans="1:4" s="116" customFormat="1">
      <c r="A607" s="128"/>
      <c r="B607" s="128"/>
      <c r="C607" s="128"/>
      <c r="D607" s="128"/>
    </row>
    <row r="608" spans="1:4" s="116" customFormat="1">
      <c r="A608" s="128"/>
      <c r="B608" s="128"/>
      <c r="C608" s="128"/>
      <c r="D608" s="128"/>
    </row>
    <row r="609" spans="1:4" s="116" customFormat="1">
      <c r="A609" s="128"/>
      <c r="B609" s="128"/>
      <c r="C609" s="128"/>
      <c r="D609" s="128"/>
    </row>
    <row r="610" spans="1:4" s="116" customFormat="1">
      <c r="A610" s="128"/>
      <c r="B610" s="128"/>
      <c r="C610" s="128"/>
      <c r="D610" s="128"/>
    </row>
    <row r="611" spans="1:4" s="116" customFormat="1">
      <c r="A611" s="128"/>
      <c r="B611" s="128"/>
      <c r="C611" s="128"/>
      <c r="D611" s="128"/>
    </row>
    <row r="612" spans="1:4" s="116" customFormat="1">
      <c r="A612" s="128"/>
      <c r="B612" s="128"/>
      <c r="C612" s="128"/>
      <c r="D612" s="128"/>
    </row>
    <row r="613" spans="1:4" s="116" customFormat="1">
      <c r="A613" s="128"/>
      <c r="B613" s="128"/>
      <c r="C613" s="128"/>
      <c r="D613" s="128"/>
    </row>
    <row r="614" spans="1:4" s="116" customFormat="1">
      <c r="A614" s="128"/>
      <c r="B614" s="128"/>
      <c r="C614" s="128"/>
      <c r="D614" s="128"/>
    </row>
    <row r="615" spans="1:4" s="116" customFormat="1">
      <c r="A615" s="128"/>
      <c r="B615" s="128"/>
      <c r="C615" s="128"/>
      <c r="D615" s="128"/>
    </row>
    <row r="616" spans="1:4" s="116" customFormat="1">
      <c r="A616" s="128"/>
      <c r="B616" s="128"/>
      <c r="C616" s="128"/>
      <c r="D616" s="128"/>
    </row>
    <row r="617" spans="1:4" s="116" customFormat="1">
      <c r="A617" s="128"/>
      <c r="B617" s="128"/>
      <c r="C617" s="128"/>
      <c r="D617" s="128"/>
    </row>
    <row r="618" spans="1:4" s="116" customFormat="1">
      <c r="A618" s="128"/>
      <c r="B618" s="128"/>
      <c r="C618" s="128"/>
      <c r="D618" s="128"/>
    </row>
    <row r="619" spans="1:4" s="116" customFormat="1">
      <c r="A619" s="128"/>
      <c r="B619" s="128"/>
      <c r="C619" s="128"/>
      <c r="D619" s="128"/>
    </row>
    <row r="620" spans="1:4" s="116" customFormat="1">
      <c r="A620" s="128"/>
      <c r="B620" s="128"/>
      <c r="C620" s="128"/>
      <c r="D620" s="128"/>
    </row>
    <row r="621" spans="1:4" s="116" customFormat="1">
      <c r="A621" s="128"/>
      <c r="B621" s="128"/>
      <c r="C621" s="128"/>
      <c r="D621" s="128"/>
    </row>
    <row r="622" spans="1:4" s="116" customFormat="1">
      <c r="A622" s="128"/>
      <c r="B622" s="128"/>
      <c r="C622" s="128"/>
      <c r="D622" s="128"/>
    </row>
    <row r="623" spans="1:4" s="116" customFormat="1">
      <c r="A623" s="128"/>
      <c r="B623" s="128"/>
      <c r="C623" s="128"/>
      <c r="D623" s="128"/>
    </row>
    <row r="624" spans="1:4" s="116" customFormat="1">
      <c r="A624" s="128"/>
      <c r="B624" s="128"/>
      <c r="C624" s="128"/>
      <c r="D624" s="128"/>
    </row>
    <row r="625" spans="1:4" s="116" customFormat="1">
      <c r="A625" s="128"/>
      <c r="B625" s="128"/>
      <c r="C625" s="128"/>
      <c r="D625" s="128"/>
    </row>
    <row r="626" spans="1:4" s="116" customFormat="1">
      <c r="A626" s="128"/>
      <c r="B626" s="128"/>
      <c r="C626" s="128"/>
      <c r="D626" s="128"/>
    </row>
    <row r="627" spans="1:4" s="116" customFormat="1">
      <c r="A627" s="128"/>
      <c r="B627" s="128"/>
      <c r="C627" s="128"/>
      <c r="D627" s="128"/>
    </row>
    <row r="628" spans="1:4" s="116" customFormat="1">
      <c r="A628" s="128"/>
      <c r="B628" s="128"/>
      <c r="C628" s="128"/>
      <c r="D628" s="128"/>
    </row>
    <row r="629" spans="1:4" s="116" customFormat="1">
      <c r="A629" s="128"/>
      <c r="B629" s="128"/>
      <c r="C629" s="128"/>
      <c r="D629" s="128"/>
    </row>
    <row r="630" spans="1:4" s="116" customFormat="1">
      <c r="A630" s="128"/>
      <c r="B630" s="128"/>
      <c r="C630" s="128"/>
      <c r="D630" s="128"/>
    </row>
    <row r="631" spans="1:4" s="116" customFormat="1">
      <c r="A631" s="128"/>
      <c r="B631" s="128"/>
      <c r="C631" s="128"/>
      <c r="D631" s="128"/>
    </row>
    <row r="632" spans="1:4" s="116" customFormat="1">
      <c r="A632" s="128"/>
      <c r="B632" s="128"/>
      <c r="C632" s="128"/>
      <c r="D632" s="128"/>
    </row>
    <row r="633" spans="1:4" s="116" customFormat="1">
      <c r="A633" s="128"/>
      <c r="B633" s="128"/>
      <c r="C633" s="128"/>
      <c r="D633" s="128"/>
    </row>
    <row r="634" spans="1:4" s="116" customFormat="1">
      <c r="A634" s="128"/>
      <c r="B634" s="128"/>
      <c r="C634" s="128"/>
      <c r="D634" s="128"/>
    </row>
    <row r="635" spans="1:4" s="116" customFormat="1">
      <c r="A635" s="128"/>
      <c r="B635" s="128"/>
      <c r="C635" s="128"/>
      <c r="D635" s="128"/>
    </row>
    <row r="636" spans="1:4" s="116" customFormat="1">
      <c r="A636" s="128"/>
      <c r="B636" s="128"/>
      <c r="C636" s="128"/>
      <c r="D636" s="128"/>
    </row>
    <row r="637" spans="1:4" s="116" customFormat="1">
      <c r="A637" s="128"/>
      <c r="B637" s="128"/>
      <c r="C637" s="128"/>
      <c r="D637" s="128"/>
    </row>
    <row r="638" spans="1:4" s="116" customFormat="1">
      <c r="A638" s="128"/>
      <c r="B638" s="128"/>
      <c r="C638" s="128"/>
      <c r="D638" s="128"/>
    </row>
    <row r="639" spans="1:4" s="116" customFormat="1">
      <c r="A639" s="128"/>
      <c r="B639" s="128"/>
      <c r="C639" s="128"/>
      <c r="D639" s="128"/>
    </row>
    <row r="640" spans="1:4" s="116" customFormat="1">
      <c r="A640" s="128"/>
      <c r="B640" s="128"/>
      <c r="C640" s="128"/>
      <c r="D640" s="128"/>
    </row>
    <row r="641" spans="1:4" s="116" customFormat="1">
      <c r="A641" s="128"/>
      <c r="B641" s="128"/>
      <c r="C641" s="128"/>
      <c r="D641" s="128"/>
    </row>
    <row r="642" spans="1:4" s="116" customFormat="1">
      <c r="A642" s="128"/>
      <c r="B642" s="128"/>
      <c r="C642" s="128"/>
      <c r="D642" s="128"/>
    </row>
    <row r="643" spans="1:4" s="116" customFormat="1">
      <c r="A643" s="128"/>
      <c r="B643" s="128"/>
      <c r="C643" s="128"/>
      <c r="D643" s="128"/>
    </row>
    <row r="644" spans="1:4" s="116" customFormat="1">
      <c r="A644" s="128"/>
      <c r="B644" s="128"/>
      <c r="C644" s="128"/>
      <c r="D644" s="128"/>
    </row>
    <row r="645" spans="1:4" s="116" customFormat="1">
      <c r="A645" s="128"/>
      <c r="B645" s="128"/>
      <c r="C645" s="128"/>
      <c r="D645" s="128"/>
    </row>
    <row r="646" spans="1:4" s="116" customFormat="1">
      <c r="A646" s="128"/>
      <c r="B646" s="128"/>
      <c r="C646" s="128"/>
      <c r="D646" s="128"/>
    </row>
    <row r="647" spans="1:4" s="116" customFormat="1">
      <c r="A647" s="128"/>
      <c r="B647" s="128"/>
      <c r="C647" s="128"/>
      <c r="D647" s="128"/>
    </row>
    <row r="648" spans="1:4" s="116" customFormat="1">
      <c r="A648" s="128"/>
      <c r="B648" s="128"/>
      <c r="C648" s="128"/>
      <c r="D648" s="128"/>
    </row>
    <row r="649" spans="1:4" s="116" customFormat="1">
      <c r="A649" s="128"/>
      <c r="B649" s="128"/>
      <c r="C649" s="128"/>
      <c r="D649" s="128"/>
    </row>
    <row r="650" spans="1:4" s="116" customFormat="1">
      <c r="A650" s="128"/>
      <c r="B650" s="128"/>
      <c r="C650" s="128"/>
      <c r="D650" s="128"/>
    </row>
    <row r="651" spans="1:4" s="116" customFormat="1">
      <c r="A651" s="128"/>
      <c r="B651" s="128"/>
      <c r="C651" s="128"/>
      <c r="D651" s="128"/>
    </row>
    <row r="652" spans="1:4" s="116" customFormat="1">
      <c r="A652" s="128"/>
      <c r="B652" s="128"/>
      <c r="C652" s="128"/>
      <c r="D652" s="128"/>
    </row>
    <row r="653" spans="1:4" s="116" customFormat="1">
      <c r="A653" s="128"/>
      <c r="B653" s="128"/>
      <c r="C653" s="128"/>
      <c r="D653" s="128"/>
    </row>
    <row r="654" spans="1:4" s="116" customFormat="1">
      <c r="A654" s="128"/>
      <c r="B654" s="128"/>
      <c r="C654" s="128"/>
      <c r="D654" s="128"/>
    </row>
    <row r="655" spans="1:4" s="116" customFormat="1">
      <c r="A655" s="128"/>
      <c r="B655" s="128"/>
      <c r="C655" s="128"/>
      <c r="D655" s="128"/>
    </row>
    <row r="656" spans="1:4" s="116" customFormat="1">
      <c r="A656" s="128"/>
      <c r="B656" s="128"/>
      <c r="C656" s="128"/>
      <c r="D656" s="128"/>
    </row>
    <row r="657" spans="1:4" s="116" customFormat="1">
      <c r="A657" s="128"/>
      <c r="B657" s="128"/>
      <c r="C657" s="128"/>
      <c r="D657" s="128"/>
    </row>
    <row r="658" spans="1:4" s="116" customFormat="1">
      <c r="A658" s="128"/>
      <c r="B658" s="128"/>
      <c r="C658" s="128"/>
      <c r="D658" s="128"/>
    </row>
    <row r="659" spans="1:4" s="116" customFormat="1">
      <c r="A659" s="128"/>
      <c r="B659" s="128"/>
      <c r="C659" s="128"/>
      <c r="D659" s="128"/>
    </row>
    <row r="660" spans="1:4" s="116" customFormat="1">
      <c r="A660" s="128"/>
      <c r="B660" s="128"/>
      <c r="C660" s="128"/>
      <c r="D660" s="128"/>
    </row>
    <row r="661" spans="1:4" s="116" customFormat="1">
      <c r="A661" s="128"/>
      <c r="B661" s="128"/>
      <c r="C661" s="128"/>
      <c r="D661" s="128"/>
    </row>
    <row r="662" spans="1:4" s="116" customFormat="1">
      <c r="A662" s="128"/>
      <c r="B662" s="128"/>
      <c r="C662" s="128"/>
      <c r="D662" s="128"/>
    </row>
    <row r="663" spans="1:4" s="116" customFormat="1">
      <c r="A663" s="128"/>
      <c r="B663" s="128"/>
      <c r="C663" s="128"/>
      <c r="D663" s="128"/>
    </row>
    <row r="664" spans="1:4" s="116" customFormat="1">
      <c r="A664" s="128"/>
      <c r="B664" s="128"/>
      <c r="C664" s="128"/>
      <c r="D664" s="128"/>
    </row>
    <row r="665" spans="1:4" s="116" customFormat="1">
      <c r="A665" s="128"/>
      <c r="B665" s="128"/>
      <c r="C665" s="128"/>
      <c r="D665" s="128"/>
    </row>
    <row r="666" spans="1:4" s="116" customFormat="1">
      <c r="A666" s="128"/>
      <c r="B666" s="128"/>
      <c r="C666" s="128"/>
      <c r="D666" s="128"/>
    </row>
    <row r="667" spans="1:4" s="116" customFormat="1">
      <c r="A667" s="128"/>
      <c r="B667" s="128"/>
      <c r="C667" s="128"/>
      <c r="D667" s="128"/>
    </row>
    <row r="668" spans="1:4" s="116" customFormat="1">
      <c r="A668" s="128"/>
      <c r="B668" s="128"/>
      <c r="C668" s="128"/>
      <c r="D668" s="128"/>
    </row>
    <row r="669" spans="1:4" s="116" customFormat="1">
      <c r="A669" s="128"/>
      <c r="B669" s="128"/>
      <c r="C669" s="128"/>
      <c r="D669" s="128"/>
    </row>
    <row r="670" spans="1:4" s="116" customFormat="1">
      <c r="A670" s="128"/>
      <c r="B670" s="128"/>
      <c r="C670" s="128"/>
      <c r="D670" s="128"/>
    </row>
    <row r="671" spans="1:4" s="116" customFormat="1">
      <c r="A671" s="128"/>
      <c r="B671" s="128"/>
      <c r="C671" s="128"/>
      <c r="D671" s="128"/>
    </row>
    <row r="672" spans="1:4" s="116" customFormat="1">
      <c r="A672" s="128"/>
      <c r="B672" s="128"/>
      <c r="C672" s="128"/>
      <c r="D672" s="128"/>
    </row>
    <row r="673" spans="1:4" s="116" customFormat="1">
      <c r="A673" s="128"/>
      <c r="B673" s="128"/>
      <c r="C673" s="128"/>
      <c r="D673" s="128"/>
    </row>
    <row r="674" spans="1:4" s="116" customFormat="1">
      <c r="A674" s="128"/>
      <c r="B674" s="128"/>
      <c r="C674" s="128"/>
      <c r="D674" s="128"/>
    </row>
    <row r="675" spans="1:4" s="116" customFormat="1">
      <c r="A675" s="128"/>
      <c r="B675" s="128"/>
      <c r="C675" s="128"/>
      <c r="D675" s="128"/>
    </row>
    <row r="676" spans="1:4" s="116" customFormat="1">
      <c r="A676" s="128"/>
      <c r="B676" s="128"/>
      <c r="C676" s="128"/>
      <c r="D676" s="128"/>
    </row>
    <row r="677" spans="1:4" s="116" customFormat="1">
      <c r="A677" s="128"/>
      <c r="B677" s="128"/>
      <c r="C677" s="128"/>
      <c r="D677" s="128"/>
    </row>
    <row r="678" spans="1:4" s="116" customFormat="1">
      <c r="A678" s="128"/>
      <c r="B678" s="128"/>
      <c r="C678" s="128"/>
      <c r="D678" s="128"/>
    </row>
    <row r="679" spans="1:4" s="116" customFormat="1">
      <c r="A679" s="128"/>
      <c r="B679" s="128"/>
      <c r="C679" s="128"/>
      <c r="D679" s="128"/>
    </row>
    <row r="680" spans="1:4" s="116" customFormat="1">
      <c r="A680" s="128"/>
      <c r="B680" s="128"/>
      <c r="C680" s="128"/>
      <c r="D680" s="128"/>
    </row>
    <row r="681" spans="1:4" s="116" customFormat="1">
      <c r="A681" s="128"/>
      <c r="B681" s="128"/>
      <c r="C681" s="128"/>
      <c r="D681" s="128"/>
    </row>
    <row r="682" spans="1:4" s="116" customFormat="1">
      <c r="A682" s="128"/>
      <c r="B682" s="128"/>
      <c r="C682" s="128"/>
      <c r="D682" s="128"/>
    </row>
    <row r="683" spans="1:4" s="116" customFormat="1">
      <c r="A683" s="128"/>
      <c r="B683" s="128"/>
      <c r="C683" s="128"/>
      <c r="D683" s="128"/>
    </row>
    <row r="684" spans="1:4" s="116" customFormat="1">
      <c r="A684" s="128"/>
      <c r="B684" s="128"/>
      <c r="C684" s="128"/>
      <c r="D684" s="128"/>
    </row>
    <row r="685" spans="1:4" s="116" customFormat="1">
      <c r="A685" s="128"/>
      <c r="B685" s="128"/>
      <c r="C685" s="128"/>
      <c r="D685" s="128"/>
    </row>
    <row r="686" spans="1:4" s="116" customFormat="1">
      <c r="A686" s="128"/>
      <c r="B686" s="128"/>
      <c r="C686" s="128"/>
      <c r="D686" s="128"/>
    </row>
    <row r="687" spans="1:4" s="116" customFormat="1">
      <c r="A687" s="128"/>
      <c r="B687" s="128"/>
      <c r="C687" s="128"/>
      <c r="D687" s="128"/>
    </row>
    <row r="688" spans="1:4" s="116" customFormat="1">
      <c r="A688" s="128"/>
      <c r="B688" s="128"/>
      <c r="C688" s="128"/>
      <c r="D688" s="128"/>
    </row>
    <row r="689" spans="1:4" s="116" customFormat="1">
      <c r="A689" s="128"/>
      <c r="B689" s="128"/>
      <c r="C689" s="128"/>
      <c r="D689" s="128"/>
    </row>
    <row r="690" spans="1:4" s="116" customFormat="1">
      <c r="A690" s="128"/>
      <c r="B690" s="128"/>
      <c r="C690" s="128"/>
      <c r="D690" s="128"/>
    </row>
    <row r="691" spans="1:4" s="116" customFormat="1">
      <c r="A691" s="128"/>
      <c r="B691" s="128"/>
      <c r="C691" s="128"/>
      <c r="D691" s="128"/>
    </row>
    <row r="692" spans="1:4" s="116" customFormat="1">
      <c r="A692" s="128"/>
      <c r="B692" s="128"/>
      <c r="C692" s="128"/>
      <c r="D692" s="128"/>
    </row>
    <row r="693" spans="1:4" s="116" customFormat="1">
      <c r="A693" s="128"/>
      <c r="B693" s="128"/>
      <c r="C693" s="128"/>
      <c r="D693" s="128"/>
    </row>
    <row r="694" spans="1:4" s="116" customFormat="1">
      <c r="A694" s="128"/>
      <c r="B694" s="128"/>
      <c r="C694" s="128"/>
      <c r="D694" s="128"/>
    </row>
    <row r="695" spans="1:4" s="116" customFormat="1">
      <c r="A695" s="128"/>
      <c r="B695" s="128"/>
      <c r="C695" s="128"/>
      <c r="D695" s="128"/>
    </row>
    <row r="696" spans="1:4" s="116" customFormat="1">
      <c r="A696" s="128"/>
      <c r="B696" s="128"/>
      <c r="C696" s="128"/>
      <c r="D696" s="128"/>
    </row>
    <row r="697" spans="1:4" s="116" customFormat="1">
      <c r="A697" s="128"/>
      <c r="B697" s="128"/>
      <c r="C697" s="128"/>
      <c r="D697" s="128"/>
    </row>
    <row r="698" spans="1:4" s="116" customFormat="1">
      <c r="A698" s="128"/>
      <c r="B698" s="128"/>
      <c r="C698" s="128"/>
      <c r="D698" s="128"/>
    </row>
    <row r="699" spans="1:4" s="116" customFormat="1">
      <c r="A699" s="128"/>
      <c r="B699" s="128"/>
      <c r="C699" s="128"/>
      <c r="D699" s="128"/>
    </row>
    <row r="700" spans="1:4" s="116" customFormat="1">
      <c r="A700" s="128"/>
      <c r="B700" s="128"/>
      <c r="C700" s="128"/>
      <c r="D700" s="128"/>
    </row>
    <row r="701" spans="1:4" s="116" customFormat="1">
      <c r="A701" s="128"/>
      <c r="B701" s="128"/>
      <c r="C701" s="128"/>
      <c r="D701" s="128"/>
    </row>
    <row r="702" spans="1:4" s="116" customFormat="1">
      <c r="A702" s="128"/>
      <c r="B702" s="128"/>
      <c r="C702" s="128"/>
      <c r="D702" s="128"/>
    </row>
    <row r="703" spans="1:4" s="116" customFormat="1">
      <c r="A703" s="128"/>
      <c r="B703" s="128"/>
      <c r="C703" s="128"/>
      <c r="D703" s="128"/>
    </row>
    <row r="704" spans="1:4" s="116" customFormat="1">
      <c r="A704" s="128"/>
      <c r="B704" s="128"/>
      <c r="C704" s="128"/>
      <c r="D704" s="128"/>
    </row>
    <row r="705" spans="1:4" s="116" customFormat="1">
      <c r="A705" s="128"/>
      <c r="B705" s="128"/>
      <c r="C705" s="128"/>
      <c r="D705" s="128"/>
    </row>
    <row r="706" spans="1:4" s="116" customFormat="1">
      <c r="A706" s="128"/>
      <c r="B706" s="128"/>
      <c r="C706" s="128"/>
      <c r="D706" s="128"/>
    </row>
    <row r="707" spans="1:4" s="116" customFormat="1">
      <c r="A707" s="128"/>
      <c r="B707" s="128"/>
      <c r="C707" s="128"/>
      <c r="D707" s="128"/>
    </row>
    <row r="708" spans="1:4" s="116" customFormat="1">
      <c r="A708" s="128"/>
      <c r="B708" s="128"/>
      <c r="C708" s="128"/>
      <c r="D708" s="128"/>
    </row>
    <row r="709" spans="1:4" s="116" customFormat="1">
      <c r="A709" s="128"/>
      <c r="B709" s="128"/>
      <c r="C709" s="128"/>
      <c r="D709" s="128"/>
    </row>
    <row r="710" spans="1:4" s="116" customFormat="1">
      <c r="A710" s="128"/>
      <c r="B710" s="128"/>
      <c r="C710" s="128"/>
      <c r="D710" s="128"/>
    </row>
    <row r="711" spans="1:4" s="116" customFormat="1">
      <c r="A711" s="128"/>
      <c r="B711" s="128"/>
      <c r="C711" s="128"/>
      <c r="D711" s="128"/>
    </row>
    <row r="712" spans="1:4" s="116" customFormat="1">
      <c r="A712" s="128"/>
      <c r="B712" s="128"/>
      <c r="C712" s="128"/>
      <c r="D712" s="128"/>
    </row>
    <row r="713" spans="1:4" s="116" customFormat="1">
      <c r="A713" s="128"/>
      <c r="B713" s="128"/>
      <c r="C713" s="128"/>
      <c r="D713" s="128"/>
    </row>
    <row r="714" spans="1:4" s="116" customFormat="1">
      <c r="A714" s="128"/>
      <c r="B714" s="128"/>
      <c r="C714" s="128"/>
      <c r="D714" s="128"/>
    </row>
    <row r="715" spans="1:4" s="116" customFormat="1">
      <c r="A715" s="128"/>
      <c r="B715" s="128"/>
      <c r="C715" s="128"/>
      <c r="D715" s="128"/>
    </row>
    <row r="716" spans="1:4" s="116" customFormat="1">
      <c r="A716" s="128"/>
      <c r="B716" s="128"/>
      <c r="C716" s="128"/>
      <c r="D716" s="128"/>
    </row>
    <row r="717" spans="1:4" s="116" customFormat="1">
      <c r="A717" s="128"/>
      <c r="B717" s="128"/>
      <c r="C717" s="128"/>
      <c r="D717" s="128"/>
    </row>
    <row r="718" spans="1:4" s="116" customFormat="1">
      <c r="A718" s="128"/>
      <c r="B718" s="128"/>
      <c r="C718" s="128"/>
      <c r="D718" s="128"/>
    </row>
    <row r="719" spans="1:4" s="116" customFormat="1">
      <c r="A719" s="128"/>
      <c r="B719" s="128"/>
      <c r="C719" s="128"/>
      <c r="D719" s="128"/>
    </row>
    <row r="720" spans="1:4" s="116" customFormat="1">
      <c r="A720" s="128"/>
      <c r="B720" s="128"/>
      <c r="C720" s="128"/>
      <c r="D720" s="128"/>
    </row>
    <row r="721" spans="1:4" s="116" customFormat="1">
      <c r="A721" s="128"/>
      <c r="B721" s="128"/>
      <c r="C721" s="128"/>
      <c r="D721" s="128"/>
    </row>
    <row r="722" spans="1:4" s="116" customFormat="1">
      <c r="A722" s="128"/>
      <c r="B722" s="128"/>
      <c r="C722" s="128"/>
      <c r="D722" s="128"/>
    </row>
    <row r="723" spans="1:4" s="116" customFormat="1">
      <c r="A723" s="128"/>
      <c r="B723" s="128"/>
      <c r="C723" s="128"/>
      <c r="D723" s="128"/>
    </row>
    <row r="724" spans="1:4" s="116" customFormat="1">
      <c r="A724" s="128"/>
      <c r="B724" s="128"/>
      <c r="C724" s="128"/>
      <c r="D724" s="128"/>
    </row>
    <row r="725" spans="1:4" s="116" customFormat="1">
      <c r="A725" s="128"/>
      <c r="B725" s="128"/>
      <c r="C725" s="128"/>
      <c r="D725" s="128"/>
    </row>
    <row r="726" spans="1:4" s="116" customFormat="1">
      <c r="A726" s="128"/>
      <c r="B726" s="128"/>
      <c r="C726" s="128"/>
      <c r="D726" s="128"/>
    </row>
    <row r="727" spans="1:4" s="116" customFormat="1">
      <c r="A727" s="128"/>
      <c r="B727" s="128"/>
      <c r="C727" s="128"/>
      <c r="D727" s="128"/>
    </row>
    <row r="728" spans="1:4" s="116" customFormat="1">
      <c r="A728" s="128"/>
      <c r="B728" s="128"/>
      <c r="C728" s="128"/>
      <c r="D728" s="128"/>
    </row>
    <row r="729" spans="1:4" s="116" customFormat="1">
      <c r="A729" s="128"/>
      <c r="B729" s="128"/>
      <c r="C729" s="128"/>
      <c r="D729" s="128"/>
    </row>
    <row r="730" spans="1:4" s="116" customFormat="1">
      <c r="A730" s="128"/>
      <c r="B730" s="128"/>
      <c r="C730" s="128"/>
      <c r="D730" s="128"/>
    </row>
    <row r="731" spans="1:4" s="116" customFormat="1">
      <c r="A731" s="128"/>
      <c r="B731" s="128"/>
      <c r="C731" s="128"/>
      <c r="D731" s="128"/>
    </row>
    <row r="732" spans="1:4" s="116" customFormat="1">
      <c r="A732" s="128"/>
      <c r="B732" s="128"/>
      <c r="C732" s="128"/>
      <c r="D732" s="128"/>
    </row>
    <row r="733" spans="1:4" s="116" customFormat="1">
      <c r="A733" s="128"/>
      <c r="B733" s="128"/>
      <c r="C733" s="128"/>
      <c r="D733" s="128"/>
    </row>
    <row r="734" spans="1:4" s="116" customFormat="1">
      <c r="A734" s="128"/>
      <c r="B734" s="128"/>
      <c r="C734" s="128"/>
      <c r="D734" s="128"/>
    </row>
    <row r="735" spans="1:4" s="116" customFormat="1">
      <c r="A735" s="128"/>
      <c r="B735" s="128"/>
      <c r="C735" s="128"/>
      <c r="D735" s="128"/>
    </row>
    <row r="736" spans="1:4" s="116" customFormat="1">
      <c r="A736" s="128"/>
      <c r="B736" s="128"/>
      <c r="C736" s="128"/>
      <c r="D736" s="128"/>
    </row>
    <row r="737" spans="1:4" s="116" customFormat="1">
      <c r="A737" s="128"/>
      <c r="B737" s="128"/>
      <c r="C737" s="128"/>
      <c r="D737" s="128"/>
    </row>
    <row r="738" spans="1:4" s="116" customFormat="1">
      <c r="A738" s="128"/>
      <c r="B738" s="128"/>
      <c r="C738" s="128"/>
      <c r="D738" s="128"/>
    </row>
    <row r="739" spans="1:4" s="116" customFormat="1">
      <c r="A739" s="128"/>
      <c r="B739" s="128"/>
      <c r="C739" s="128"/>
      <c r="D739" s="128"/>
    </row>
    <row r="740" spans="1:4" s="116" customFormat="1">
      <c r="A740" s="128"/>
      <c r="B740" s="128"/>
      <c r="C740" s="128"/>
      <c r="D740" s="128"/>
    </row>
    <row r="741" spans="1:4" s="116" customFormat="1">
      <c r="A741" s="128"/>
      <c r="B741" s="128"/>
      <c r="C741" s="128"/>
      <c r="D741" s="128"/>
    </row>
    <row r="742" spans="1:4" s="116" customFormat="1">
      <c r="A742" s="128"/>
      <c r="B742" s="128"/>
      <c r="C742" s="128"/>
      <c r="D742" s="128"/>
    </row>
    <row r="743" spans="1:4" s="116" customFormat="1">
      <c r="A743" s="128"/>
      <c r="B743" s="128"/>
      <c r="C743" s="128"/>
      <c r="D743" s="128"/>
    </row>
    <row r="744" spans="1:4" s="116" customFormat="1">
      <c r="A744" s="128"/>
      <c r="B744" s="128"/>
      <c r="C744" s="128"/>
      <c r="D744" s="128"/>
    </row>
    <row r="745" spans="1:4" s="116" customFormat="1">
      <c r="A745" s="128"/>
      <c r="B745" s="128"/>
      <c r="C745" s="128"/>
      <c r="D745" s="128"/>
    </row>
    <row r="746" spans="1:4" s="116" customFormat="1">
      <c r="A746" s="128"/>
      <c r="B746" s="128"/>
      <c r="C746" s="128"/>
      <c r="D746" s="128"/>
    </row>
    <row r="747" spans="1:4" s="116" customFormat="1">
      <c r="A747" s="128"/>
      <c r="B747" s="128"/>
      <c r="C747" s="128"/>
      <c r="D747" s="128"/>
    </row>
  </sheetData>
  <protectedRanges>
    <protectedRange password="CC3D" sqref="A3:A317 C3:C317 B31:B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1:C317 A3:A30 C3:C30">
    <cfRule type="cellIs" dxfId="30" priority="15" operator="equal">
      <formula>0</formula>
    </cfRule>
  </conditionalFormatting>
  <conditionalFormatting sqref="D3:D57">
    <cfRule type="cellIs" dxfId="29" priority="14" operator="equal">
      <formula>0</formula>
    </cfRule>
  </conditionalFormatting>
  <conditionalFormatting sqref="D58:D77">
    <cfRule type="cellIs" dxfId="28" priority="13" operator="equal">
      <formula>0</formula>
    </cfRule>
  </conditionalFormatting>
  <conditionalFormatting sqref="D78:D97">
    <cfRule type="cellIs" dxfId="27" priority="12" operator="equal">
      <formula>0</formula>
    </cfRule>
  </conditionalFormatting>
  <conditionalFormatting sqref="D98:D117">
    <cfRule type="cellIs" dxfId="26" priority="11" operator="equal">
      <formula>0</formula>
    </cfRule>
  </conditionalFormatting>
  <conditionalFormatting sqref="D118:D137">
    <cfRule type="cellIs" dxfId="25" priority="10" operator="equal">
      <formula>0</formula>
    </cfRule>
  </conditionalFormatting>
  <conditionalFormatting sqref="D138:D157">
    <cfRule type="cellIs" dxfId="24" priority="9" operator="equal">
      <formula>0</formula>
    </cfRule>
  </conditionalFormatting>
  <conditionalFormatting sqref="D158:D177">
    <cfRule type="cellIs" dxfId="23" priority="8" operator="equal">
      <formula>0</formula>
    </cfRule>
  </conditionalFormatting>
  <conditionalFormatting sqref="D178:D197">
    <cfRule type="cellIs" dxfId="22" priority="7" operator="equal">
      <formula>0</formula>
    </cfRule>
  </conditionalFormatting>
  <conditionalFormatting sqref="D198:D217">
    <cfRule type="cellIs" dxfId="21" priority="6" operator="equal">
      <formula>0</formula>
    </cfRule>
  </conditionalFormatting>
  <conditionalFormatting sqref="D218:D237">
    <cfRule type="cellIs" dxfId="20" priority="5" operator="equal">
      <formula>0</formula>
    </cfRule>
  </conditionalFormatting>
  <conditionalFormatting sqref="D238:D257">
    <cfRule type="cellIs" dxfId="19" priority="4" operator="equal">
      <formula>0</formula>
    </cfRule>
  </conditionalFormatting>
  <conditionalFormatting sqref="D258:D277">
    <cfRule type="cellIs" dxfId="18" priority="3" operator="equal">
      <formula>0</formula>
    </cfRule>
  </conditionalFormatting>
  <conditionalFormatting sqref="D278:D297">
    <cfRule type="cellIs" dxfId="17" priority="2" operator="equal">
      <formula>0</formula>
    </cfRule>
  </conditionalFormatting>
  <conditionalFormatting sqref="D298:D317">
    <cfRule type="cellIs" dxfId="16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'[مستند البلدية.xlsx]الدوائر'!#REF!</xm:f>
          </x14:formula1>
          <xm:sqref>D3:D1048576</xm:sqref>
        </x14:dataValidation>
        <x14:dataValidation type="list" allowBlank="1" showInputMessage="1" showErrorMessage="1">
          <x14:formula1>
            <xm:f>'[مستند البلدية.xlsx]قانون الإطار'!#REF!</xm:f>
          </x14:formula1>
          <xm:sqref>B31:B1048576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rightToLeft="1" workbookViewId="0">
      <selection activeCell="E19" sqref="E19"/>
    </sheetView>
  </sheetViews>
  <sheetFormatPr defaultColWidth="9.140625" defaultRowHeight="15"/>
  <cols>
    <col min="1" max="1" width="19.7109375" style="9" customWidth="1"/>
    <col min="2" max="2" width="15" style="9" customWidth="1"/>
    <col min="3" max="3" width="17.7109375" style="9" customWidth="1"/>
  </cols>
  <sheetData>
    <row r="1" spans="1:3">
      <c r="A1" s="112" t="s">
        <v>70</v>
      </c>
      <c r="B1" s="112" t="s">
        <v>71</v>
      </c>
      <c r="C1" s="112" t="s">
        <v>72</v>
      </c>
    </row>
    <row r="2" spans="1:3" ht="16.5">
      <c r="A2" s="132" t="s">
        <v>769</v>
      </c>
      <c r="B2" s="133" t="s">
        <v>779</v>
      </c>
      <c r="C2" s="134" t="s">
        <v>783</v>
      </c>
    </row>
    <row r="3" spans="1:3" ht="16.5">
      <c r="A3" s="135" t="s">
        <v>770</v>
      </c>
      <c r="B3" s="135" t="s">
        <v>780</v>
      </c>
      <c r="C3" s="134" t="s">
        <v>784</v>
      </c>
    </row>
    <row r="4" spans="1:3" ht="16.5">
      <c r="A4" s="135" t="s">
        <v>771</v>
      </c>
      <c r="B4" s="135" t="s">
        <v>780</v>
      </c>
      <c r="C4" s="134" t="s">
        <v>784</v>
      </c>
    </row>
    <row r="5" spans="1:3" ht="16.5">
      <c r="A5" s="135" t="s">
        <v>772</v>
      </c>
      <c r="B5" s="135" t="s">
        <v>781</v>
      </c>
      <c r="C5" s="134" t="s">
        <v>785</v>
      </c>
    </row>
    <row r="6" spans="1:3" ht="16.5">
      <c r="A6" s="135" t="s">
        <v>773</v>
      </c>
      <c r="B6" s="135" t="s">
        <v>782</v>
      </c>
      <c r="C6" s="134" t="s">
        <v>785</v>
      </c>
    </row>
    <row r="7" spans="1:3" ht="16.5">
      <c r="A7" s="135" t="s">
        <v>774</v>
      </c>
      <c r="B7" s="135"/>
      <c r="C7" s="134" t="s">
        <v>786</v>
      </c>
    </row>
    <row r="8" spans="1:3" ht="16.5">
      <c r="A8" s="135" t="s">
        <v>775</v>
      </c>
      <c r="B8" s="135"/>
      <c r="C8" s="134" t="s">
        <v>786</v>
      </c>
    </row>
    <row r="9" spans="1:3" ht="16.5">
      <c r="A9" s="135" t="s">
        <v>776</v>
      </c>
      <c r="B9" s="135"/>
      <c r="C9" s="134" t="s">
        <v>787</v>
      </c>
    </row>
    <row r="10" spans="1:3" ht="16.5">
      <c r="A10" s="135" t="s">
        <v>777</v>
      </c>
      <c r="B10" s="135"/>
      <c r="C10" s="134" t="s">
        <v>787</v>
      </c>
    </row>
    <row r="11" spans="1:3" ht="16.5">
      <c r="A11" s="135" t="s">
        <v>778</v>
      </c>
      <c r="B11" s="135"/>
      <c r="C11" s="134" t="s">
        <v>788</v>
      </c>
    </row>
    <row r="12" spans="1:3" ht="16.5">
      <c r="A12" s="135"/>
      <c r="B12" s="135"/>
      <c r="C12" s="134"/>
    </row>
    <row r="13" spans="1:3" ht="16.5">
      <c r="A13" s="135"/>
      <c r="B13" s="135"/>
      <c r="C13" s="134"/>
    </row>
    <row r="14" spans="1:3" ht="16.5">
      <c r="A14" s="114"/>
      <c r="B14" s="114"/>
      <c r="C14" s="113"/>
    </row>
    <row r="15" spans="1:3" ht="16.5">
      <c r="A15" s="114"/>
      <c r="B15" s="114"/>
      <c r="C15" s="113"/>
    </row>
    <row r="16" spans="1:3" ht="16.5">
      <c r="A16" s="114"/>
      <c r="B16" s="114"/>
      <c r="C16" s="113"/>
    </row>
    <row r="17" spans="1:3" ht="16.5">
      <c r="A17" s="114"/>
      <c r="B17" s="114"/>
      <c r="C17" s="113"/>
    </row>
    <row r="18" spans="1:3" ht="16.5">
      <c r="A18" s="114"/>
      <c r="B18" s="114"/>
      <c r="C18" s="113"/>
    </row>
    <row r="19" spans="1:3" ht="16.5">
      <c r="A19" s="114"/>
      <c r="B19" s="114"/>
      <c r="C19" s="113"/>
    </row>
    <row r="20" spans="1:3" ht="16.5">
      <c r="A20" s="114"/>
      <c r="B20" s="114"/>
      <c r="C20" s="113"/>
    </row>
    <row r="21" spans="1:3" ht="16.5">
      <c r="A21" s="114"/>
      <c r="B21" s="114"/>
      <c r="C21" s="113"/>
    </row>
    <row r="22" spans="1:3" ht="16.5">
      <c r="A22" s="114"/>
      <c r="B22" s="114"/>
      <c r="C22" s="113"/>
    </row>
    <row r="23" spans="1:3" ht="16.5">
      <c r="A23" s="114"/>
      <c r="B23" s="114"/>
      <c r="C23" s="113"/>
    </row>
    <row r="24" spans="1:3" ht="16.5">
      <c r="A24" s="114"/>
      <c r="B24" s="114"/>
      <c r="C24" s="113"/>
    </row>
    <row r="25" spans="1:3" ht="16.5">
      <c r="A25" s="114"/>
      <c r="B25" s="114"/>
      <c r="C25" s="113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rightToLeft="1" workbookViewId="0">
      <selection activeCell="H18" sqref="H18"/>
    </sheetView>
  </sheetViews>
  <sheetFormatPr defaultColWidth="9.140625" defaultRowHeight="15"/>
  <cols>
    <col min="1" max="1" width="22.28515625" bestFit="1" customWidth="1"/>
    <col min="2" max="2" width="15.85546875" bestFit="1" customWidth="1"/>
  </cols>
  <sheetData>
    <row r="1" spans="1:2">
      <c r="A1" s="178" t="s">
        <v>87</v>
      </c>
      <c r="B1" s="178"/>
    </row>
    <row r="2" spans="1:2">
      <c r="A2" s="4" t="s">
        <v>88</v>
      </c>
      <c r="B2" s="136"/>
    </row>
    <row r="3" spans="1:2">
      <c r="A3" s="176" t="s">
        <v>89</v>
      </c>
      <c r="B3" s="176"/>
    </row>
    <row r="4" spans="1:2" ht="16.5">
      <c r="A4" s="4" t="s">
        <v>102</v>
      </c>
      <c r="B4" s="135"/>
    </row>
    <row r="5" spans="1:2" ht="16.5">
      <c r="A5" s="4" t="s">
        <v>90</v>
      </c>
      <c r="B5" s="135"/>
    </row>
    <row r="6" spans="1:2" ht="16.5">
      <c r="A6" s="4" t="s">
        <v>90</v>
      </c>
      <c r="B6" s="135"/>
    </row>
    <row r="7" spans="1:2" ht="16.5">
      <c r="A7" s="4" t="s">
        <v>90</v>
      </c>
      <c r="B7" s="135"/>
    </row>
    <row r="8" spans="1:2" ht="16.5">
      <c r="A8" s="4" t="s">
        <v>90</v>
      </c>
      <c r="B8" s="135"/>
    </row>
    <row r="9" spans="1:2" ht="16.5">
      <c r="A9" s="4" t="s">
        <v>90</v>
      </c>
      <c r="B9" s="135"/>
    </row>
    <row r="10" spans="1:2" ht="16.5">
      <c r="A10" s="4" t="s">
        <v>90</v>
      </c>
      <c r="B10" s="135"/>
    </row>
    <row r="11" spans="1:2" ht="16.5">
      <c r="A11" s="4" t="s">
        <v>90</v>
      </c>
      <c r="B11" s="135"/>
    </row>
    <row r="12" spans="1:2">
      <c r="A12" s="176" t="s">
        <v>99</v>
      </c>
      <c r="B12" s="176"/>
    </row>
    <row r="13" spans="1:2" ht="16.5">
      <c r="A13" s="4" t="s">
        <v>95</v>
      </c>
      <c r="B13" s="135"/>
    </row>
    <row r="14" spans="1:2" ht="16.5">
      <c r="A14" s="4" t="s">
        <v>91</v>
      </c>
      <c r="B14" s="135"/>
    </row>
    <row r="15" spans="1:2" ht="16.5">
      <c r="A15" s="4" t="s">
        <v>92</v>
      </c>
      <c r="B15" s="135"/>
    </row>
    <row r="16" spans="1:2" ht="16.5">
      <c r="A16" s="4" t="s">
        <v>93</v>
      </c>
      <c r="B16" s="135"/>
    </row>
    <row r="17" spans="1:2" ht="16.5">
      <c r="A17" s="4" t="s">
        <v>94</v>
      </c>
      <c r="B17" s="135"/>
    </row>
    <row r="18" spans="1:2" ht="16.5">
      <c r="A18" s="4" t="s">
        <v>96</v>
      </c>
      <c r="B18" s="135"/>
    </row>
    <row r="19" spans="1:2" ht="16.5">
      <c r="A19" s="4" t="s">
        <v>97</v>
      </c>
      <c r="B19" s="135"/>
    </row>
    <row r="20" spans="1:2" ht="16.5">
      <c r="A20" s="4" t="s">
        <v>98</v>
      </c>
      <c r="B20" s="135"/>
    </row>
    <row r="21" spans="1:2">
      <c r="A21" s="176" t="s">
        <v>100</v>
      </c>
      <c r="B21" s="176"/>
    </row>
    <row r="22" spans="1:2">
      <c r="A22" s="4" t="s">
        <v>101</v>
      </c>
      <c r="B22" s="4">
        <f>B4</f>
        <v>0</v>
      </c>
    </row>
    <row r="23" spans="1:2">
      <c r="A23" s="4"/>
      <c r="B23" s="4"/>
    </row>
  </sheetData>
  <mergeCells count="4">
    <mergeCell ref="A1:B1"/>
    <mergeCell ref="A3:B3"/>
    <mergeCell ref="A12:B12"/>
    <mergeCell ref="A21:B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مرافق البلدية </vt:lpstr>
      <vt:lpstr>ميزانية 2012</vt:lpstr>
      <vt:lpstr>ميزانية 2013</vt:lpstr>
      <vt:lpstr>ميزانية 2014</vt:lpstr>
      <vt:lpstr>ميزانية 2015</vt:lpstr>
      <vt:lpstr>وسائل النقل</vt:lpstr>
      <vt:lpstr>قائمة في العملة</vt:lpstr>
      <vt:lpstr>قائمة في الأعوان</vt:lpstr>
      <vt:lpstr>المجلس البلدي</vt:lpstr>
      <vt:lpstr>النشاط البلدي</vt:lpstr>
      <vt:lpstr>المنشئات العمومية</vt:lpstr>
      <vt:lpstr>التنظيم الهيكلي </vt:lpstr>
      <vt:lpstr>التنظيم الهيكلي</vt:lpstr>
      <vt:lpstr>الأحياء</vt:lpstr>
      <vt:lpstr>المشاريع</vt:lpstr>
      <vt:lpstr>الديون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hp</cp:lastModifiedBy>
  <cp:lastPrinted>2014-05-12T18:29:21Z</cp:lastPrinted>
  <dcterms:created xsi:type="dcterms:W3CDTF">2014-03-25T08:27:56Z</dcterms:created>
  <dcterms:modified xsi:type="dcterms:W3CDTF">2016-11-02T11:08:56Z</dcterms:modified>
</cp:coreProperties>
</file>