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 defaultThemeVersion="124226"/>
  <bookViews>
    <workbookView xWindow="195" yWindow="0" windowWidth="20730" windowHeight="11760" tabRatio="963" firstSheet="3" activeTab="6"/>
  </bookViews>
  <sheets>
    <sheet name="ميزانية 2011" sheetId="26" r:id="rId1"/>
    <sheet name="ميزانية 2012" sheetId="27" r:id="rId2"/>
    <sheet name="ميزانية 2013" sheetId="28" r:id="rId3"/>
    <sheet name="ميزانية 2014" sheetId="31" r:id="rId4"/>
    <sheet name="ميزانية 2015" sheetId="32" r:id="rId5"/>
    <sheet name="ميزانية 2016" sheetId="37" r:id="rId6"/>
    <sheet name="PIA 2016" sheetId="33" r:id="rId7"/>
    <sheet name="الجباية المحلية" sheetId="35" r:id="rId8"/>
    <sheet name="الديون البلدية" sheetId="36" r:id="rId9"/>
    <sheet name="التنظيم الهيكلي" sheetId="20" r:id="rId10"/>
    <sheet name="الدوائر" sheetId="25" r:id="rId11"/>
    <sheet name="قائمة في الأعوان" sheetId="3" r:id="rId12"/>
    <sheet name="قائمة في العملة" sheetId="21" r:id="rId13"/>
    <sheet name="مرافق البلدية" sheetId="4" r:id="rId14"/>
    <sheet name="المجلس البلدي" sheetId="5" r:id="rId15"/>
    <sheet name="النشاط البلدي2014" sheetId="6" r:id="rId16"/>
    <sheet name="النشاط البلدي 2016" sheetId="34" r:id="rId17"/>
    <sheet name="الملك البلدي" sheetId="7" r:id="rId18"/>
    <sheet name="المرافق الخدماتية" sheetId="8" r:id="rId19"/>
    <sheet name="الأحياء" sheetId="13" r:id="rId20"/>
    <sheet name="المشاريع" sheetId="12" r:id="rId21"/>
    <sheet name="وسائل النقل" sheetId="15" r:id="rId22"/>
    <sheet name="قانون الإطار" sheetId="16" r:id="rId23"/>
    <sheet name="النفايات" sheetId="23" r:id="rId24"/>
  </sheets>
  <definedNames>
    <definedName name="_xlnm.Print_Area" localSheetId="20">المشاريع!$A$1:$AI$22</definedName>
    <definedName name="_xlnm.Print_Area" localSheetId="11">'قائمة في الأعوان'!$A$1:$D$26</definedName>
    <definedName name="_xlnm.Print_Area" localSheetId="12">'قائمة في العملة'!$A$1:$C$26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78" i="37"/>
  <c r="E778"/>
  <c r="E777"/>
  <c r="D777"/>
  <c r="C777"/>
  <c r="D776"/>
  <c r="E776"/>
  <c r="D775"/>
  <c r="E775"/>
  <c r="D774"/>
  <c r="E774"/>
  <c r="D773"/>
  <c r="E773"/>
  <c r="E772"/>
  <c r="D772"/>
  <c r="C772"/>
  <c r="E771"/>
  <c r="D771"/>
  <c r="C771"/>
  <c r="D770"/>
  <c r="E770"/>
  <c r="D769"/>
  <c r="E769"/>
  <c r="E768"/>
  <c r="D768"/>
  <c r="C768"/>
  <c r="E767"/>
  <c r="D767"/>
  <c r="C767"/>
  <c r="D766"/>
  <c r="E766"/>
  <c r="E765"/>
  <c r="D765"/>
  <c r="C765"/>
  <c r="D764"/>
  <c r="E764"/>
  <c r="D763"/>
  <c r="E763"/>
  <c r="D762"/>
  <c r="E762"/>
  <c r="E761"/>
  <c r="D761"/>
  <c r="C761"/>
  <c r="E760"/>
  <c r="D760"/>
  <c r="C760"/>
  <c r="D759"/>
  <c r="E759"/>
  <c r="D758"/>
  <c r="E758"/>
  <c r="D757"/>
  <c r="E757"/>
  <c r="E756"/>
  <c r="D756"/>
  <c r="C756"/>
  <c r="E755"/>
  <c r="D755"/>
  <c r="C755"/>
  <c r="D754"/>
  <c r="E754"/>
  <c r="D753"/>
  <c r="E753"/>
  <c r="D752"/>
  <c r="E752"/>
  <c r="E751"/>
  <c r="D751"/>
  <c r="C751"/>
  <c r="E750"/>
  <c r="D750"/>
  <c r="C750"/>
  <c r="D749"/>
  <c r="E749"/>
  <c r="D748"/>
  <c r="E748"/>
  <c r="D747"/>
  <c r="E747"/>
  <c r="E746"/>
  <c r="D746"/>
  <c r="C746"/>
  <c r="D745"/>
  <c r="E745"/>
  <c r="E744"/>
  <c r="D744"/>
  <c r="C744"/>
  <c r="E743"/>
  <c r="D743"/>
  <c r="C743"/>
  <c r="D742"/>
  <c r="E742"/>
  <c r="E741"/>
  <c r="D741"/>
  <c r="C741"/>
  <c r="D740"/>
  <c r="E740"/>
  <c r="E739"/>
  <c r="D739"/>
  <c r="C739"/>
  <c r="D738"/>
  <c r="E738"/>
  <c r="D737"/>
  <c r="E737"/>
  <c r="D736"/>
  <c r="E736"/>
  <c r="D735"/>
  <c r="E735"/>
  <c r="E734"/>
  <c r="D734"/>
  <c r="C734"/>
  <c r="E733"/>
  <c r="D733"/>
  <c r="C733"/>
  <c r="D732"/>
  <c r="E732"/>
  <c r="E731"/>
  <c r="D731"/>
  <c r="C731"/>
  <c r="E730"/>
  <c r="D730"/>
  <c r="C730"/>
  <c r="D729"/>
  <c r="E729"/>
  <c r="D728"/>
  <c r="E728"/>
  <c r="E727"/>
  <c r="D727"/>
  <c r="C727"/>
  <c r="J726"/>
  <c r="E726"/>
  <c r="D726"/>
  <c r="C726"/>
  <c r="J725"/>
  <c r="E725"/>
  <c r="D725"/>
  <c r="C725"/>
  <c r="D724"/>
  <c r="E724"/>
  <c r="D723"/>
  <c r="E723"/>
  <c r="E722"/>
  <c r="D722"/>
  <c r="C722"/>
  <c r="D721"/>
  <c r="E721"/>
  <c r="D720"/>
  <c r="E720"/>
  <c r="D719"/>
  <c r="E719"/>
  <c r="E718"/>
  <c r="D718"/>
  <c r="C718"/>
  <c r="J717"/>
  <c r="E717"/>
  <c r="D717"/>
  <c r="C717"/>
  <c r="J716"/>
  <c r="E716"/>
  <c r="D716"/>
  <c r="C716"/>
  <c r="D715"/>
  <c r="E715"/>
  <c r="D714"/>
  <c r="E714"/>
  <c r="D713"/>
  <c r="E713"/>
  <c r="D712"/>
  <c r="E712"/>
  <c r="D711"/>
  <c r="E711"/>
  <c r="D710"/>
  <c r="E710"/>
  <c r="D709"/>
  <c r="E709"/>
  <c r="D708"/>
  <c r="E708"/>
  <c r="D707"/>
  <c r="E707"/>
  <c r="D706"/>
  <c r="E706"/>
  <c r="D705"/>
  <c r="E705"/>
  <c r="D704"/>
  <c r="E704"/>
  <c r="D703"/>
  <c r="E703"/>
  <c r="D702"/>
  <c r="E702"/>
  <c r="D701"/>
  <c r="E701"/>
  <c r="E700"/>
  <c r="D700"/>
  <c r="C700"/>
  <c r="D699"/>
  <c r="E699"/>
  <c r="D698"/>
  <c r="E698"/>
  <c r="D697"/>
  <c r="E697"/>
  <c r="D696"/>
  <c r="E696"/>
  <c r="D695"/>
  <c r="E695"/>
  <c r="E694"/>
  <c r="D694"/>
  <c r="C694"/>
  <c r="D693"/>
  <c r="E693"/>
  <c r="D692"/>
  <c r="E692"/>
  <c r="D691"/>
  <c r="E691"/>
  <c r="D690"/>
  <c r="E690"/>
  <c r="D689"/>
  <c r="E689"/>
  <c r="D688"/>
  <c r="E688"/>
  <c r="E687"/>
  <c r="D687"/>
  <c r="C687"/>
  <c r="D686"/>
  <c r="E686"/>
  <c r="D685"/>
  <c r="E685"/>
  <c r="D684"/>
  <c r="E684"/>
  <c r="E683"/>
  <c r="D683"/>
  <c r="C683"/>
  <c r="D682"/>
  <c r="E682"/>
  <c r="D681"/>
  <c r="E681"/>
  <c r="D680"/>
  <c r="E680"/>
  <c r="E679"/>
  <c r="D679"/>
  <c r="C679"/>
  <c r="D678"/>
  <c r="E678"/>
  <c r="D677"/>
  <c r="E677"/>
  <c r="E676"/>
  <c r="D676"/>
  <c r="C676"/>
  <c r="D675"/>
  <c r="E675"/>
  <c r="D674"/>
  <c r="E674"/>
  <c r="D673"/>
  <c r="E673"/>
  <c r="D672"/>
  <c r="E672"/>
  <c r="E671"/>
  <c r="D671"/>
  <c r="C671"/>
  <c r="D670"/>
  <c r="E670"/>
  <c r="D669"/>
  <c r="E669"/>
  <c r="D668"/>
  <c r="E668"/>
  <c r="D667"/>
  <c r="E667"/>
  <c r="D666"/>
  <c r="E666"/>
  <c r="E665"/>
  <c r="D665"/>
  <c r="C665"/>
  <c r="D664"/>
  <c r="E664"/>
  <c r="D663"/>
  <c r="E663"/>
  <c r="D662"/>
  <c r="E662"/>
  <c r="E661"/>
  <c r="D661"/>
  <c r="C661"/>
  <c r="D660"/>
  <c r="E660"/>
  <c r="D659"/>
  <c r="E659"/>
  <c r="D658"/>
  <c r="E658"/>
  <c r="D657"/>
  <c r="E657"/>
  <c r="D656"/>
  <c r="E656"/>
  <c r="D655"/>
  <c r="E655"/>
  <c r="D654"/>
  <c r="E654"/>
  <c r="E653"/>
  <c r="D653"/>
  <c r="C653"/>
  <c r="D652"/>
  <c r="E652"/>
  <c r="D651"/>
  <c r="E651"/>
  <c r="D650"/>
  <c r="E650"/>
  <c r="D649"/>
  <c r="E649"/>
  <c r="D648"/>
  <c r="E648"/>
  <c r="D647"/>
  <c r="E647"/>
  <c r="E646"/>
  <c r="D646"/>
  <c r="C646"/>
  <c r="J645"/>
  <c r="E645"/>
  <c r="D645"/>
  <c r="C645"/>
  <c r="D644"/>
  <c r="E644"/>
  <c r="D643"/>
  <c r="E643"/>
  <c r="J642"/>
  <c r="E642"/>
  <c r="D642"/>
  <c r="C642"/>
  <c r="D641"/>
  <c r="E641"/>
  <c r="D640"/>
  <c r="E640"/>
  <c r="D639"/>
  <c r="E639"/>
  <c r="J638"/>
  <c r="E638"/>
  <c r="D638"/>
  <c r="C638"/>
  <c r="D637"/>
  <c r="E637"/>
  <c r="D636"/>
  <c r="E636"/>
  <c r="D635"/>
  <c r="E635"/>
  <c r="D634"/>
  <c r="E634"/>
  <c r="D633"/>
  <c r="E633"/>
  <c r="D632"/>
  <c r="E632"/>
  <c r="D631"/>
  <c r="E631"/>
  <c r="D630"/>
  <c r="E630"/>
  <c r="D629"/>
  <c r="E629"/>
  <c r="E628"/>
  <c r="D628"/>
  <c r="C628"/>
  <c r="D627"/>
  <c r="E627"/>
  <c r="D626"/>
  <c r="E626"/>
  <c r="D625"/>
  <c r="E625"/>
  <c r="D624"/>
  <c r="E624"/>
  <c r="D623"/>
  <c r="E623"/>
  <c r="D622"/>
  <c r="E622"/>
  <c r="D621"/>
  <c r="E621"/>
  <c r="D620"/>
  <c r="E620"/>
  <c r="D619"/>
  <c r="E619"/>
  <c r="D618"/>
  <c r="E618"/>
  <c r="D617"/>
  <c r="E617"/>
  <c r="E616"/>
  <c r="D616"/>
  <c r="C616"/>
  <c r="D615"/>
  <c r="E615"/>
  <c r="D614"/>
  <c r="E614"/>
  <c r="D613"/>
  <c r="E613"/>
  <c r="D612"/>
  <c r="E612"/>
  <c r="D611"/>
  <c r="E611"/>
  <c r="E610"/>
  <c r="D610"/>
  <c r="C610"/>
  <c r="D609"/>
  <c r="E609"/>
  <c r="D608"/>
  <c r="E608"/>
  <c r="D607"/>
  <c r="E607"/>
  <c r="D606"/>
  <c r="E606"/>
  <c r="D605"/>
  <c r="E605"/>
  <c r="D604"/>
  <c r="E604"/>
  <c r="E603"/>
  <c r="D603"/>
  <c r="C603"/>
  <c r="D602"/>
  <c r="E602"/>
  <c r="D601"/>
  <c r="E601"/>
  <c r="D600"/>
  <c r="E600"/>
  <c r="E599"/>
  <c r="D599"/>
  <c r="C599"/>
  <c r="D598"/>
  <c r="E598"/>
  <c r="D597"/>
  <c r="E597"/>
  <c r="D596"/>
  <c r="E596"/>
  <c r="E595"/>
  <c r="D595"/>
  <c r="C595"/>
  <c r="D594"/>
  <c r="E594"/>
  <c r="D593"/>
  <c r="E593"/>
  <c r="E592"/>
  <c r="D592"/>
  <c r="C592"/>
  <c r="D591"/>
  <c r="E591"/>
  <c r="D590"/>
  <c r="E590"/>
  <c r="D589"/>
  <c r="E589"/>
  <c r="D588"/>
  <c r="E588"/>
  <c r="E587"/>
  <c r="D587"/>
  <c r="C587"/>
  <c r="D586"/>
  <c r="E586"/>
  <c r="D585"/>
  <c r="E585"/>
  <c r="D584"/>
  <c r="E584"/>
  <c r="D583"/>
  <c r="E583"/>
  <c r="D582"/>
  <c r="E582"/>
  <c r="E581"/>
  <c r="D581"/>
  <c r="C581"/>
  <c r="D580"/>
  <c r="E580"/>
  <c r="D579"/>
  <c r="E579"/>
  <c r="D578"/>
  <c r="E578"/>
  <c r="E577"/>
  <c r="D577"/>
  <c r="C577"/>
  <c r="D576"/>
  <c r="E576"/>
  <c r="D575"/>
  <c r="E575"/>
  <c r="D574"/>
  <c r="E574"/>
  <c r="D573"/>
  <c r="E573"/>
  <c r="D572"/>
  <c r="E572"/>
  <c r="D571"/>
  <c r="E571"/>
  <c r="D570"/>
  <c r="E570"/>
  <c r="E569"/>
  <c r="D569"/>
  <c r="C569"/>
  <c r="D568"/>
  <c r="E568"/>
  <c r="D567"/>
  <c r="E567"/>
  <c r="D566"/>
  <c r="E566"/>
  <c r="D565"/>
  <c r="E565"/>
  <c r="D564"/>
  <c r="E564"/>
  <c r="D563"/>
  <c r="E563"/>
  <c r="E562"/>
  <c r="D562"/>
  <c r="C562"/>
  <c r="J561"/>
  <c r="E561"/>
  <c r="D561"/>
  <c r="C561"/>
  <c r="J560"/>
  <c r="E560"/>
  <c r="D560"/>
  <c r="C560"/>
  <c r="J559"/>
  <c r="E559"/>
  <c r="D559"/>
  <c r="C559"/>
  <c r="D558"/>
  <c r="E558"/>
  <c r="D557"/>
  <c r="E557"/>
  <c r="E556"/>
  <c r="D556"/>
  <c r="C556"/>
  <c r="D555"/>
  <c r="E555"/>
  <c r="D554"/>
  <c r="E554"/>
  <c r="D553"/>
  <c r="E553"/>
  <c r="E552"/>
  <c r="D552"/>
  <c r="C552"/>
  <c r="J551"/>
  <c r="E551"/>
  <c r="D551"/>
  <c r="C551"/>
  <c r="J550"/>
  <c r="E550"/>
  <c r="D550"/>
  <c r="C550"/>
  <c r="D549"/>
  <c r="E549"/>
  <c r="D548"/>
  <c r="E548"/>
  <c r="J547"/>
  <c r="E547"/>
  <c r="D547"/>
  <c r="C547"/>
  <c r="D546"/>
  <c r="E546"/>
  <c r="D545"/>
  <c r="E545"/>
  <c r="E544"/>
  <c r="D544"/>
  <c r="C544"/>
  <c r="D543"/>
  <c r="E543"/>
  <c r="D542"/>
  <c r="E542"/>
  <c r="D541"/>
  <c r="E541"/>
  <c r="D540"/>
  <c r="E540"/>
  <c r="D539"/>
  <c r="E539"/>
  <c r="E538"/>
  <c r="D538"/>
  <c r="C538"/>
  <c r="D537"/>
  <c r="E537"/>
  <c r="D536"/>
  <c r="E536"/>
  <c r="D535"/>
  <c r="E535"/>
  <c r="D534"/>
  <c r="E534"/>
  <c r="D533"/>
  <c r="E533"/>
  <c r="D532"/>
  <c r="E532"/>
  <c r="E531"/>
  <c r="D531"/>
  <c r="C531"/>
  <c r="D530"/>
  <c r="E530"/>
  <c r="E529"/>
  <c r="D529"/>
  <c r="C529"/>
  <c r="E528"/>
  <c r="D528"/>
  <c r="C528"/>
  <c r="D527"/>
  <c r="E527"/>
  <c r="D526"/>
  <c r="E526"/>
  <c r="D525"/>
  <c r="E525"/>
  <c r="D524"/>
  <c r="E524"/>
  <c r="D523"/>
  <c r="E523"/>
  <c r="E522"/>
  <c r="D522"/>
  <c r="C522"/>
  <c r="D521"/>
  <c r="E521"/>
  <c r="D520"/>
  <c r="E520"/>
  <c r="D519"/>
  <c r="E519"/>
  <c r="D518"/>
  <c r="E518"/>
  <c r="D517"/>
  <c r="E517"/>
  <c r="D516"/>
  <c r="E516"/>
  <c r="D515"/>
  <c r="E515"/>
  <c r="D514"/>
  <c r="E514"/>
  <c r="E513"/>
  <c r="D513"/>
  <c r="C513"/>
  <c r="D512"/>
  <c r="E512"/>
  <c r="D511"/>
  <c r="E511"/>
  <c r="D510"/>
  <c r="E510"/>
  <c r="E509"/>
  <c r="D509"/>
  <c r="C509"/>
  <c r="D508"/>
  <c r="E508"/>
  <c r="D507"/>
  <c r="E507"/>
  <c r="D506"/>
  <c r="E506"/>
  <c r="D505"/>
  <c r="E505"/>
  <c r="E504"/>
  <c r="D504"/>
  <c r="C504"/>
  <c r="D503"/>
  <c r="E503"/>
  <c r="D502"/>
  <c r="E502"/>
  <c r="D501"/>
  <c r="E501"/>
  <c r="D500"/>
  <c r="E500"/>
  <c r="D499"/>
  <c r="E499"/>
  <c r="D498"/>
  <c r="E498"/>
  <c r="E497"/>
  <c r="D497"/>
  <c r="C497"/>
  <c r="D496"/>
  <c r="E496"/>
  <c r="D495"/>
  <c r="E495"/>
  <c r="E494"/>
  <c r="D494"/>
  <c r="C494"/>
  <c r="D493"/>
  <c r="E493"/>
  <c r="D492"/>
  <c r="E492"/>
  <c r="E491"/>
  <c r="D491"/>
  <c r="C491"/>
  <c r="D490"/>
  <c r="E490"/>
  <c r="D489"/>
  <c r="E489"/>
  <c r="D488"/>
  <c r="E488"/>
  <c r="D487"/>
  <c r="E487"/>
  <c r="E486"/>
  <c r="D486"/>
  <c r="C486"/>
  <c r="D485"/>
  <c r="E485"/>
  <c r="E484"/>
  <c r="D484"/>
  <c r="C484"/>
  <c r="J483"/>
  <c r="E483"/>
  <c r="D483"/>
  <c r="C483"/>
  <c r="D481"/>
  <c r="E481"/>
  <c r="D480"/>
  <c r="E480"/>
  <c r="D479"/>
  <c r="E479"/>
  <c r="D478"/>
  <c r="E478"/>
  <c r="E477"/>
  <c r="D477"/>
  <c r="C477"/>
  <c r="D476"/>
  <c r="E476"/>
  <c r="D475"/>
  <c r="E475"/>
  <c r="E474"/>
  <c r="D474"/>
  <c r="C474"/>
  <c r="D473"/>
  <c r="E473"/>
  <c r="D472"/>
  <c r="E472"/>
  <c r="D471"/>
  <c r="E471"/>
  <c r="D470"/>
  <c r="E470"/>
  <c r="D469"/>
  <c r="E469"/>
  <c r="E468"/>
  <c r="D468"/>
  <c r="C468"/>
  <c r="D467"/>
  <c r="E467"/>
  <c r="D466"/>
  <c r="E466"/>
  <c r="D465"/>
  <c r="E465"/>
  <c r="D464"/>
  <c r="E464"/>
  <c r="E463"/>
  <c r="D463"/>
  <c r="C463"/>
  <c r="D462"/>
  <c r="E462"/>
  <c r="D461"/>
  <c r="E461"/>
  <c r="D460"/>
  <c r="E460"/>
  <c r="E459"/>
  <c r="D459"/>
  <c r="C459"/>
  <c r="D458"/>
  <c r="E458"/>
  <c r="D457"/>
  <c r="E457"/>
  <c r="D456"/>
  <c r="E456"/>
  <c r="E455"/>
  <c r="D455"/>
  <c r="C455"/>
  <c r="D454"/>
  <c r="E454"/>
  <c r="D453"/>
  <c r="E453"/>
  <c r="D452"/>
  <c r="E452"/>
  <c r="D451"/>
  <c r="E451"/>
  <c r="E450"/>
  <c r="D450"/>
  <c r="C450"/>
  <c r="D449"/>
  <c r="E449"/>
  <c r="D448"/>
  <c r="E448"/>
  <c r="D447"/>
  <c r="E447"/>
  <c r="D446"/>
  <c r="E446"/>
  <c r="E445"/>
  <c r="D445"/>
  <c r="C445"/>
  <c r="E444"/>
  <c r="D444"/>
  <c r="C444"/>
  <c r="D443"/>
  <c r="E443"/>
  <c r="D442"/>
  <c r="E442"/>
  <c r="D441"/>
  <c r="E441"/>
  <c r="D440"/>
  <c r="E440"/>
  <c r="D439"/>
  <c r="E439"/>
  <c r="D438"/>
  <c r="E438"/>
  <c r="D437"/>
  <c r="E437"/>
  <c r="D436"/>
  <c r="E436"/>
  <c r="D435"/>
  <c r="E435"/>
  <c r="D434"/>
  <c r="E434"/>
  <c r="D433"/>
  <c r="E433"/>
  <c r="D432"/>
  <c r="E432"/>
  <c r="D431"/>
  <c r="E431"/>
  <c r="D430"/>
  <c r="E430"/>
  <c r="E429"/>
  <c r="D429"/>
  <c r="C429"/>
  <c r="D428"/>
  <c r="E428"/>
  <c r="D427"/>
  <c r="E427"/>
  <c r="D426"/>
  <c r="E426"/>
  <c r="D425"/>
  <c r="E425"/>
  <c r="D424"/>
  <c r="E424"/>
  <c r="D423"/>
  <c r="E423"/>
  <c r="E422"/>
  <c r="D422"/>
  <c r="C422"/>
  <c r="D421"/>
  <c r="E421"/>
  <c r="D420"/>
  <c r="E420"/>
  <c r="D419"/>
  <c r="E419"/>
  <c r="D418"/>
  <c r="E418"/>
  <c r="D417"/>
  <c r="E417"/>
  <c r="E416"/>
  <c r="D416"/>
  <c r="C416"/>
  <c r="D415"/>
  <c r="E415"/>
  <c r="D414"/>
  <c r="E414"/>
  <c r="D413"/>
  <c r="E413"/>
  <c r="E412"/>
  <c r="D412"/>
  <c r="C412"/>
  <c r="D411"/>
  <c r="E411"/>
  <c r="D410"/>
  <c r="E410"/>
  <c r="E409"/>
  <c r="D409"/>
  <c r="C409"/>
  <c r="D408"/>
  <c r="E408"/>
  <c r="D407"/>
  <c r="E407"/>
  <c r="D406"/>
  <c r="E406"/>
  <c r="D405"/>
  <c r="E405"/>
  <c r="E404"/>
  <c r="D404"/>
  <c r="C404"/>
  <c r="D403"/>
  <c r="E403"/>
  <c r="D402"/>
  <c r="E402"/>
  <c r="D401"/>
  <c r="E401"/>
  <c r="D400"/>
  <c r="E400"/>
  <c r="E399"/>
  <c r="D399"/>
  <c r="C399"/>
  <c r="D398"/>
  <c r="E398"/>
  <c r="D397"/>
  <c r="E397"/>
  <c r="D396"/>
  <c r="E396"/>
  <c r="E395"/>
  <c r="D395"/>
  <c r="C395"/>
  <c r="D394"/>
  <c r="E394"/>
  <c r="D393"/>
  <c r="E393"/>
  <c r="E392"/>
  <c r="D392"/>
  <c r="C392"/>
  <c r="D391"/>
  <c r="E391"/>
  <c r="D390"/>
  <c r="E390"/>
  <c r="D389"/>
  <c r="E389"/>
  <c r="E388"/>
  <c r="D388"/>
  <c r="C388"/>
  <c r="D387"/>
  <c r="E387"/>
  <c r="D386"/>
  <c r="E386"/>
  <c r="D385"/>
  <c r="E385"/>
  <c r="D384"/>
  <c r="E384"/>
  <c r="D383"/>
  <c r="E383"/>
  <c r="E382"/>
  <c r="D382"/>
  <c r="C382"/>
  <c r="D381"/>
  <c r="E381"/>
  <c r="D380"/>
  <c r="E380"/>
  <c r="D379"/>
  <c r="E379"/>
  <c r="E378"/>
  <c r="D378"/>
  <c r="C378"/>
  <c r="D377"/>
  <c r="E377"/>
  <c r="D376"/>
  <c r="E376"/>
  <c r="D375"/>
  <c r="E375"/>
  <c r="D374"/>
  <c r="E374"/>
  <c r="E373"/>
  <c r="D373"/>
  <c r="C373"/>
  <c r="D372"/>
  <c r="E372"/>
  <c r="D371"/>
  <c r="E371"/>
  <c r="D370"/>
  <c r="E370"/>
  <c r="D369"/>
  <c r="E369"/>
  <c r="E368"/>
  <c r="D368"/>
  <c r="C368"/>
  <c r="D367"/>
  <c r="E367"/>
  <c r="D366"/>
  <c r="E366"/>
  <c r="D365"/>
  <c r="E365"/>
  <c r="D364"/>
  <c r="E364"/>
  <c r="D363"/>
  <c r="E363"/>
  <c r="E362"/>
  <c r="D362"/>
  <c r="C362"/>
  <c r="D361"/>
  <c r="E361"/>
  <c r="D360"/>
  <c r="E360"/>
  <c r="D359"/>
  <c r="E359"/>
  <c r="D358"/>
  <c r="E358"/>
  <c r="E357"/>
  <c r="D357"/>
  <c r="C357"/>
  <c r="D356"/>
  <c r="E356"/>
  <c r="D355"/>
  <c r="E355"/>
  <c r="D354"/>
  <c r="E354"/>
  <c r="E353"/>
  <c r="D353"/>
  <c r="C353"/>
  <c r="D352"/>
  <c r="E352"/>
  <c r="D351"/>
  <c r="E351"/>
  <c r="D350"/>
  <c r="E350"/>
  <c r="D349"/>
  <c r="E349"/>
  <c r="E348"/>
  <c r="D348"/>
  <c r="C348"/>
  <c r="D347"/>
  <c r="E347"/>
  <c r="D346"/>
  <c r="E346"/>
  <c r="D345"/>
  <c r="E345"/>
  <c r="E344"/>
  <c r="D344"/>
  <c r="C344"/>
  <c r="D343"/>
  <c r="E343"/>
  <c r="D342"/>
  <c r="E342"/>
  <c r="D341"/>
  <c r="E341"/>
  <c r="E340"/>
  <c r="D340"/>
  <c r="C340"/>
  <c r="J339"/>
  <c r="E339"/>
  <c r="D339"/>
  <c r="C339"/>
  <c r="D338"/>
  <c r="E338"/>
  <c r="D337"/>
  <c r="E337"/>
  <c r="D336"/>
  <c r="E336"/>
  <c r="D335"/>
  <c r="E335"/>
  <c r="D334"/>
  <c r="E334"/>
  <c r="D333"/>
  <c r="E333"/>
  <c r="D332"/>
  <c r="E332"/>
  <c r="E331"/>
  <c r="D331"/>
  <c r="D330"/>
  <c r="E330"/>
  <c r="D329"/>
  <c r="E329"/>
  <c r="E328"/>
  <c r="D328"/>
  <c r="C328"/>
  <c r="D327"/>
  <c r="E327"/>
  <c r="D326"/>
  <c r="E326"/>
  <c r="E325"/>
  <c r="D325"/>
  <c r="D324"/>
  <c r="E324"/>
  <c r="D323"/>
  <c r="E323"/>
  <c r="D322"/>
  <c r="E322"/>
  <c r="D321"/>
  <c r="E321"/>
  <c r="D320"/>
  <c r="E320"/>
  <c r="D319"/>
  <c r="E319"/>
  <c r="D318"/>
  <c r="E318"/>
  <c r="D317"/>
  <c r="E317"/>
  <c r="D316"/>
  <c r="E316"/>
  <c r="E315"/>
  <c r="D315"/>
  <c r="C315"/>
  <c r="E314"/>
  <c r="D314"/>
  <c r="C314"/>
  <c r="D313"/>
  <c r="E313"/>
  <c r="D312"/>
  <c r="E312"/>
  <c r="D311"/>
  <c r="E311"/>
  <c r="D310"/>
  <c r="E310"/>
  <c r="D309"/>
  <c r="E309"/>
  <c r="E308"/>
  <c r="D308"/>
  <c r="D307"/>
  <c r="E307"/>
  <c r="D306"/>
  <c r="E306"/>
  <c r="E305"/>
  <c r="D305"/>
  <c r="D304"/>
  <c r="E304"/>
  <c r="D303"/>
  <c r="E303"/>
  <c r="E302"/>
  <c r="D302"/>
  <c r="D301"/>
  <c r="E301"/>
  <c r="D300"/>
  <c r="E300"/>
  <c r="D299"/>
  <c r="E299"/>
  <c r="E298"/>
  <c r="D298"/>
  <c r="D297"/>
  <c r="E297"/>
  <c r="E296"/>
  <c r="D296"/>
  <c r="D295"/>
  <c r="E295"/>
  <c r="D294"/>
  <c r="E294"/>
  <c r="D293"/>
  <c r="E293"/>
  <c r="D292"/>
  <c r="E292"/>
  <c r="D291"/>
  <c r="E291"/>
  <c r="D290"/>
  <c r="E290"/>
  <c r="E289"/>
  <c r="D289"/>
  <c r="D288"/>
  <c r="E288"/>
  <c r="D287"/>
  <c r="E287"/>
  <c r="D286"/>
  <c r="E286"/>
  <c r="D285"/>
  <c r="E285"/>
  <c r="D284"/>
  <c r="E284"/>
  <c r="D283"/>
  <c r="E283"/>
  <c r="D282"/>
  <c r="E282"/>
  <c r="D281"/>
  <c r="E281"/>
  <c r="D280"/>
  <c r="E280"/>
  <c r="D279"/>
  <c r="E279"/>
  <c r="D278"/>
  <c r="E278"/>
  <c r="D277"/>
  <c r="E277"/>
  <c r="D276"/>
  <c r="E276"/>
  <c r="D275"/>
  <c r="E275"/>
  <c r="D274"/>
  <c r="E274"/>
  <c r="D273"/>
  <c r="E273"/>
  <c r="D272"/>
  <c r="E272"/>
  <c r="D271"/>
  <c r="E271"/>
  <c r="D270"/>
  <c r="E270"/>
  <c r="D269"/>
  <c r="E269"/>
  <c r="D268"/>
  <c r="E268"/>
  <c r="D267"/>
  <c r="E267"/>
  <c r="D266"/>
  <c r="E266"/>
  <c r="E265"/>
  <c r="D265"/>
  <c r="D264"/>
  <c r="E264"/>
  <c r="E263"/>
  <c r="D263"/>
  <c r="C263"/>
  <c r="D262"/>
  <c r="E262"/>
  <c r="D261"/>
  <c r="E261"/>
  <c r="E260"/>
  <c r="D260"/>
  <c r="C260"/>
  <c r="J259"/>
  <c r="E259"/>
  <c r="D259"/>
  <c r="C259"/>
  <c r="J258"/>
  <c r="E258"/>
  <c r="D258"/>
  <c r="C258"/>
  <c r="J257"/>
  <c r="E257"/>
  <c r="D257"/>
  <c r="C257"/>
  <c r="J256"/>
  <c r="D252"/>
  <c r="E252"/>
  <c r="D251"/>
  <c r="E251"/>
  <c r="E250"/>
  <c r="D250"/>
  <c r="C250"/>
  <c r="D249"/>
  <c r="E249"/>
  <c r="D248"/>
  <c r="E248"/>
  <c r="D247"/>
  <c r="E247"/>
  <c r="D246"/>
  <c r="E246"/>
  <c r="D245"/>
  <c r="E245"/>
  <c r="E244"/>
  <c r="D244"/>
  <c r="C244"/>
  <c r="E243"/>
  <c r="D243"/>
  <c r="C243"/>
  <c r="D242"/>
  <c r="E242"/>
  <c r="D241"/>
  <c r="E241"/>
  <c r="D240"/>
  <c r="E240"/>
  <c r="E239"/>
  <c r="D239"/>
  <c r="C239"/>
  <c r="E238"/>
  <c r="D238"/>
  <c r="C238"/>
  <c r="D237"/>
  <c r="E237"/>
  <c r="E236"/>
  <c r="D236"/>
  <c r="C236"/>
  <c r="E235"/>
  <c r="D235"/>
  <c r="C235"/>
  <c r="D234"/>
  <c r="E234"/>
  <c r="E233"/>
  <c r="D233"/>
  <c r="C233"/>
  <c r="D232"/>
  <c r="E232"/>
  <c r="D231"/>
  <c r="E231"/>
  <c r="D230"/>
  <c r="E230"/>
  <c r="E229"/>
  <c r="D229"/>
  <c r="C229"/>
  <c r="E228"/>
  <c r="D228"/>
  <c r="C228"/>
  <c r="D227"/>
  <c r="E227"/>
  <c r="D226"/>
  <c r="E226"/>
  <c r="D225"/>
  <c r="E225"/>
  <c r="D224"/>
  <c r="E224"/>
  <c r="E223"/>
  <c r="D223"/>
  <c r="C223"/>
  <c r="E222"/>
  <c r="D222"/>
  <c r="C222"/>
  <c r="D221"/>
  <c r="E221"/>
  <c r="E220"/>
  <c r="D220"/>
  <c r="C220"/>
  <c r="D219"/>
  <c r="E219"/>
  <c r="D218"/>
  <c r="E218"/>
  <c r="D217"/>
  <c r="E217"/>
  <c r="E216"/>
  <c r="D216"/>
  <c r="C216"/>
  <c r="E215"/>
  <c r="D215"/>
  <c r="C215"/>
  <c r="D214"/>
  <c r="E214"/>
  <c r="E213"/>
  <c r="D213"/>
  <c r="C213"/>
  <c r="D212"/>
  <c r="E212"/>
  <c r="E211"/>
  <c r="D211"/>
  <c r="C211"/>
  <c r="D210"/>
  <c r="E210"/>
  <c r="D209"/>
  <c r="E209"/>
  <c r="D208"/>
  <c r="E208"/>
  <c r="E207"/>
  <c r="D207"/>
  <c r="C207"/>
  <c r="D206"/>
  <c r="E206"/>
  <c r="D205"/>
  <c r="E205"/>
  <c r="E204"/>
  <c r="D204"/>
  <c r="C204"/>
  <c r="E203"/>
  <c r="D203"/>
  <c r="C203"/>
  <c r="D202"/>
  <c r="E202"/>
  <c r="E201"/>
  <c r="D201"/>
  <c r="C201"/>
  <c r="E200"/>
  <c r="D200"/>
  <c r="C200"/>
  <c r="D199"/>
  <c r="E199"/>
  <c r="E198"/>
  <c r="D198"/>
  <c r="C198"/>
  <c r="E197"/>
  <c r="D197"/>
  <c r="C197"/>
  <c r="D196"/>
  <c r="E196"/>
  <c r="E195"/>
  <c r="D195"/>
  <c r="C195"/>
  <c r="D194"/>
  <c r="E194"/>
  <c r="E193"/>
  <c r="D193"/>
  <c r="C193"/>
  <c r="D192"/>
  <c r="E192"/>
  <c r="D191"/>
  <c r="E191"/>
  <c r="D190"/>
  <c r="E190"/>
  <c r="E189"/>
  <c r="D189"/>
  <c r="C189"/>
  <c r="E188"/>
  <c r="D188"/>
  <c r="C188"/>
  <c r="D187"/>
  <c r="E187"/>
  <c r="D186"/>
  <c r="E186"/>
  <c r="E185"/>
  <c r="D185"/>
  <c r="C185"/>
  <c r="E184"/>
  <c r="D184"/>
  <c r="C184"/>
  <c r="D183"/>
  <c r="E183"/>
  <c r="E182"/>
  <c r="D182"/>
  <c r="D181"/>
  <c r="E181"/>
  <c r="E180"/>
  <c r="D180"/>
  <c r="E179"/>
  <c r="D179"/>
  <c r="C179"/>
  <c r="J178"/>
  <c r="E178"/>
  <c r="D178"/>
  <c r="C178"/>
  <c r="J177"/>
  <c r="E177"/>
  <c r="D177"/>
  <c r="C177"/>
  <c r="D176"/>
  <c r="E176"/>
  <c r="D175"/>
  <c r="E175"/>
  <c r="E174"/>
  <c r="D174"/>
  <c r="C174"/>
  <c r="D173"/>
  <c r="E173"/>
  <c r="D172"/>
  <c r="E172"/>
  <c r="E171"/>
  <c r="D171"/>
  <c r="C171"/>
  <c r="J170"/>
  <c r="E170"/>
  <c r="D170"/>
  <c r="C170"/>
  <c r="D169"/>
  <c r="E169"/>
  <c r="D168"/>
  <c r="E168"/>
  <c r="E167"/>
  <c r="D167"/>
  <c r="C167"/>
  <c r="D166"/>
  <c r="E166"/>
  <c r="D165"/>
  <c r="E165"/>
  <c r="E164"/>
  <c r="D164"/>
  <c r="C164"/>
  <c r="J163"/>
  <c r="E163"/>
  <c r="D163"/>
  <c r="C163"/>
  <c r="D162"/>
  <c r="E162"/>
  <c r="D161"/>
  <c r="E161"/>
  <c r="E160"/>
  <c r="D160"/>
  <c r="C160"/>
  <c r="D159"/>
  <c r="E159"/>
  <c r="D158"/>
  <c r="E158"/>
  <c r="E157"/>
  <c r="D157"/>
  <c r="C157"/>
  <c r="D156"/>
  <c r="E156"/>
  <c r="D155"/>
  <c r="E155"/>
  <c r="E154"/>
  <c r="D154"/>
  <c r="C154"/>
  <c r="J153"/>
  <c r="E153"/>
  <c r="D153"/>
  <c r="C153"/>
  <c r="J152"/>
  <c r="E152"/>
  <c r="D152"/>
  <c r="C152"/>
  <c r="D151"/>
  <c r="E151"/>
  <c r="D150"/>
  <c r="E150"/>
  <c r="E149"/>
  <c r="D149"/>
  <c r="C149"/>
  <c r="D148"/>
  <c r="E148"/>
  <c r="D147"/>
  <c r="E147"/>
  <c r="E146"/>
  <c r="D146"/>
  <c r="C146"/>
  <c r="D145"/>
  <c r="E145"/>
  <c r="D144"/>
  <c r="E144"/>
  <c r="E143"/>
  <c r="D143"/>
  <c r="C143"/>
  <c r="D142"/>
  <c r="E142"/>
  <c r="D141"/>
  <c r="E141"/>
  <c r="E140"/>
  <c r="D140"/>
  <c r="C140"/>
  <c r="D139"/>
  <c r="E139"/>
  <c r="D138"/>
  <c r="E138"/>
  <c r="D137"/>
  <c r="E137"/>
  <c r="E136"/>
  <c r="D136"/>
  <c r="C136"/>
  <c r="J135"/>
  <c r="E135"/>
  <c r="D135"/>
  <c r="C135"/>
  <c r="D134"/>
  <c r="E134"/>
  <c r="D133"/>
  <c r="E133"/>
  <c r="E132"/>
  <c r="D132"/>
  <c r="C132"/>
  <c r="D131"/>
  <c r="E131"/>
  <c r="D130"/>
  <c r="E130"/>
  <c r="E129"/>
  <c r="D129"/>
  <c r="C129"/>
  <c r="D128"/>
  <c r="E128"/>
  <c r="D127"/>
  <c r="E127"/>
  <c r="E126"/>
  <c r="D126"/>
  <c r="C126"/>
  <c r="D125"/>
  <c r="E125"/>
  <c r="D124"/>
  <c r="E124"/>
  <c r="E123"/>
  <c r="D123"/>
  <c r="C123"/>
  <c r="D122"/>
  <c r="E122"/>
  <c r="D121"/>
  <c r="E121"/>
  <c r="E120"/>
  <c r="D120"/>
  <c r="C120"/>
  <c r="D119"/>
  <c r="E119"/>
  <c r="D118"/>
  <c r="E118"/>
  <c r="E117"/>
  <c r="D117"/>
  <c r="C117"/>
  <c r="J116"/>
  <c r="E116"/>
  <c r="D116"/>
  <c r="C116"/>
  <c r="J115"/>
  <c r="E115"/>
  <c r="D115"/>
  <c r="C115"/>
  <c r="J114"/>
  <c r="E114"/>
  <c r="D114"/>
  <c r="C114"/>
  <c r="D113"/>
  <c r="E113"/>
  <c r="D112"/>
  <c r="E112"/>
  <c r="D111"/>
  <c r="E111"/>
  <c r="D110"/>
  <c r="E110"/>
  <c r="D109"/>
  <c r="E109"/>
  <c r="D108"/>
  <c r="E108"/>
  <c r="D107"/>
  <c r="E107"/>
  <c r="D106"/>
  <c r="E106"/>
  <c r="D105"/>
  <c r="E105"/>
  <c r="D104"/>
  <c r="E104"/>
  <c r="D103"/>
  <c r="E103"/>
  <c r="D102"/>
  <c r="E102"/>
  <c r="D101"/>
  <c r="E101"/>
  <c r="D100"/>
  <c r="E100"/>
  <c r="D99"/>
  <c r="E99"/>
  <c r="D98"/>
  <c r="E98"/>
  <c r="J97"/>
  <c r="E97"/>
  <c r="D97"/>
  <c r="C97"/>
  <c r="D96"/>
  <c r="E96"/>
  <c r="D95"/>
  <c r="E95"/>
  <c r="D94"/>
  <c r="E94"/>
  <c r="D93"/>
  <c r="E93"/>
  <c r="D92"/>
  <c r="E92"/>
  <c r="D91"/>
  <c r="E91"/>
  <c r="D90"/>
  <c r="E90"/>
  <c r="D89"/>
  <c r="E89"/>
  <c r="D88"/>
  <c r="E88"/>
  <c r="D87"/>
  <c r="E87"/>
  <c r="D86"/>
  <c r="E86"/>
  <c r="D85"/>
  <c r="E85"/>
  <c r="D84"/>
  <c r="E84"/>
  <c r="D83"/>
  <c r="E83"/>
  <c r="D82"/>
  <c r="E82"/>
  <c r="D81"/>
  <c r="E81"/>
  <c r="D80"/>
  <c r="E80"/>
  <c r="D79"/>
  <c r="E79"/>
  <c r="D78"/>
  <c r="E78"/>
  <c r="D77"/>
  <c r="E77"/>
  <c r="D76"/>
  <c r="E76"/>
  <c r="D75"/>
  <c r="E75"/>
  <c r="D74"/>
  <c r="E74"/>
  <c r="D73"/>
  <c r="E73"/>
  <c r="D72"/>
  <c r="E72"/>
  <c r="D71"/>
  <c r="E71"/>
  <c r="D70"/>
  <c r="E70"/>
  <c r="D69"/>
  <c r="E69"/>
  <c r="J68"/>
  <c r="E68"/>
  <c r="D68"/>
  <c r="C68"/>
  <c r="J67"/>
  <c r="E67"/>
  <c r="D67"/>
  <c r="C67"/>
  <c r="D66"/>
  <c r="E66"/>
  <c r="D65"/>
  <c r="E65"/>
  <c r="D64"/>
  <c r="E64"/>
  <c r="D63"/>
  <c r="E63"/>
  <c r="D62"/>
  <c r="E62"/>
  <c r="J61"/>
  <c r="E61"/>
  <c r="D61"/>
  <c r="C61"/>
  <c r="D60"/>
  <c r="E60"/>
  <c r="D59"/>
  <c r="E59"/>
  <c r="D58"/>
  <c r="E58"/>
  <c r="D57"/>
  <c r="E57"/>
  <c r="D56"/>
  <c r="E56"/>
  <c r="D55"/>
  <c r="E55"/>
  <c r="D54"/>
  <c r="E54"/>
  <c r="D53"/>
  <c r="E53"/>
  <c r="D52"/>
  <c r="E52"/>
  <c r="D51"/>
  <c r="E51"/>
  <c r="D50"/>
  <c r="E50"/>
  <c r="D49"/>
  <c r="E49"/>
  <c r="D48"/>
  <c r="E48"/>
  <c r="D47"/>
  <c r="E47"/>
  <c r="D46"/>
  <c r="E46"/>
  <c r="D45"/>
  <c r="E45"/>
  <c r="D44"/>
  <c r="E44"/>
  <c r="D43"/>
  <c r="E43"/>
  <c r="D42"/>
  <c r="E42"/>
  <c r="D41"/>
  <c r="E41"/>
  <c r="D40"/>
  <c r="E40"/>
  <c r="D39"/>
  <c r="E39"/>
  <c r="J38"/>
  <c r="E38"/>
  <c r="D38"/>
  <c r="C38"/>
  <c r="D37"/>
  <c r="E37"/>
  <c r="D36"/>
  <c r="E36"/>
  <c r="D35"/>
  <c r="E35"/>
  <c r="D34"/>
  <c r="E34"/>
  <c r="D33"/>
  <c r="E33"/>
  <c r="D32"/>
  <c r="E32"/>
  <c r="D31"/>
  <c r="E31"/>
  <c r="D30"/>
  <c r="E30"/>
  <c r="D29"/>
  <c r="E29"/>
  <c r="D28"/>
  <c r="E28"/>
  <c r="D27"/>
  <c r="E27"/>
  <c r="D26"/>
  <c r="E26"/>
  <c r="D25"/>
  <c r="E25"/>
  <c r="D24"/>
  <c r="E24"/>
  <c r="D23"/>
  <c r="E23"/>
  <c r="D22"/>
  <c r="E22"/>
  <c r="D21"/>
  <c r="E21"/>
  <c r="D20"/>
  <c r="E20"/>
  <c r="D19"/>
  <c r="E19"/>
  <c r="D18"/>
  <c r="E18"/>
  <c r="D17"/>
  <c r="E17"/>
  <c r="D16"/>
  <c r="E16"/>
  <c r="D15"/>
  <c r="E15"/>
  <c r="D14"/>
  <c r="E14"/>
  <c r="D13"/>
  <c r="E13"/>
  <c r="D12"/>
  <c r="E12"/>
  <c r="J11"/>
  <c r="E11"/>
  <c r="D11"/>
  <c r="C11"/>
  <c r="D10"/>
  <c r="E10"/>
  <c r="D9"/>
  <c r="E9"/>
  <c r="D8"/>
  <c r="E8"/>
  <c r="D7"/>
  <c r="E7"/>
  <c r="D6"/>
  <c r="E6"/>
  <c r="D5"/>
  <c r="E5"/>
  <c r="J4"/>
  <c r="E4"/>
  <c r="D4"/>
  <c r="C4"/>
  <c r="J3"/>
  <c r="E3"/>
  <c r="D3"/>
  <c r="C3"/>
  <c r="J2"/>
  <c r="E2"/>
  <c r="D2"/>
  <c r="C2"/>
  <c r="J1"/>
  <c r="D9" i="36"/>
  <c r="D11"/>
  <c r="C9"/>
  <c r="C11"/>
  <c r="B9"/>
  <c r="B11"/>
  <c r="D7"/>
  <c r="C7"/>
  <c r="B7"/>
  <c r="D5"/>
  <c r="C5"/>
  <c r="B5"/>
  <c r="E3" i="35"/>
  <c r="E4"/>
  <c r="E5"/>
  <c r="E6"/>
  <c r="E7"/>
  <c r="E8"/>
  <c r="E9"/>
  <c r="E10"/>
  <c r="E11"/>
  <c r="E12"/>
  <c r="E13"/>
  <c r="E2"/>
  <c r="E31"/>
  <c r="D31"/>
  <c r="C31"/>
  <c r="E30"/>
  <c r="D30"/>
  <c r="C30"/>
  <c r="E29"/>
  <c r="D29"/>
  <c r="C29"/>
  <c r="E28"/>
  <c r="D28"/>
  <c r="C28"/>
  <c r="E27"/>
  <c r="D27"/>
  <c r="C26"/>
  <c r="C27"/>
  <c r="E26"/>
  <c r="D26"/>
  <c r="G74" i="33"/>
  <c r="G26"/>
  <c r="G25"/>
  <c r="G4"/>
  <c r="J70"/>
  <c r="J64"/>
  <c r="J67"/>
  <c r="J63"/>
  <c r="J57"/>
  <c r="J54"/>
  <c r="J51"/>
  <c r="J48"/>
  <c r="J33"/>
  <c r="J26"/>
  <c r="J29"/>
  <c r="J25"/>
  <c r="J22"/>
  <c r="J19"/>
  <c r="J16"/>
  <c r="J13"/>
  <c r="J10"/>
  <c r="J5"/>
  <c r="J74"/>
  <c r="I70"/>
  <c r="I64"/>
  <c r="I67"/>
  <c r="I63"/>
  <c r="I60"/>
  <c r="I57"/>
  <c r="I54"/>
  <c r="I51"/>
  <c r="I48"/>
  <c r="I33"/>
  <c r="I26"/>
  <c r="I29"/>
  <c r="I25"/>
  <c r="I22"/>
  <c r="I19"/>
  <c r="I16"/>
  <c r="I13"/>
  <c r="I10"/>
  <c r="I5"/>
  <c r="I74"/>
  <c r="H70"/>
  <c r="H64"/>
  <c r="H67"/>
  <c r="H63"/>
  <c r="H60"/>
  <c r="H57"/>
  <c r="H54"/>
  <c r="H51"/>
  <c r="H48"/>
  <c r="H33"/>
  <c r="H26"/>
  <c r="H29"/>
  <c r="H25"/>
  <c r="H22"/>
  <c r="H19"/>
  <c r="H16"/>
  <c r="H13"/>
  <c r="H10"/>
  <c r="H5"/>
  <c r="H74"/>
  <c r="F70"/>
  <c r="F64"/>
  <c r="F67"/>
  <c r="F63"/>
  <c r="F60"/>
  <c r="F57"/>
  <c r="F54"/>
  <c r="F51"/>
  <c r="F48"/>
  <c r="F33"/>
  <c r="F26"/>
  <c r="F29"/>
  <c r="F25"/>
  <c r="F22"/>
  <c r="F19"/>
  <c r="F16"/>
  <c r="F13"/>
  <c r="F10"/>
  <c r="F5"/>
  <c r="F74"/>
  <c r="E70"/>
  <c r="E64"/>
  <c r="E67"/>
  <c r="E63"/>
  <c r="E60"/>
  <c r="E57"/>
  <c r="E54"/>
  <c r="E51"/>
  <c r="E48"/>
  <c r="E33"/>
  <c r="E26"/>
  <c r="E29"/>
  <c r="E25"/>
  <c r="E22"/>
  <c r="E19"/>
  <c r="E16"/>
  <c r="E13"/>
  <c r="E10"/>
  <c r="E5"/>
  <c r="E74"/>
  <c r="D70"/>
  <c r="D64"/>
  <c r="D67"/>
  <c r="D63"/>
  <c r="D60"/>
  <c r="D57"/>
  <c r="D54"/>
  <c r="D51"/>
  <c r="D48"/>
  <c r="D33"/>
  <c r="D26"/>
  <c r="D29"/>
  <c r="D25"/>
  <c r="D22"/>
  <c r="D19"/>
  <c r="D16"/>
  <c r="D13"/>
  <c r="D10"/>
  <c r="D5"/>
  <c r="D74"/>
  <c r="C33"/>
  <c r="C48"/>
  <c r="C51"/>
  <c r="C54"/>
  <c r="C57"/>
  <c r="C60"/>
  <c r="C64"/>
  <c r="C67"/>
  <c r="C63"/>
  <c r="C70"/>
  <c r="C32"/>
  <c r="C5"/>
  <c r="C10"/>
  <c r="C13"/>
  <c r="C16"/>
  <c r="C19"/>
  <c r="C22"/>
  <c r="C26"/>
  <c r="C29"/>
  <c r="C25"/>
  <c r="C4"/>
  <c r="C74"/>
  <c r="J32"/>
  <c r="I32"/>
  <c r="H32"/>
  <c r="F32"/>
  <c r="E32"/>
  <c r="D32"/>
  <c r="J4"/>
  <c r="I4"/>
  <c r="H4"/>
  <c r="F4"/>
  <c r="E4"/>
  <c r="D4"/>
  <c r="I256" i="32"/>
  <c r="I726"/>
  <c r="I725"/>
  <c r="I724"/>
  <c r="I723"/>
  <c r="I722"/>
  <c r="I721"/>
  <c r="I720"/>
  <c r="I719"/>
  <c r="I718"/>
  <c r="I717"/>
  <c r="I716"/>
  <c r="I715"/>
  <c r="I714"/>
  <c r="I713"/>
  <c r="I712"/>
  <c r="I711"/>
  <c r="I710"/>
  <c r="I709"/>
  <c r="I708"/>
  <c r="I707"/>
  <c r="I706"/>
  <c r="I705"/>
  <c r="I704"/>
  <c r="I703"/>
  <c r="I702"/>
  <c r="I700"/>
  <c r="I701"/>
  <c r="I699"/>
  <c r="I698"/>
  <c r="I697"/>
  <c r="I696"/>
  <c r="I695"/>
  <c r="I694"/>
  <c r="I693"/>
  <c r="I692"/>
  <c r="I691"/>
  <c r="I690"/>
  <c r="I689"/>
  <c r="I688"/>
  <c r="I687"/>
  <c r="I686"/>
  <c r="I685"/>
  <c r="I684"/>
  <c r="I683"/>
  <c r="I682"/>
  <c r="I681"/>
  <c r="I680"/>
  <c r="I679"/>
  <c r="I678"/>
  <c r="I676"/>
  <c r="I677"/>
  <c r="I675"/>
  <c r="I674"/>
  <c r="I673"/>
  <c r="I672"/>
  <c r="I671"/>
  <c r="I670"/>
  <c r="I669"/>
  <c r="I668"/>
  <c r="I667"/>
  <c r="I666"/>
  <c r="I665"/>
  <c r="I664"/>
  <c r="I663"/>
  <c r="I662"/>
  <c r="I661"/>
  <c r="I660"/>
  <c r="I659"/>
  <c r="I658"/>
  <c r="I657"/>
  <c r="I656"/>
  <c r="I655"/>
  <c r="I654"/>
  <c r="I653"/>
  <c r="I652"/>
  <c r="I651"/>
  <c r="I650"/>
  <c r="I649"/>
  <c r="I648"/>
  <c r="I647"/>
  <c r="I646"/>
  <c r="I644"/>
  <c r="I643"/>
  <c r="I642"/>
  <c r="I641"/>
  <c r="I640"/>
  <c r="I639"/>
  <c r="I638"/>
  <c r="I636"/>
  <c r="I635"/>
  <c r="I634"/>
  <c r="I632"/>
  <c r="I631"/>
  <c r="I630"/>
  <c r="I629"/>
  <c r="I628"/>
  <c r="I627"/>
  <c r="I626"/>
  <c r="I625"/>
  <c r="I624"/>
  <c r="I623"/>
  <c r="I622"/>
  <c r="I621"/>
  <c r="I620"/>
  <c r="I619"/>
  <c r="I618"/>
  <c r="I617"/>
  <c r="I616"/>
  <c r="I615"/>
  <c r="I614"/>
  <c r="I613"/>
  <c r="I612"/>
  <c r="I610"/>
  <c r="I611"/>
  <c r="I609"/>
  <c r="I608"/>
  <c r="I607"/>
  <c r="I606"/>
  <c r="I605"/>
  <c r="I604"/>
  <c r="I603"/>
  <c r="I602"/>
  <c r="I601"/>
  <c r="I600"/>
  <c r="I599"/>
  <c r="I598"/>
  <c r="I597"/>
  <c r="I596"/>
  <c r="I595"/>
  <c r="I594"/>
  <c r="I593"/>
  <c r="I592"/>
  <c r="I591"/>
  <c r="I590"/>
  <c r="I589"/>
  <c r="I588"/>
  <c r="I587"/>
  <c r="I586"/>
  <c r="I585"/>
  <c r="I584"/>
  <c r="I583"/>
  <c r="I582"/>
  <c r="I581"/>
  <c r="I580"/>
  <c r="I579"/>
  <c r="I578"/>
  <c r="I577"/>
  <c r="I576"/>
  <c r="I575"/>
  <c r="I574"/>
  <c r="I573"/>
  <c r="I572"/>
  <c r="I571"/>
  <c r="I570"/>
  <c r="I569"/>
  <c r="I568"/>
  <c r="I567"/>
  <c r="I566"/>
  <c r="I565"/>
  <c r="I564"/>
  <c r="I562"/>
  <c r="I563"/>
  <c r="I558"/>
  <c r="I557"/>
  <c r="I556"/>
  <c r="I555"/>
  <c r="I554"/>
  <c r="I553"/>
  <c r="I552"/>
  <c r="I551"/>
  <c r="I550"/>
  <c r="I549"/>
  <c r="I548"/>
  <c r="I547"/>
  <c r="I546"/>
  <c r="I545"/>
  <c r="I544"/>
  <c r="I543"/>
  <c r="I542"/>
  <c r="I541"/>
  <c r="I540"/>
  <c r="I538"/>
  <c r="I539"/>
  <c r="I537"/>
  <c r="I536"/>
  <c r="I535"/>
  <c r="I534"/>
  <c r="I533"/>
  <c r="I532"/>
  <c r="I531"/>
  <c r="I530"/>
  <c r="I529"/>
  <c r="I528"/>
  <c r="I527"/>
  <c r="I526"/>
  <c r="I525"/>
  <c r="I524"/>
  <c r="I523"/>
  <c r="I522"/>
  <c r="I521"/>
  <c r="I520"/>
  <c r="I519"/>
  <c r="I518"/>
  <c r="I517"/>
  <c r="I516"/>
  <c r="I515"/>
  <c r="I514"/>
  <c r="I513"/>
  <c r="I512"/>
  <c r="I511"/>
  <c r="I510"/>
  <c r="I509"/>
  <c r="I508"/>
  <c r="I507"/>
  <c r="I506"/>
  <c r="I505"/>
  <c r="I504"/>
  <c r="I503"/>
  <c r="I502"/>
  <c r="I501"/>
  <c r="I500"/>
  <c r="I499"/>
  <c r="I498"/>
  <c r="I497"/>
  <c r="I496"/>
  <c r="I495"/>
  <c r="I494"/>
  <c r="I493"/>
  <c r="I492"/>
  <c r="I491"/>
  <c r="I490"/>
  <c r="I489"/>
  <c r="I488"/>
  <c r="I487"/>
  <c r="I486"/>
  <c r="I485"/>
  <c r="I481"/>
  <c r="I480"/>
  <c r="I479"/>
  <c r="I478"/>
  <c r="I477"/>
  <c r="I476"/>
  <c r="I475"/>
  <c r="I474"/>
  <c r="I473"/>
  <c r="I472"/>
  <c r="I468"/>
  <c r="I471"/>
  <c r="I470"/>
  <c r="I469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3"/>
  <c r="I374"/>
  <c r="I372"/>
  <c r="I371"/>
  <c r="I370"/>
  <c r="I369"/>
  <c r="I368"/>
  <c r="I367"/>
  <c r="I366"/>
  <c r="I365"/>
  <c r="I364"/>
  <c r="I363"/>
  <c r="I362"/>
  <c r="I361"/>
  <c r="I360"/>
  <c r="I359"/>
  <c r="I357"/>
  <c r="I358"/>
  <c r="I356"/>
  <c r="I355"/>
  <c r="I353"/>
  <c r="I354"/>
  <c r="I352"/>
  <c r="I351"/>
  <c r="I350"/>
  <c r="I349"/>
  <c r="I348"/>
  <c r="I347"/>
  <c r="I346"/>
  <c r="I345"/>
  <c r="I344"/>
  <c r="I343"/>
  <c r="I342"/>
  <c r="I341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D331"/>
  <c r="E331"/>
  <c r="D325"/>
  <c r="E325"/>
  <c r="D308"/>
  <c r="E308"/>
  <c r="D305"/>
  <c r="E305"/>
  <c r="D302"/>
  <c r="E302"/>
  <c r="D298"/>
  <c r="E298"/>
  <c r="D296"/>
  <c r="E296"/>
  <c r="D289"/>
  <c r="E289"/>
  <c r="D265"/>
  <c r="E265"/>
  <c r="I778"/>
  <c r="I777"/>
  <c r="I776"/>
  <c r="I775"/>
  <c r="I774"/>
  <c r="I772"/>
  <c r="I771"/>
  <c r="I773"/>
  <c r="I770"/>
  <c r="I769"/>
  <c r="I766"/>
  <c r="I765"/>
  <c r="I764"/>
  <c r="I763"/>
  <c r="I762"/>
  <c r="I759"/>
  <c r="I758"/>
  <c r="I757"/>
  <c r="I754"/>
  <c r="I753"/>
  <c r="I751"/>
  <c r="I750"/>
  <c r="I752"/>
  <c r="I749"/>
  <c r="I748"/>
  <c r="I747"/>
  <c r="I746"/>
  <c r="I745"/>
  <c r="I744"/>
  <c r="I742"/>
  <c r="I741"/>
  <c r="I740"/>
  <c r="I739"/>
  <c r="I738"/>
  <c r="I737"/>
  <c r="I736"/>
  <c r="I735"/>
  <c r="I732"/>
  <c r="I731"/>
  <c r="I730"/>
  <c r="I729"/>
  <c r="I728"/>
  <c r="I727"/>
  <c r="I252"/>
  <c r="I251"/>
  <c r="I249"/>
  <c r="I248"/>
  <c r="I247"/>
  <c r="I244"/>
  <c r="I243"/>
  <c r="I246"/>
  <c r="I245"/>
  <c r="I242"/>
  <c r="I241"/>
  <c r="I240"/>
  <c r="I237"/>
  <c r="I236"/>
  <c r="I235"/>
  <c r="I234"/>
  <c r="I233"/>
  <c r="I232"/>
  <c r="I231"/>
  <c r="I230"/>
  <c r="I227"/>
  <c r="I226"/>
  <c r="I225"/>
  <c r="I224"/>
  <c r="I221"/>
  <c r="I220"/>
  <c r="I219"/>
  <c r="I218"/>
  <c r="I217"/>
  <c r="I214"/>
  <c r="I213"/>
  <c r="I212"/>
  <c r="I211"/>
  <c r="I210"/>
  <c r="I209"/>
  <c r="I208"/>
  <c r="I207"/>
  <c r="I206"/>
  <c r="I205"/>
  <c r="I204"/>
  <c r="I202"/>
  <c r="I201"/>
  <c r="I200"/>
  <c r="I199"/>
  <c r="I198"/>
  <c r="I197"/>
  <c r="I196"/>
  <c r="I195"/>
  <c r="I194"/>
  <c r="I193"/>
  <c r="I192"/>
  <c r="I191"/>
  <c r="I190"/>
  <c r="I187"/>
  <c r="I186"/>
  <c r="I185"/>
  <c r="I184"/>
  <c r="I183"/>
  <c r="I182"/>
  <c r="I181"/>
  <c r="I180"/>
  <c r="I145"/>
  <c r="I125"/>
  <c r="H20"/>
  <c r="I20"/>
  <c r="D778"/>
  <c r="E778"/>
  <c r="E777"/>
  <c r="C777"/>
  <c r="D776"/>
  <c r="E776"/>
  <c r="D775"/>
  <c r="E775"/>
  <c r="D774"/>
  <c r="E774"/>
  <c r="D773"/>
  <c r="C772"/>
  <c r="C771"/>
  <c r="D770"/>
  <c r="E770"/>
  <c r="D769"/>
  <c r="C768"/>
  <c r="C767"/>
  <c r="D766"/>
  <c r="E766"/>
  <c r="E765"/>
  <c r="C765"/>
  <c r="D764"/>
  <c r="E764"/>
  <c r="D763"/>
  <c r="E763"/>
  <c r="D762"/>
  <c r="C761"/>
  <c r="C760"/>
  <c r="D759"/>
  <c r="E759"/>
  <c r="D758"/>
  <c r="E758"/>
  <c r="D757"/>
  <c r="C756"/>
  <c r="C755"/>
  <c r="D754"/>
  <c r="D753"/>
  <c r="E753"/>
  <c r="D752"/>
  <c r="C751"/>
  <c r="C750"/>
  <c r="D749"/>
  <c r="E749"/>
  <c r="D748"/>
  <c r="E748"/>
  <c r="D747"/>
  <c r="C746"/>
  <c r="D745"/>
  <c r="D744"/>
  <c r="C744"/>
  <c r="D742"/>
  <c r="D741"/>
  <c r="C741"/>
  <c r="D740"/>
  <c r="D739"/>
  <c r="C739"/>
  <c r="D738"/>
  <c r="E738"/>
  <c r="D737"/>
  <c r="E737"/>
  <c r="D736"/>
  <c r="E736"/>
  <c r="D735"/>
  <c r="C734"/>
  <c r="C733"/>
  <c r="D732"/>
  <c r="D731"/>
  <c r="D730"/>
  <c r="C731"/>
  <c r="C730"/>
  <c r="D729"/>
  <c r="E729"/>
  <c r="D728"/>
  <c r="E728"/>
  <c r="C727"/>
  <c r="H724"/>
  <c r="D724"/>
  <c r="E724"/>
  <c r="H723"/>
  <c r="D723"/>
  <c r="C722"/>
  <c r="H722"/>
  <c r="H721"/>
  <c r="D721"/>
  <c r="E721"/>
  <c r="H720"/>
  <c r="D720"/>
  <c r="H719"/>
  <c r="D719"/>
  <c r="E719"/>
  <c r="C718"/>
  <c r="H715"/>
  <c r="D715"/>
  <c r="E715"/>
  <c r="H714"/>
  <c r="D714"/>
  <c r="E714"/>
  <c r="H713"/>
  <c r="D713"/>
  <c r="E713"/>
  <c r="H712"/>
  <c r="D712"/>
  <c r="E712"/>
  <c r="H711"/>
  <c r="D711"/>
  <c r="E711"/>
  <c r="H710"/>
  <c r="D710"/>
  <c r="E710"/>
  <c r="H709"/>
  <c r="D709"/>
  <c r="E709"/>
  <c r="H708"/>
  <c r="D708"/>
  <c r="E708"/>
  <c r="H707"/>
  <c r="D707"/>
  <c r="E707"/>
  <c r="H706"/>
  <c r="D706"/>
  <c r="E706"/>
  <c r="H705"/>
  <c r="D705"/>
  <c r="E705"/>
  <c r="H704"/>
  <c r="D704"/>
  <c r="E704"/>
  <c r="H703"/>
  <c r="D703"/>
  <c r="H702"/>
  <c r="D702"/>
  <c r="E702"/>
  <c r="H701"/>
  <c r="D701"/>
  <c r="E701"/>
  <c r="C700"/>
  <c r="H700"/>
  <c r="H699"/>
  <c r="D699"/>
  <c r="E699"/>
  <c r="H698"/>
  <c r="D698"/>
  <c r="E698"/>
  <c r="H697"/>
  <c r="D697"/>
  <c r="E697"/>
  <c r="H696"/>
  <c r="D696"/>
  <c r="E696"/>
  <c r="H695"/>
  <c r="D695"/>
  <c r="E695"/>
  <c r="C694"/>
  <c r="H694"/>
  <c r="H693"/>
  <c r="D693"/>
  <c r="E693"/>
  <c r="H692"/>
  <c r="D692"/>
  <c r="E692"/>
  <c r="H691"/>
  <c r="D691"/>
  <c r="E691"/>
  <c r="H690"/>
  <c r="D690"/>
  <c r="E690"/>
  <c r="H689"/>
  <c r="D689"/>
  <c r="H688"/>
  <c r="D688"/>
  <c r="E688"/>
  <c r="C687"/>
  <c r="H687"/>
  <c r="H686"/>
  <c r="D686"/>
  <c r="E686"/>
  <c r="H685"/>
  <c r="D685"/>
  <c r="E685"/>
  <c r="H684"/>
  <c r="D684"/>
  <c r="C683"/>
  <c r="H683"/>
  <c r="H682"/>
  <c r="D682"/>
  <c r="E682"/>
  <c r="H681"/>
  <c r="D681"/>
  <c r="E681"/>
  <c r="H680"/>
  <c r="D680"/>
  <c r="E680"/>
  <c r="C679"/>
  <c r="H679"/>
  <c r="H678"/>
  <c r="D678"/>
  <c r="E678"/>
  <c r="H677"/>
  <c r="D677"/>
  <c r="E677"/>
  <c r="C676"/>
  <c r="H676"/>
  <c r="H675"/>
  <c r="D675"/>
  <c r="E675"/>
  <c r="H674"/>
  <c r="D674"/>
  <c r="E674"/>
  <c r="H673"/>
  <c r="D673"/>
  <c r="H672"/>
  <c r="D672"/>
  <c r="E672"/>
  <c r="C671"/>
  <c r="H671"/>
  <c r="H670"/>
  <c r="D670"/>
  <c r="E670"/>
  <c r="H669"/>
  <c r="D669"/>
  <c r="E669"/>
  <c r="H668"/>
  <c r="D668"/>
  <c r="E668"/>
  <c r="H667"/>
  <c r="D667"/>
  <c r="E667"/>
  <c r="H666"/>
  <c r="D666"/>
  <c r="C665"/>
  <c r="H665"/>
  <c r="H664"/>
  <c r="D664"/>
  <c r="E664"/>
  <c r="H663"/>
  <c r="D663"/>
  <c r="H662"/>
  <c r="D662"/>
  <c r="E662"/>
  <c r="C661"/>
  <c r="H661"/>
  <c r="H660"/>
  <c r="D660"/>
  <c r="E660"/>
  <c r="H659"/>
  <c r="D659"/>
  <c r="E659"/>
  <c r="H658"/>
  <c r="D658"/>
  <c r="E658"/>
  <c r="H657"/>
  <c r="D657"/>
  <c r="E657"/>
  <c r="H656"/>
  <c r="D656"/>
  <c r="E656"/>
  <c r="H655"/>
  <c r="D655"/>
  <c r="E655"/>
  <c r="H654"/>
  <c r="D654"/>
  <c r="C653"/>
  <c r="H652"/>
  <c r="D652"/>
  <c r="E652"/>
  <c r="H651"/>
  <c r="D651"/>
  <c r="E651"/>
  <c r="H650"/>
  <c r="D650"/>
  <c r="E650"/>
  <c r="H649"/>
  <c r="D649"/>
  <c r="H648"/>
  <c r="D648"/>
  <c r="E648"/>
  <c r="H647"/>
  <c r="D647"/>
  <c r="E647"/>
  <c r="C646"/>
  <c r="H646"/>
  <c r="H644"/>
  <c r="D644"/>
  <c r="E644"/>
  <c r="H643"/>
  <c r="D643"/>
  <c r="C642"/>
  <c r="H642"/>
  <c r="H641"/>
  <c r="D641"/>
  <c r="E641"/>
  <c r="H640"/>
  <c r="D640"/>
  <c r="H639"/>
  <c r="D639"/>
  <c r="E639"/>
  <c r="C638"/>
  <c r="H638"/>
  <c r="H637"/>
  <c r="D637"/>
  <c r="H636"/>
  <c r="D636"/>
  <c r="E636"/>
  <c r="H635"/>
  <c r="D635"/>
  <c r="E635"/>
  <c r="H634"/>
  <c r="D634"/>
  <c r="E634"/>
  <c r="H633"/>
  <c r="D633"/>
  <c r="H632"/>
  <c r="D632"/>
  <c r="E632"/>
  <c r="H631"/>
  <c r="D631"/>
  <c r="E631"/>
  <c r="H630"/>
  <c r="D630"/>
  <c r="H629"/>
  <c r="D629"/>
  <c r="E629"/>
  <c r="C628"/>
  <c r="H628"/>
  <c r="H627"/>
  <c r="D627"/>
  <c r="E627"/>
  <c r="H626"/>
  <c r="D626"/>
  <c r="E626"/>
  <c r="H625"/>
  <c r="D625"/>
  <c r="E625"/>
  <c r="H624"/>
  <c r="D624"/>
  <c r="E624"/>
  <c r="H623"/>
  <c r="D623"/>
  <c r="E623"/>
  <c r="H622"/>
  <c r="D622"/>
  <c r="E622"/>
  <c r="H621"/>
  <c r="D621"/>
  <c r="E621"/>
  <c r="H620"/>
  <c r="D620"/>
  <c r="E620"/>
  <c r="H619"/>
  <c r="D619"/>
  <c r="E619"/>
  <c r="H618"/>
  <c r="D618"/>
  <c r="E618"/>
  <c r="H617"/>
  <c r="D617"/>
  <c r="C616"/>
  <c r="H616"/>
  <c r="H615"/>
  <c r="D615"/>
  <c r="E615"/>
  <c r="H614"/>
  <c r="D614"/>
  <c r="E614"/>
  <c r="H613"/>
  <c r="D613"/>
  <c r="E613"/>
  <c r="H612"/>
  <c r="D612"/>
  <c r="H611"/>
  <c r="D611"/>
  <c r="E611"/>
  <c r="C610"/>
  <c r="H610"/>
  <c r="H609"/>
  <c r="D609"/>
  <c r="E609"/>
  <c r="H608"/>
  <c r="D608"/>
  <c r="E608"/>
  <c r="H607"/>
  <c r="D607"/>
  <c r="E607"/>
  <c r="H606"/>
  <c r="D606"/>
  <c r="H605"/>
  <c r="D605"/>
  <c r="E605"/>
  <c r="H604"/>
  <c r="D604"/>
  <c r="E604"/>
  <c r="C603"/>
  <c r="H603"/>
  <c r="H602"/>
  <c r="D602"/>
  <c r="H601"/>
  <c r="D601"/>
  <c r="E601"/>
  <c r="H600"/>
  <c r="D600"/>
  <c r="E600"/>
  <c r="C599"/>
  <c r="H599"/>
  <c r="H598"/>
  <c r="D598"/>
  <c r="E598"/>
  <c r="H597"/>
  <c r="D597"/>
  <c r="E597"/>
  <c r="H596"/>
  <c r="D596"/>
  <c r="E596"/>
  <c r="C595"/>
  <c r="H595"/>
  <c r="H594"/>
  <c r="D594"/>
  <c r="E594"/>
  <c r="H593"/>
  <c r="D593"/>
  <c r="C592"/>
  <c r="H592"/>
  <c r="H591"/>
  <c r="D591"/>
  <c r="E591"/>
  <c r="H590"/>
  <c r="D590"/>
  <c r="E590"/>
  <c r="H589"/>
  <c r="D589"/>
  <c r="E589"/>
  <c r="H588"/>
  <c r="D588"/>
  <c r="C587"/>
  <c r="H587"/>
  <c r="H586"/>
  <c r="D586"/>
  <c r="E586"/>
  <c r="H585"/>
  <c r="D585"/>
  <c r="E585"/>
  <c r="H584"/>
  <c r="D584"/>
  <c r="E584"/>
  <c r="H583"/>
  <c r="D583"/>
  <c r="E583"/>
  <c r="H582"/>
  <c r="D582"/>
  <c r="C581"/>
  <c r="H581"/>
  <c r="H580"/>
  <c r="D580"/>
  <c r="E580"/>
  <c r="H579"/>
  <c r="D579"/>
  <c r="E579"/>
  <c r="H578"/>
  <c r="D578"/>
  <c r="E578"/>
  <c r="C577"/>
  <c r="H577"/>
  <c r="H576"/>
  <c r="D576"/>
  <c r="E576"/>
  <c r="H575"/>
  <c r="D575"/>
  <c r="E575"/>
  <c r="H574"/>
  <c r="D574"/>
  <c r="E574"/>
  <c r="H573"/>
  <c r="D573"/>
  <c r="E573"/>
  <c r="H572"/>
  <c r="D572"/>
  <c r="H571"/>
  <c r="D571"/>
  <c r="E571"/>
  <c r="H570"/>
  <c r="D570"/>
  <c r="E570"/>
  <c r="C569"/>
  <c r="H569"/>
  <c r="H568"/>
  <c r="D568"/>
  <c r="E568"/>
  <c r="H567"/>
  <c r="D567"/>
  <c r="E567"/>
  <c r="H566"/>
  <c r="D566"/>
  <c r="E566"/>
  <c r="H565"/>
  <c r="D565"/>
  <c r="E565"/>
  <c r="H564"/>
  <c r="D564"/>
  <c r="E564"/>
  <c r="H563"/>
  <c r="D563"/>
  <c r="C562"/>
  <c r="H562"/>
  <c r="H558"/>
  <c r="D558"/>
  <c r="E558"/>
  <c r="H557"/>
  <c r="D557"/>
  <c r="C556"/>
  <c r="H556"/>
  <c r="H555"/>
  <c r="D555"/>
  <c r="H554"/>
  <c r="D554"/>
  <c r="E554"/>
  <c r="H553"/>
  <c r="D553"/>
  <c r="E553"/>
  <c r="C552"/>
  <c r="H549"/>
  <c r="D549"/>
  <c r="E549"/>
  <c r="H548"/>
  <c r="D548"/>
  <c r="E548"/>
  <c r="C547"/>
  <c r="H547"/>
  <c r="H546"/>
  <c r="D546"/>
  <c r="E546"/>
  <c r="H545"/>
  <c r="D545"/>
  <c r="E545"/>
  <c r="C544"/>
  <c r="H544"/>
  <c r="H543"/>
  <c r="D543"/>
  <c r="E543"/>
  <c r="H542"/>
  <c r="D542"/>
  <c r="E542"/>
  <c r="H541"/>
  <c r="D541"/>
  <c r="H540"/>
  <c r="D540"/>
  <c r="E540"/>
  <c r="H539"/>
  <c r="D539"/>
  <c r="E539"/>
  <c r="H537"/>
  <c r="D537"/>
  <c r="E537"/>
  <c r="H536"/>
  <c r="D536"/>
  <c r="E536"/>
  <c r="H535"/>
  <c r="D535"/>
  <c r="E535"/>
  <c r="H534"/>
  <c r="D534"/>
  <c r="E534"/>
  <c r="H533"/>
  <c r="D533"/>
  <c r="E533"/>
  <c r="H532"/>
  <c r="D532"/>
  <c r="C531"/>
  <c r="H530"/>
  <c r="D530"/>
  <c r="E530"/>
  <c r="E529"/>
  <c r="C529"/>
  <c r="H529"/>
  <c r="H527"/>
  <c r="D527"/>
  <c r="E527"/>
  <c r="H526"/>
  <c r="D526"/>
  <c r="E526"/>
  <c r="H525"/>
  <c r="D525"/>
  <c r="H524"/>
  <c r="D524"/>
  <c r="E524"/>
  <c r="H523"/>
  <c r="D523"/>
  <c r="E523"/>
  <c r="C522"/>
  <c r="H522"/>
  <c r="H521"/>
  <c r="D521"/>
  <c r="E521"/>
  <c r="H520"/>
  <c r="D520"/>
  <c r="E520"/>
  <c r="H519"/>
  <c r="D519"/>
  <c r="E519"/>
  <c r="H518"/>
  <c r="D518"/>
  <c r="E518"/>
  <c r="H517"/>
  <c r="D517"/>
  <c r="E517"/>
  <c r="H516"/>
  <c r="D516"/>
  <c r="H515"/>
  <c r="D515"/>
  <c r="E515"/>
  <c r="H514"/>
  <c r="D514"/>
  <c r="E514"/>
  <c r="C513"/>
  <c r="H512"/>
  <c r="D512"/>
  <c r="E512"/>
  <c r="H511"/>
  <c r="D511"/>
  <c r="E511"/>
  <c r="H510"/>
  <c r="D510"/>
  <c r="E510"/>
  <c r="H508"/>
  <c r="D508"/>
  <c r="E508"/>
  <c r="H507"/>
  <c r="D507"/>
  <c r="E507"/>
  <c r="H506"/>
  <c r="D506"/>
  <c r="E506"/>
  <c r="H505"/>
  <c r="D505"/>
  <c r="E505"/>
  <c r="C504"/>
  <c r="H504"/>
  <c r="H503"/>
  <c r="D503"/>
  <c r="E503"/>
  <c r="H502"/>
  <c r="D502"/>
  <c r="E502"/>
  <c r="H501"/>
  <c r="D501"/>
  <c r="E501"/>
  <c r="H500"/>
  <c r="D500"/>
  <c r="E500"/>
  <c r="H499"/>
  <c r="D499"/>
  <c r="E499"/>
  <c r="H498"/>
  <c r="D498"/>
  <c r="C497"/>
  <c r="H497"/>
  <c r="H496"/>
  <c r="D496"/>
  <c r="E496"/>
  <c r="H495"/>
  <c r="D495"/>
  <c r="E495"/>
  <c r="C494"/>
  <c r="H494"/>
  <c r="H493"/>
  <c r="D493"/>
  <c r="E493"/>
  <c r="H492"/>
  <c r="D492"/>
  <c r="E492"/>
  <c r="C491"/>
  <c r="H491"/>
  <c r="H490"/>
  <c r="D490"/>
  <c r="E490"/>
  <c r="H489"/>
  <c r="D489"/>
  <c r="E489"/>
  <c r="H488"/>
  <c r="D488"/>
  <c r="E488"/>
  <c r="H487"/>
  <c r="D487"/>
  <c r="E487"/>
  <c r="C486"/>
  <c r="H486"/>
  <c r="H485"/>
  <c r="D485"/>
  <c r="H482"/>
  <c r="H481"/>
  <c r="D481"/>
  <c r="E481"/>
  <c r="H480"/>
  <c r="D480"/>
  <c r="E480"/>
  <c r="H479"/>
  <c r="D479"/>
  <c r="E479"/>
  <c r="H478"/>
  <c r="D478"/>
  <c r="C477"/>
  <c r="H477"/>
  <c r="H476"/>
  <c r="D476"/>
  <c r="E476"/>
  <c r="H475"/>
  <c r="D475"/>
  <c r="C474"/>
  <c r="H474"/>
  <c r="H473"/>
  <c r="D473"/>
  <c r="E473"/>
  <c r="H472"/>
  <c r="D472"/>
  <c r="E472"/>
  <c r="H471"/>
  <c r="D471"/>
  <c r="E471"/>
  <c r="H470"/>
  <c r="D470"/>
  <c r="E470"/>
  <c r="H469"/>
  <c r="D469"/>
  <c r="E469"/>
  <c r="C468"/>
  <c r="H468"/>
  <c r="H467"/>
  <c r="D467"/>
  <c r="E467"/>
  <c r="H466"/>
  <c r="D466"/>
  <c r="E466"/>
  <c r="H465"/>
  <c r="D465"/>
  <c r="E465"/>
  <c r="H464"/>
  <c r="D464"/>
  <c r="E464"/>
  <c r="C463"/>
  <c r="H463"/>
  <c r="H462"/>
  <c r="D462"/>
  <c r="E462"/>
  <c r="H461"/>
  <c r="D461"/>
  <c r="E461"/>
  <c r="H460"/>
  <c r="D460"/>
  <c r="C459"/>
  <c r="H458"/>
  <c r="D458"/>
  <c r="E458"/>
  <c r="H457"/>
  <c r="D457"/>
  <c r="E457"/>
  <c r="H456"/>
  <c r="D456"/>
  <c r="E456"/>
  <c r="C455"/>
  <c r="H455"/>
  <c r="H454"/>
  <c r="D454"/>
  <c r="E454"/>
  <c r="H453"/>
  <c r="D453"/>
  <c r="E453"/>
  <c r="H452"/>
  <c r="D452"/>
  <c r="E452"/>
  <c r="H451"/>
  <c r="D451"/>
  <c r="E451"/>
  <c r="C450"/>
  <c r="H450"/>
  <c r="H449"/>
  <c r="D449"/>
  <c r="E449"/>
  <c r="H448"/>
  <c r="D448"/>
  <c r="E448"/>
  <c r="H447"/>
  <c r="D447"/>
  <c r="E447"/>
  <c r="H446"/>
  <c r="D446"/>
  <c r="E446"/>
  <c r="C445"/>
  <c r="H445"/>
  <c r="H443"/>
  <c r="D443"/>
  <c r="E443"/>
  <c r="H442"/>
  <c r="D442"/>
  <c r="E442"/>
  <c r="H441"/>
  <c r="D441"/>
  <c r="E441"/>
  <c r="H440"/>
  <c r="D440"/>
  <c r="E440"/>
  <c r="H439"/>
  <c r="D439"/>
  <c r="E439"/>
  <c r="H438"/>
  <c r="D438"/>
  <c r="E438"/>
  <c r="H437"/>
  <c r="D437"/>
  <c r="E437"/>
  <c r="H436"/>
  <c r="D436"/>
  <c r="E436"/>
  <c r="H435"/>
  <c r="D435"/>
  <c r="E435"/>
  <c r="H434"/>
  <c r="D434"/>
  <c r="E434"/>
  <c r="H433"/>
  <c r="D433"/>
  <c r="E433"/>
  <c r="H432"/>
  <c r="D432"/>
  <c r="E432"/>
  <c r="H431"/>
  <c r="D431"/>
  <c r="H430"/>
  <c r="D430"/>
  <c r="E430"/>
  <c r="C429"/>
  <c r="H429"/>
  <c r="H428"/>
  <c r="D428"/>
  <c r="E428"/>
  <c r="H427"/>
  <c r="D427"/>
  <c r="E427"/>
  <c r="H426"/>
  <c r="D426"/>
  <c r="E426"/>
  <c r="H425"/>
  <c r="D425"/>
  <c r="E425"/>
  <c r="H424"/>
  <c r="D424"/>
  <c r="E424"/>
  <c r="H423"/>
  <c r="D423"/>
  <c r="C422"/>
  <c r="H422"/>
  <c r="H421"/>
  <c r="D421"/>
  <c r="E421"/>
  <c r="H420"/>
  <c r="D420"/>
  <c r="E420"/>
  <c r="H419"/>
  <c r="D419"/>
  <c r="E419"/>
  <c r="H418"/>
  <c r="D418"/>
  <c r="E418"/>
  <c r="H417"/>
  <c r="D417"/>
  <c r="C416"/>
  <c r="H416"/>
  <c r="H415"/>
  <c r="D415"/>
  <c r="E415"/>
  <c r="H414"/>
  <c r="D414"/>
  <c r="E414"/>
  <c r="H413"/>
  <c r="D413"/>
  <c r="E413"/>
  <c r="C412"/>
  <c r="H412"/>
  <c r="H411"/>
  <c r="D411"/>
  <c r="H410"/>
  <c r="D410"/>
  <c r="E410"/>
  <c r="C409"/>
  <c r="H409"/>
  <c r="H408"/>
  <c r="D408"/>
  <c r="E408"/>
  <c r="H407"/>
  <c r="D407"/>
  <c r="E407"/>
  <c r="H406"/>
  <c r="D406"/>
  <c r="H405"/>
  <c r="D405"/>
  <c r="E405"/>
  <c r="C404"/>
  <c r="H404"/>
  <c r="H403"/>
  <c r="D403"/>
  <c r="E403"/>
  <c r="H402"/>
  <c r="D402"/>
  <c r="E402"/>
  <c r="H401"/>
  <c r="D401"/>
  <c r="H400"/>
  <c r="D400"/>
  <c r="E400"/>
  <c r="C399"/>
  <c r="H399"/>
  <c r="H398"/>
  <c r="D398"/>
  <c r="E398"/>
  <c r="H397"/>
  <c r="D397"/>
  <c r="E397"/>
  <c r="H396"/>
  <c r="D396"/>
  <c r="C395"/>
  <c r="H395"/>
  <c r="H394"/>
  <c r="D394"/>
  <c r="E394"/>
  <c r="H393"/>
  <c r="D393"/>
  <c r="C392"/>
  <c r="H392"/>
  <c r="H391"/>
  <c r="D391"/>
  <c r="E391"/>
  <c r="H390"/>
  <c r="D390"/>
  <c r="H389"/>
  <c r="D389"/>
  <c r="E389"/>
  <c r="C388"/>
  <c r="H388"/>
  <c r="H387"/>
  <c r="D387"/>
  <c r="E387"/>
  <c r="H386"/>
  <c r="D386"/>
  <c r="E386"/>
  <c r="H385"/>
  <c r="D385"/>
  <c r="H384"/>
  <c r="D384"/>
  <c r="E384"/>
  <c r="H383"/>
  <c r="D383"/>
  <c r="E383"/>
  <c r="C382"/>
  <c r="H382"/>
  <c r="H381"/>
  <c r="D381"/>
  <c r="E381"/>
  <c r="H380"/>
  <c r="D380"/>
  <c r="H379"/>
  <c r="D379"/>
  <c r="E379"/>
  <c r="C378"/>
  <c r="H378"/>
  <c r="H377"/>
  <c r="D377"/>
  <c r="E377"/>
  <c r="H376"/>
  <c r="D376"/>
  <c r="E376"/>
  <c r="H375"/>
  <c r="D375"/>
  <c r="H374"/>
  <c r="D374"/>
  <c r="E374"/>
  <c r="C373"/>
  <c r="H373"/>
  <c r="H372"/>
  <c r="D372"/>
  <c r="E372"/>
  <c r="H371"/>
  <c r="D371"/>
  <c r="E371"/>
  <c r="H370"/>
  <c r="D370"/>
  <c r="H369"/>
  <c r="D369"/>
  <c r="E369"/>
  <c r="C368"/>
  <c r="H368"/>
  <c r="H367"/>
  <c r="D367"/>
  <c r="E367"/>
  <c r="H366"/>
  <c r="D366"/>
  <c r="E366"/>
  <c r="H365"/>
  <c r="D365"/>
  <c r="H364"/>
  <c r="D364"/>
  <c r="E364"/>
  <c r="H363"/>
  <c r="D363"/>
  <c r="E363"/>
  <c r="C362"/>
  <c r="H362"/>
  <c r="H361"/>
  <c r="D361"/>
  <c r="H360"/>
  <c r="D360"/>
  <c r="E360"/>
  <c r="H359"/>
  <c r="D359"/>
  <c r="E359"/>
  <c r="H358"/>
  <c r="D358"/>
  <c r="E358"/>
  <c r="C357"/>
  <c r="H357"/>
  <c r="H356"/>
  <c r="D356"/>
  <c r="E356"/>
  <c r="H355"/>
  <c r="D355"/>
  <c r="H354"/>
  <c r="D354"/>
  <c r="E354"/>
  <c r="C353"/>
  <c r="H353"/>
  <c r="H352"/>
  <c r="D352"/>
  <c r="E352"/>
  <c r="H351"/>
  <c r="D351"/>
  <c r="E351"/>
  <c r="H350"/>
  <c r="D350"/>
  <c r="E350"/>
  <c r="H349"/>
  <c r="D349"/>
  <c r="C348"/>
  <c r="H347"/>
  <c r="D347"/>
  <c r="E347"/>
  <c r="H346"/>
  <c r="D346"/>
  <c r="E346"/>
  <c r="H345"/>
  <c r="D345"/>
  <c r="E345"/>
  <c r="C344"/>
  <c r="H344"/>
  <c r="H343"/>
  <c r="D343"/>
  <c r="E343"/>
  <c r="H342"/>
  <c r="D342"/>
  <c r="E342"/>
  <c r="H341"/>
  <c r="D341"/>
  <c r="E341"/>
  <c r="H338"/>
  <c r="D338"/>
  <c r="E338"/>
  <c r="H337"/>
  <c r="D337"/>
  <c r="E337"/>
  <c r="H336"/>
  <c r="D336"/>
  <c r="E336"/>
  <c r="H335"/>
  <c r="D335"/>
  <c r="E335"/>
  <c r="H334"/>
  <c r="D334"/>
  <c r="E334"/>
  <c r="H333"/>
  <c r="D333"/>
  <c r="E333"/>
  <c r="H332"/>
  <c r="D332"/>
  <c r="H331"/>
  <c r="H330"/>
  <c r="D330"/>
  <c r="E330"/>
  <c r="H329"/>
  <c r="D329"/>
  <c r="E329"/>
  <c r="C328"/>
  <c r="H328"/>
  <c r="H327"/>
  <c r="D327"/>
  <c r="H326"/>
  <c r="D326"/>
  <c r="E326"/>
  <c r="H325"/>
  <c r="H324"/>
  <c r="D324"/>
  <c r="E324"/>
  <c r="H323"/>
  <c r="D323"/>
  <c r="E323"/>
  <c r="H322"/>
  <c r="D322"/>
  <c r="E322"/>
  <c r="H321"/>
  <c r="D321"/>
  <c r="E321"/>
  <c r="H320"/>
  <c r="D320"/>
  <c r="E320"/>
  <c r="H319"/>
  <c r="D319"/>
  <c r="E319"/>
  <c r="H318"/>
  <c r="D318"/>
  <c r="E318"/>
  <c r="H317"/>
  <c r="D317"/>
  <c r="E317"/>
  <c r="H316"/>
  <c r="D316"/>
  <c r="E316"/>
  <c r="C315"/>
  <c r="H313"/>
  <c r="D313"/>
  <c r="E313"/>
  <c r="H312"/>
  <c r="D312"/>
  <c r="E312"/>
  <c r="H311"/>
  <c r="D311"/>
  <c r="E311"/>
  <c r="H310"/>
  <c r="D310"/>
  <c r="E310"/>
  <c r="H309"/>
  <c r="D309"/>
  <c r="H308"/>
  <c r="H307"/>
  <c r="D307"/>
  <c r="E307"/>
  <c r="H306"/>
  <c r="D306"/>
  <c r="H305"/>
  <c r="H304"/>
  <c r="D304"/>
  <c r="E304"/>
  <c r="H303"/>
  <c r="D303"/>
  <c r="E303"/>
  <c r="H302"/>
  <c r="H301"/>
  <c r="D301"/>
  <c r="E301"/>
  <c r="H300"/>
  <c r="D300"/>
  <c r="E300"/>
  <c r="H299"/>
  <c r="D299"/>
  <c r="E299"/>
  <c r="H298"/>
  <c r="H297"/>
  <c r="D297"/>
  <c r="H296"/>
  <c r="H295"/>
  <c r="D295"/>
  <c r="E295"/>
  <c r="H294"/>
  <c r="D294"/>
  <c r="E294"/>
  <c r="H293"/>
  <c r="D293"/>
  <c r="E293"/>
  <c r="H292"/>
  <c r="D292"/>
  <c r="E292"/>
  <c r="H291"/>
  <c r="D291"/>
  <c r="H290"/>
  <c r="D290"/>
  <c r="E290"/>
  <c r="H289"/>
  <c r="H288"/>
  <c r="D288"/>
  <c r="E288"/>
  <c r="H287"/>
  <c r="D287"/>
  <c r="E287"/>
  <c r="H286"/>
  <c r="D286"/>
  <c r="E286"/>
  <c r="H285"/>
  <c r="D285"/>
  <c r="E285"/>
  <c r="H284"/>
  <c r="D284"/>
  <c r="E284"/>
  <c r="H283"/>
  <c r="D283"/>
  <c r="E283"/>
  <c r="H282"/>
  <c r="D282"/>
  <c r="E282"/>
  <c r="H281"/>
  <c r="D281"/>
  <c r="E281"/>
  <c r="H280"/>
  <c r="D280"/>
  <c r="E280"/>
  <c r="H279"/>
  <c r="D279"/>
  <c r="E279"/>
  <c r="H278"/>
  <c r="D278"/>
  <c r="E278"/>
  <c r="H277"/>
  <c r="D277"/>
  <c r="E277"/>
  <c r="H276"/>
  <c r="D276"/>
  <c r="E276"/>
  <c r="H275"/>
  <c r="D275"/>
  <c r="E275"/>
  <c r="H274"/>
  <c r="D274"/>
  <c r="E274"/>
  <c r="H273"/>
  <c r="D273"/>
  <c r="E273"/>
  <c r="H272"/>
  <c r="D272"/>
  <c r="E272"/>
  <c r="H271"/>
  <c r="D271"/>
  <c r="E271"/>
  <c r="H270"/>
  <c r="D270"/>
  <c r="E270"/>
  <c r="H269"/>
  <c r="D269"/>
  <c r="E269"/>
  <c r="H268"/>
  <c r="D268"/>
  <c r="E268"/>
  <c r="H267"/>
  <c r="D267"/>
  <c r="E267"/>
  <c r="H266"/>
  <c r="D266"/>
  <c r="E266"/>
  <c r="H265"/>
  <c r="H264"/>
  <c r="D264"/>
  <c r="E264"/>
  <c r="C263"/>
  <c r="H263"/>
  <c r="H262"/>
  <c r="D262"/>
  <c r="E262"/>
  <c r="H261"/>
  <c r="D261"/>
  <c r="E261"/>
  <c r="C260"/>
  <c r="H260"/>
  <c r="D252"/>
  <c r="E252"/>
  <c r="D251"/>
  <c r="E251"/>
  <c r="C250"/>
  <c r="D249"/>
  <c r="E249"/>
  <c r="D248"/>
  <c r="E248"/>
  <c r="D247"/>
  <c r="E247"/>
  <c r="D246"/>
  <c r="D245"/>
  <c r="E245"/>
  <c r="C244"/>
  <c r="C243"/>
  <c r="D242"/>
  <c r="E242"/>
  <c r="D241"/>
  <c r="D240"/>
  <c r="E240"/>
  <c r="C239"/>
  <c r="C238"/>
  <c r="D237"/>
  <c r="C236"/>
  <c r="C235"/>
  <c r="D234"/>
  <c r="E234"/>
  <c r="E233"/>
  <c r="C233"/>
  <c r="D232"/>
  <c r="D231"/>
  <c r="E231"/>
  <c r="D230"/>
  <c r="E230"/>
  <c r="C229"/>
  <c r="C228"/>
  <c r="D227"/>
  <c r="E227"/>
  <c r="D226"/>
  <c r="E226"/>
  <c r="D225"/>
  <c r="E225"/>
  <c r="D224"/>
  <c r="E224"/>
  <c r="C223"/>
  <c r="C222"/>
  <c r="D221"/>
  <c r="E221"/>
  <c r="E220"/>
  <c r="C220"/>
  <c r="D219"/>
  <c r="E219"/>
  <c r="D218"/>
  <c r="E218"/>
  <c r="D217"/>
  <c r="E217"/>
  <c r="C216"/>
  <c r="D214"/>
  <c r="D213"/>
  <c r="C213"/>
  <c r="D212"/>
  <c r="C211"/>
  <c r="D210"/>
  <c r="E210"/>
  <c r="D209"/>
  <c r="E209"/>
  <c r="D208"/>
  <c r="E208"/>
  <c r="C207"/>
  <c r="D206"/>
  <c r="E206"/>
  <c r="D205"/>
  <c r="C204"/>
  <c r="D202"/>
  <c r="C201"/>
  <c r="C200"/>
  <c r="D199"/>
  <c r="C198"/>
  <c r="C197"/>
  <c r="D196"/>
  <c r="C195"/>
  <c r="D194"/>
  <c r="D193"/>
  <c r="C193"/>
  <c r="D192"/>
  <c r="E192"/>
  <c r="D191"/>
  <c r="E191"/>
  <c r="D190"/>
  <c r="E190"/>
  <c r="C189"/>
  <c r="D187"/>
  <c r="E187"/>
  <c r="D186"/>
  <c r="C185"/>
  <c r="C184"/>
  <c r="D183"/>
  <c r="C182"/>
  <c r="D181"/>
  <c r="D180"/>
  <c r="C180"/>
  <c r="H176"/>
  <c r="I176"/>
  <c r="D176"/>
  <c r="E176"/>
  <c r="H175"/>
  <c r="I175"/>
  <c r="D175"/>
  <c r="E175"/>
  <c r="C174"/>
  <c r="H174"/>
  <c r="H173"/>
  <c r="I173"/>
  <c r="D173"/>
  <c r="E173"/>
  <c r="H172"/>
  <c r="I172"/>
  <c r="I171"/>
  <c r="D172"/>
  <c r="E172"/>
  <c r="C171"/>
  <c r="H171"/>
  <c r="H169"/>
  <c r="I169"/>
  <c r="D169"/>
  <c r="E169"/>
  <c r="H168"/>
  <c r="I168"/>
  <c r="D168"/>
  <c r="C167"/>
  <c r="H166"/>
  <c r="I166"/>
  <c r="D166"/>
  <c r="E166"/>
  <c r="H165"/>
  <c r="I165"/>
  <c r="D165"/>
  <c r="C164"/>
  <c r="H164"/>
  <c r="H162"/>
  <c r="I162"/>
  <c r="D162"/>
  <c r="E162"/>
  <c r="H161"/>
  <c r="I161"/>
  <c r="D161"/>
  <c r="E161"/>
  <c r="C160"/>
  <c r="H160"/>
  <c r="H159"/>
  <c r="I159"/>
  <c r="D159"/>
  <c r="H158"/>
  <c r="I158"/>
  <c r="D158"/>
  <c r="E158"/>
  <c r="C157"/>
  <c r="H157"/>
  <c r="H156"/>
  <c r="I156"/>
  <c r="D156"/>
  <c r="E156"/>
  <c r="H155"/>
  <c r="I155"/>
  <c r="D155"/>
  <c r="E155"/>
  <c r="C154"/>
  <c r="H154"/>
  <c r="H151"/>
  <c r="I151"/>
  <c r="I149"/>
  <c r="D151"/>
  <c r="E151"/>
  <c r="H150"/>
  <c r="I150"/>
  <c r="D150"/>
  <c r="E150"/>
  <c r="C149"/>
  <c r="H149"/>
  <c r="H148"/>
  <c r="I148"/>
  <c r="D148"/>
  <c r="E148"/>
  <c r="H147"/>
  <c r="I147"/>
  <c r="D147"/>
  <c r="E147"/>
  <c r="C146"/>
  <c r="H146"/>
  <c r="H145"/>
  <c r="D145"/>
  <c r="E145"/>
  <c r="H144"/>
  <c r="I144"/>
  <c r="I143"/>
  <c r="D144"/>
  <c r="E144"/>
  <c r="C143"/>
  <c r="H143"/>
  <c r="H142"/>
  <c r="I142"/>
  <c r="D142"/>
  <c r="E142"/>
  <c r="H141"/>
  <c r="I141"/>
  <c r="D141"/>
  <c r="E141"/>
  <c r="C140"/>
  <c r="H140"/>
  <c r="H139"/>
  <c r="I139"/>
  <c r="D139"/>
  <c r="E139"/>
  <c r="H138"/>
  <c r="I138"/>
  <c r="D138"/>
  <c r="E138"/>
  <c r="H137"/>
  <c r="I137"/>
  <c r="I136"/>
  <c r="D137"/>
  <c r="C136"/>
  <c r="H134"/>
  <c r="I134"/>
  <c r="D134"/>
  <c r="H133"/>
  <c r="I133"/>
  <c r="D133"/>
  <c r="E133"/>
  <c r="C132"/>
  <c r="H132"/>
  <c r="H131"/>
  <c r="I131"/>
  <c r="D131"/>
  <c r="E131"/>
  <c r="H130"/>
  <c r="I130"/>
  <c r="D130"/>
  <c r="E130"/>
  <c r="C129"/>
  <c r="H129"/>
  <c r="H128"/>
  <c r="I128"/>
  <c r="D128"/>
  <c r="E128"/>
  <c r="H127"/>
  <c r="I127"/>
  <c r="D127"/>
  <c r="E127"/>
  <c r="C126"/>
  <c r="H126"/>
  <c r="H125"/>
  <c r="D125"/>
  <c r="E125"/>
  <c r="H124"/>
  <c r="I124"/>
  <c r="I123"/>
  <c r="D124"/>
  <c r="C123"/>
  <c r="H123"/>
  <c r="H122"/>
  <c r="I122"/>
  <c r="D122"/>
  <c r="E122"/>
  <c r="H121"/>
  <c r="I121"/>
  <c r="D121"/>
  <c r="E121"/>
  <c r="C120"/>
  <c r="H120"/>
  <c r="H119"/>
  <c r="I119"/>
  <c r="D119"/>
  <c r="E119"/>
  <c r="H118"/>
  <c r="I118"/>
  <c r="D118"/>
  <c r="E118"/>
  <c r="C117"/>
  <c r="H117"/>
  <c r="H113"/>
  <c r="I113"/>
  <c r="D113"/>
  <c r="E113"/>
  <c r="H112"/>
  <c r="I112"/>
  <c r="D112"/>
  <c r="E112"/>
  <c r="H111"/>
  <c r="I111"/>
  <c r="D111"/>
  <c r="E111"/>
  <c r="H110"/>
  <c r="I110"/>
  <c r="D110"/>
  <c r="E110"/>
  <c r="H109"/>
  <c r="I109"/>
  <c r="D109"/>
  <c r="E109"/>
  <c r="H108"/>
  <c r="I108"/>
  <c r="D108"/>
  <c r="E108"/>
  <c r="H107"/>
  <c r="I107"/>
  <c r="D107"/>
  <c r="E107"/>
  <c r="H106"/>
  <c r="I106"/>
  <c r="D106"/>
  <c r="E106"/>
  <c r="H105"/>
  <c r="I105"/>
  <c r="D105"/>
  <c r="E105"/>
  <c r="H104"/>
  <c r="I104"/>
  <c r="D104"/>
  <c r="E104"/>
  <c r="H103"/>
  <c r="I103"/>
  <c r="D103"/>
  <c r="E103"/>
  <c r="H102"/>
  <c r="I102"/>
  <c r="D102"/>
  <c r="E102"/>
  <c r="H101"/>
  <c r="I101"/>
  <c r="D101"/>
  <c r="E101"/>
  <c r="H100"/>
  <c r="I100"/>
  <c r="C100"/>
  <c r="D100"/>
  <c r="H99"/>
  <c r="I99"/>
  <c r="D99"/>
  <c r="E99"/>
  <c r="H98"/>
  <c r="I98"/>
  <c r="D98"/>
  <c r="E98"/>
  <c r="C97"/>
  <c r="H97"/>
  <c r="H96"/>
  <c r="I96"/>
  <c r="D96"/>
  <c r="E96"/>
  <c r="H95"/>
  <c r="I95"/>
  <c r="D95"/>
  <c r="E95"/>
  <c r="H94"/>
  <c r="I94"/>
  <c r="D94"/>
  <c r="E94"/>
  <c r="H93"/>
  <c r="I93"/>
  <c r="D93"/>
  <c r="E93"/>
  <c r="H92"/>
  <c r="I92"/>
  <c r="D92"/>
  <c r="E92"/>
  <c r="H91"/>
  <c r="I91"/>
  <c r="D91"/>
  <c r="E91"/>
  <c r="H90"/>
  <c r="I90"/>
  <c r="D90"/>
  <c r="E90"/>
  <c r="H89"/>
  <c r="I89"/>
  <c r="D89"/>
  <c r="E89"/>
  <c r="H88"/>
  <c r="I88"/>
  <c r="D88"/>
  <c r="E88"/>
  <c r="H87"/>
  <c r="I87"/>
  <c r="D87"/>
  <c r="E87"/>
  <c r="H86"/>
  <c r="I86"/>
  <c r="D86"/>
  <c r="E86"/>
  <c r="H85"/>
  <c r="I85"/>
  <c r="D85"/>
  <c r="E85"/>
  <c r="H84"/>
  <c r="I84"/>
  <c r="D84"/>
  <c r="E84"/>
  <c r="H83"/>
  <c r="I83"/>
  <c r="D83"/>
  <c r="E83"/>
  <c r="H82"/>
  <c r="I82"/>
  <c r="D82"/>
  <c r="E82"/>
  <c r="H81"/>
  <c r="I81"/>
  <c r="D81"/>
  <c r="E81"/>
  <c r="H80"/>
  <c r="I80"/>
  <c r="D80"/>
  <c r="E80"/>
  <c r="H79"/>
  <c r="I79"/>
  <c r="D79"/>
  <c r="E79"/>
  <c r="H78"/>
  <c r="I78"/>
  <c r="D78"/>
  <c r="E78"/>
  <c r="H77"/>
  <c r="I77"/>
  <c r="D77"/>
  <c r="E77"/>
  <c r="H76"/>
  <c r="I76"/>
  <c r="D76"/>
  <c r="E76"/>
  <c r="H75"/>
  <c r="I75"/>
  <c r="D75"/>
  <c r="E75"/>
  <c r="H74"/>
  <c r="I74"/>
  <c r="D74"/>
  <c r="E74"/>
  <c r="H73"/>
  <c r="I73"/>
  <c r="D73"/>
  <c r="E73"/>
  <c r="H72"/>
  <c r="I72"/>
  <c r="D72"/>
  <c r="E72"/>
  <c r="H71"/>
  <c r="I71"/>
  <c r="D71"/>
  <c r="H70"/>
  <c r="I70"/>
  <c r="D70"/>
  <c r="E70"/>
  <c r="H69"/>
  <c r="I69"/>
  <c r="D69"/>
  <c r="E69"/>
  <c r="C68"/>
  <c r="H68"/>
  <c r="H66"/>
  <c r="I66"/>
  <c r="D66"/>
  <c r="E66"/>
  <c r="H65"/>
  <c r="I65"/>
  <c r="D65"/>
  <c r="E65"/>
  <c r="H64"/>
  <c r="I64"/>
  <c r="D64"/>
  <c r="E64"/>
  <c r="H63"/>
  <c r="I63"/>
  <c r="D63"/>
  <c r="H62"/>
  <c r="I62"/>
  <c r="I61"/>
  <c r="D62"/>
  <c r="E62"/>
  <c r="C61"/>
  <c r="H61"/>
  <c r="H60"/>
  <c r="I60"/>
  <c r="D60"/>
  <c r="E60"/>
  <c r="H59"/>
  <c r="I59"/>
  <c r="D59"/>
  <c r="E59"/>
  <c r="H58"/>
  <c r="I58"/>
  <c r="D58"/>
  <c r="E58"/>
  <c r="H57"/>
  <c r="I57"/>
  <c r="D57"/>
  <c r="E57"/>
  <c r="H56"/>
  <c r="I56"/>
  <c r="D56"/>
  <c r="E56"/>
  <c r="H55"/>
  <c r="I55"/>
  <c r="D55"/>
  <c r="E55"/>
  <c r="H54"/>
  <c r="I54"/>
  <c r="D54"/>
  <c r="E54"/>
  <c r="H53"/>
  <c r="I53"/>
  <c r="D53"/>
  <c r="E53"/>
  <c r="H52"/>
  <c r="I52"/>
  <c r="D52"/>
  <c r="E52"/>
  <c r="H51"/>
  <c r="I51"/>
  <c r="D51"/>
  <c r="E51"/>
  <c r="H50"/>
  <c r="I50"/>
  <c r="D50"/>
  <c r="E50"/>
  <c r="H49"/>
  <c r="I49"/>
  <c r="D49"/>
  <c r="E49"/>
  <c r="H48"/>
  <c r="I48"/>
  <c r="D48"/>
  <c r="E48"/>
  <c r="H47"/>
  <c r="I47"/>
  <c r="D47"/>
  <c r="E47"/>
  <c r="H46"/>
  <c r="I46"/>
  <c r="D46"/>
  <c r="E46"/>
  <c r="H45"/>
  <c r="I45"/>
  <c r="D45"/>
  <c r="E45"/>
  <c r="H44"/>
  <c r="I44"/>
  <c r="D44"/>
  <c r="E44"/>
  <c r="H43"/>
  <c r="I43"/>
  <c r="D43"/>
  <c r="E43"/>
  <c r="H42"/>
  <c r="I42"/>
  <c r="D42"/>
  <c r="E42"/>
  <c r="H41"/>
  <c r="I41"/>
  <c r="D41"/>
  <c r="H40"/>
  <c r="I40"/>
  <c r="D40"/>
  <c r="E40"/>
  <c r="H39"/>
  <c r="I39"/>
  <c r="D39"/>
  <c r="E39"/>
  <c r="C38"/>
  <c r="H38"/>
  <c r="H37"/>
  <c r="I37"/>
  <c r="D37"/>
  <c r="E37"/>
  <c r="H36"/>
  <c r="I36"/>
  <c r="D36"/>
  <c r="E36"/>
  <c r="H35"/>
  <c r="I35"/>
  <c r="D35"/>
  <c r="E35"/>
  <c r="H34"/>
  <c r="I34"/>
  <c r="D34"/>
  <c r="E34"/>
  <c r="H33"/>
  <c r="I33"/>
  <c r="D33"/>
  <c r="E33"/>
  <c r="H32"/>
  <c r="I32"/>
  <c r="D32"/>
  <c r="E32"/>
  <c r="H31"/>
  <c r="I31"/>
  <c r="D31"/>
  <c r="E31"/>
  <c r="H30"/>
  <c r="I30"/>
  <c r="D30"/>
  <c r="E30"/>
  <c r="H29"/>
  <c r="I29"/>
  <c r="D29"/>
  <c r="E29"/>
  <c r="H28"/>
  <c r="I28"/>
  <c r="D28"/>
  <c r="E28"/>
  <c r="H27"/>
  <c r="I27"/>
  <c r="D27"/>
  <c r="E27"/>
  <c r="H26"/>
  <c r="I26"/>
  <c r="D26"/>
  <c r="E26"/>
  <c r="H25"/>
  <c r="I25"/>
  <c r="D25"/>
  <c r="E25"/>
  <c r="H24"/>
  <c r="I24"/>
  <c r="D24"/>
  <c r="E24"/>
  <c r="H23"/>
  <c r="I23"/>
  <c r="D23"/>
  <c r="E23"/>
  <c r="H22"/>
  <c r="I22"/>
  <c r="D22"/>
  <c r="E22"/>
  <c r="H21"/>
  <c r="I21"/>
  <c r="D21"/>
  <c r="E21"/>
  <c r="D20"/>
  <c r="E20"/>
  <c r="H19"/>
  <c r="I19"/>
  <c r="D19"/>
  <c r="E19"/>
  <c r="H18"/>
  <c r="I18"/>
  <c r="D18"/>
  <c r="E18"/>
  <c r="H17"/>
  <c r="I17"/>
  <c r="D17"/>
  <c r="E17"/>
  <c r="H16"/>
  <c r="I16"/>
  <c r="D16"/>
  <c r="E16"/>
  <c r="H15"/>
  <c r="I15"/>
  <c r="D15"/>
  <c r="H14"/>
  <c r="I14"/>
  <c r="D14"/>
  <c r="E14"/>
  <c r="H13"/>
  <c r="I13"/>
  <c r="D13"/>
  <c r="E13"/>
  <c r="H12"/>
  <c r="I12"/>
  <c r="D12"/>
  <c r="E12"/>
  <c r="C11"/>
  <c r="H11"/>
  <c r="H10"/>
  <c r="I10"/>
  <c r="D10"/>
  <c r="E10"/>
  <c r="H9"/>
  <c r="I9"/>
  <c r="D9"/>
  <c r="E9"/>
  <c r="H8"/>
  <c r="I8"/>
  <c r="D8"/>
  <c r="E8"/>
  <c r="H7"/>
  <c r="I7"/>
  <c r="D7"/>
  <c r="E7"/>
  <c r="H6"/>
  <c r="I6"/>
  <c r="D6"/>
  <c r="E6"/>
  <c r="H5"/>
  <c r="I5"/>
  <c r="D5"/>
  <c r="E5"/>
  <c r="C4"/>
  <c r="I340"/>
  <c r="I339"/>
  <c r="I484"/>
  <c r="I483"/>
  <c r="I561"/>
  <c r="I259"/>
  <c r="I258"/>
  <c r="I257"/>
  <c r="I645"/>
  <c r="I157"/>
  <c r="I164"/>
  <c r="I229"/>
  <c r="I228"/>
  <c r="I768"/>
  <c r="I767"/>
  <c r="I11"/>
  <c r="I120"/>
  <c r="I132"/>
  <c r="I140"/>
  <c r="I154"/>
  <c r="I216"/>
  <c r="I68"/>
  <c r="I97"/>
  <c r="I67"/>
  <c r="I126"/>
  <c r="I146"/>
  <c r="I160"/>
  <c r="I174"/>
  <c r="I170"/>
  <c r="I4"/>
  <c r="I3"/>
  <c r="I38"/>
  <c r="I117"/>
  <c r="I129"/>
  <c r="I167"/>
  <c r="I215"/>
  <c r="C717"/>
  <c r="C716"/>
  <c r="H716"/>
  <c r="I239"/>
  <c r="I238"/>
  <c r="I189"/>
  <c r="I250"/>
  <c r="I223"/>
  <c r="I222"/>
  <c r="I761"/>
  <c r="I760"/>
  <c r="I743"/>
  <c r="I756"/>
  <c r="I755"/>
  <c r="I734"/>
  <c r="I733"/>
  <c r="I135"/>
  <c r="I163"/>
  <c r="I153"/>
  <c r="I179"/>
  <c r="I203"/>
  <c r="I188"/>
  <c r="J61"/>
  <c r="J642"/>
  <c r="J547"/>
  <c r="J638"/>
  <c r="J11"/>
  <c r="J38"/>
  <c r="J68"/>
  <c r="D497"/>
  <c r="E143"/>
  <c r="C188"/>
  <c r="E328"/>
  <c r="E742"/>
  <c r="E741"/>
  <c r="E544"/>
  <c r="C743"/>
  <c r="C726"/>
  <c r="C538"/>
  <c r="H538"/>
  <c r="D129"/>
  <c r="D164"/>
  <c r="D220"/>
  <c r="D233"/>
  <c r="D392"/>
  <c r="D765"/>
  <c r="D727"/>
  <c r="E181"/>
  <c r="E180"/>
  <c r="E194"/>
  <c r="E193"/>
  <c r="E498"/>
  <c r="E497"/>
  <c r="E126"/>
  <c r="D143"/>
  <c r="E149"/>
  <c r="E344"/>
  <c r="E732"/>
  <c r="E731"/>
  <c r="E730"/>
  <c r="E160"/>
  <c r="E740"/>
  <c r="E739"/>
  <c r="D117"/>
  <c r="D123"/>
  <c r="E146"/>
  <c r="D171"/>
  <c r="D455"/>
  <c r="C484"/>
  <c r="H484"/>
  <c r="D486"/>
  <c r="E494"/>
  <c r="D642"/>
  <c r="H718"/>
  <c r="E727"/>
  <c r="E207"/>
  <c r="D154"/>
  <c r="D160"/>
  <c r="D260"/>
  <c r="D315"/>
  <c r="D328"/>
  <c r="D344"/>
  <c r="E393"/>
  <c r="E392"/>
  <c r="E117"/>
  <c r="D149"/>
  <c r="E171"/>
  <c r="D207"/>
  <c r="C215"/>
  <c r="E577"/>
  <c r="E643"/>
  <c r="E642"/>
  <c r="D679"/>
  <c r="E154"/>
  <c r="E216"/>
  <c r="D216"/>
  <c r="D215"/>
  <c r="E306"/>
  <c r="H513"/>
  <c r="C509"/>
  <c r="H509"/>
  <c r="D592"/>
  <c r="E593"/>
  <c r="E592"/>
  <c r="E124"/>
  <c r="E123"/>
  <c r="E165"/>
  <c r="E164"/>
  <c r="C179"/>
  <c r="E214"/>
  <c r="E213"/>
  <c r="D236"/>
  <c r="D235"/>
  <c r="E237"/>
  <c r="E236"/>
  <c r="E235"/>
  <c r="E241"/>
  <c r="E239"/>
  <c r="E238"/>
  <c r="D239"/>
  <c r="D238"/>
  <c r="E365"/>
  <c r="E362"/>
  <c r="D362"/>
  <c r="D412"/>
  <c r="D422"/>
  <c r="E423"/>
  <c r="E422"/>
  <c r="D450"/>
  <c r="D491"/>
  <c r="H552"/>
  <c r="C551"/>
  <c r="H551"/>
  <c r="D665"/>
  <c r="E666"/>
  <c r="E665"/>
  <c r="D694"/>
  <c r="D722"/>
  <c r="E723"/>
  <c r="E722"/>
  <c r="D768"/>
  <c r="D767"/>
  <c r="E769"/>
  <c r="E768"/>
  <c r="E767"/>
  <c r="C67"/>
  <c r="H67"/>
  <c r="J67"/>
  <c r="C203"/>
  <c r="E291"/>
  <c r="E412"/>
  <c r="D477"/>
  <c r="E491"/>
  <c r="D577"/>
  <c r="D587"/>
  <c r="E588"/>
  <c r="E587"/>
  <c r="E4"/>
  <c r="E129"/>
  <c r="E215"/>
  <c r="D244"/>
  <c r="D243"/>
  <c r="E246"/>
  <c r="E244"/>
  <c r="E243"/>
  <c r="H315"/>
  <c r="C314"/>
  <c r="E606"/>
  <c r="E603"/>
  <c r="D603"/>
  <c r="E504"/>
  <c r="D734"/>
  <c r="D733"/>
  <c r="D772"/>
  <c r="D771"/>
  <c r="D357"/>
  <c r="E478"/>
  <c r="E477"/>
  <c r="E547"/>
  <c r="E735"/>
  <c r="E734"/>
  <c r="E733"/>
  <c r="E745"/>
  <c r="E744"/>
  <c r="E773"/>
  <c r="E772"/>
  <c r="E771"/>
  <c r="D777"/>
  <c r="E679"/>
  <c r="D132"/>
  <c r="E134"/>
  <c r="E132"/>
  <c r="D204"/>
  <c r="E205"/>
  <c r="E204"/>
  <c r="D399"/>
  <c r="E401"/>
  <c r="E399"/>
  <c r="D68"/>
  <c r="E71"/>
  <c r="E68"/>
  <c r="H167"/>
  <c r="C163"/>
  <c r="H163"/>
  <c r="D182"/>
  <c r="D179"/>
  <c r="E183"/>
  <c r="E182"/>
  <c r="E179"/>
  <c r="D189"/>
  <c r="D201"/>
  <c r="D200"/>
  <c r="E202"/>
  <c r="E201"/>
  <c r="E200"/>
  <c r="E223"/>
  <c r="E222"/>
  <c r="E327"/>
  <c r="D373"/>
  <c r="E375"/>
  <c r="E373"/>
  <c r="E640"/>
  <c r="E638"/>
  <c r="D638"/>
  <c r="D185"/>
  <c r="D184"/>
  <c r="E186"/>
  <c r="E185"/>
  <c r="E184"/>
  <c r="E309"/>
  <c r="E332"/>
  <c r="E396"/>
  <c r="E395"/>
  <c r="D395"/>
  <c r="D404"/>
  <c r="E406"/>
  <c r="D409"/>
  <c r="E411"/>
  <c r="E409"/>
  <c r="E485"/>
  <c r="H4"/>
  <c r="C3"/>
  <c r="D11"/>
  <c r="E15"/>
  <c r="E11"/>
  <c r="E63"/>
  <c r="D61"/>
  <c r="E100"/>
  <c r="E97"/>
  <c r="D97"/>
  <c r="E120"/>
  <c r="E140"/>
  <c r="D157"/>
  <c r="E159"/>
  <c r="E157"/>
  <c r="E153"/>
  <c r="E168"/>
  <c r="E167"/>
  <c r="D167"/>
  <c r="D163"/>
  <c r="E174"/>
  <c r="D198"/>
  <c r="D197"/>
  <c r="E199"/>
  <c r="E198"/>
  <c r="E197"/>
  <c r="D223"/>
  <c r="D222"/>
  <c r="D250"/>
  <c r="E260"/>
  <c r="E297"/>
  <c r="E555"/>
  <c r="E552"/>
  <c r="D552"/>
  <c r="D38"/>
  <c r="E41"/>
  <c r="E38"/>
  <c r="E61"/>
  <c r="E137"/>
  <c r="E136"/>
  <c r="D136"/>
  <c r="E349"/>
  <c r="E348"/>
  <c r="D348"/>
  <c r="D4"/>
  <c r="H136"/>
  <c r="C135"/>
  <c r="H135"/>
  <c r="E189"/>
  <c r="D195"/>
  <c r="E196"/>
  <c r="E195"/>
  <c r="D211"/>
  <c r="E212"/>
  <c r="E211"/>
  <c r="D229"/>
  <c r="E232"/>
  <c r="E229"/>
  <c r="E228"/>
  <c r="E250"/>
  <c r="E315"/>
  <c r="H348"/>
  <c r="C340"/>
  <c r="D353"/>
  <c r="E355"/>
  <c r="E353"/>
  <c r="D378"/>
  <c r="E380"/>
  <c r="E378"/>
  <c r="E417"/>
  <c r="E416"/>
  <c r="D416"/>
  <c r="D445"/>
  <c r="E463"/>
  <c r="E468"/>
  <c r="E486"/>
  <c r="D522"/>
  <c r="E525"/>
  <c r="E522"/>
  <c r="D547"/>
  <c r="E617"/>
  <c r="E616"/>
  <c r="D616"/>
  <c r="D628"/>
  <c r="E630"/>
  <c r="E628"/>
  <c r="D751"/>
  <c r="E752"/>
  <c r="E751"/>
  <c r="C116"/>
  <c r="D120"/>
  <c r="D126"/>
  <c r="D140"/>
  <c r="D146"/>
  <c r="C153"/>
  <c r="C170"/>
  <c r="H170"/>
  <c r="D174"/>
  <c r="E361"/>
  <c r="E357"/>
  <c r="D382"/>
  <c r="E385"/>
  <c r="E382"/>
  <c r="D388"/>
  <c r="E390"/>
  <c r="E388"/>
  <c r="E404"/>
  <c r="H459"/>
  <c r="C444"/>
  <c r="H444"/>
  <c r="E475"/>
  <c r="E474"/>
  <c r="D474"/>
  <c r="D513"/>
  <c r="D509"/>
  <c r="E516"/>
  <c r="E513"/>
  <c r="E509"/>
  <c r="H531"/>
  <c r="C528"/>
  <c r="H528"/>
  <c r="E541"/>
  <c r="E582"/>
  <c r="E581"/>
  <c r="D581"/>
  <c r="H653"/>
  <c r="C645"/>
  <c r="H645"/>
  <c r="D368"/>
  <c r="E370"/>
  <c r="E368"/>
  <c r="D429"/>
  <c r="E431"/>
  <c r="E429"/>
  <c r="E445"/>
  <c r="E450"/>
  <c r="E455"/>
  <c r="E460"/>
  <c r="E459"/>
  <c r="D459"/>
  <c r="E532"/>
  <c r="E531"/>
  <c r="E528"/>
  <c r="D531"/>
  <c r="D556"/>
  <c r="E557"/>
  <c r="E556"/>
  <c r="D569"/>
  <c r="E572"/>
  <c r="E569"/>
  <c r="D599"/>
  <c r="E602"/>
  <c r="E599"/>
  <c r="D610"/>
  <c r="E612"/>
  <c r="E610"/>
  <c r="E654"/>
  <c r="E653"/>
  <c r="D653"/>
  <c r="D671"/>
  <c r="E673"/>
  <c r="E671"/>
  <c r="E694"/>
  <c r="D700"/>
  <c r="E703"/>
  <c r="E700"/>
  <c r="D746"/>
  <c r="D743"/>
  <c r="E747"/>
  <c r="E746"/>
  <c r="E743"/>
  <c r="D463"/>
  <c r="D468"/>
  <c r="D494"/>
  <c r="D504"/>
  <c r="D529"/>
  <c r="D544"/>
  <c r="D538"/>
  <c r="C561"/>
  <c r="E595"/>
  <c r="D646"/>
  <c r="E649"/>
  <c r="E646"/>
  <c r="E684"/>
  <c r="E683"/>
  <c r="D683"/>
  <c r="D687"/>
  <c r="E689"/>
  <c r="E687"/>
  <c r="D718"/>
  <c r="E720"/>
  <c r="E718"/>
  <c r="D761"/>
  <c r="D760"/>
  <c r="E762"/>
  <c r="E761"/>
  <c r="E760"/>
  <c r="E563"/>
  <c r="E562"/>
  <c r="D562"/>
  <c r="D661"/>
  <c r="E663"/>
  <c r="E661"/>
  <c r="E676"/>
  <c r="D750"/>
  <c r="E754"/>
  <c r="D756"/>
  <c r="D755"/>
  <c r="E757"/>
  <c r="E756"/>
  <c r="E755"/>
  <c r="D595"/>
  <c r="D676"/>
  <c r="I560"/>
  <c r="I559"/>
  <c r="H314"/>
  <c r="D314"/>
  <c r="E314"/>
  <c r="H717"/>
  <c r="J717"/>
  <c r="J163"/>
  <c r="J97"/>
  <c r="D170"/>
  <c r="J716"/>
  <c r="J4"/>
  <c r="E163"/>
  <c r="J551"/>
  <c r="I116"/>
  <c r="I115"/>
  <c r="E538"/>
  <c r="J170"/>
  <c r="I152"/>
  <c r="I114"/>
  <c r="J135"/>
  <c r="I2"/>
  <c r="I178"/>
  <c r="I177"/>
  <c r="E717"/>
  <c r="E716"/>
  <c r="D484"/>
  <c r="D228"/>
  <c r="C550"/>
  <c r="H550"/>
  <c r="J550"/>
  <c r="C483"/>
  <c r="H483"/>
  <c r="E135"/>
  <c r="D153"/>
  <c r="D152"/>
  <c r="C259"/>
  <c r="H259"/>
  <c r="J259"/>
  <c r="D263"/>
  <c r="D717"/>
  <c r="D716"/>
  <c r="D340"/>
  <c r="E170"/>
  <c r="E152"/>
  <c r="D116"/>
  <c r="D3"/>
  <c r="C178"/>
  <c r="C177"/>
  <c r="H177"/>
  <c r="D726"/>
  <c r="D725"/>
  <c r="E551"/>
  <c r="E550"/>
  <c r="D444"/>
  <c r="E188"/>
  <c r="E340"/>
  <c r="D67"/>
  <c r="E484"/>
  <c r="E483"/>
  <c r="E263"/>
  <c r="E3"/>
  <c r="H726"/>
  <c r="J726"/>
  <c r="C725"/>
  <c r="H725"/>
  <c r="J725"/>
  <c r="E645"/>
  <c r="D188"/>
  <c r="E203"/>
  <c r="H340"/>
  <c r="C339"/>
  <c r="E116"/>
  <c r="H3"/>
  <c r="J3"/>
  <c r="C2"/>
  <c r="E750"/>
  <c r="E726"/>
  <c r="E725"/>
  <c r="D561"/>
  <c r="D645"/>
  <c r="D528"/>
  <c r="H153"/>
  <c r="J153"/>
  <c r="C152"/>
  <c r="H152"/>
  <c r="D135"/>
  <c r="E67"/>
  <c r="D203"/>
  <c r="E561"/>
  <c r="H561"/>
  <c r="J561"/>
  <c r="C560"/>
  <c r="E444"/>
  <c r="H116"/>
  <c r="J116"/>
  <c r="C115"/>
  <c r="D551"/>
  <c r="D550"/>
  <c r="D339"/>
  <c r="J645"/>
  <c r="J152"/>
  <c r="E115"/>
  <c r="J483"/>
  <c r="I1"/>
  <c r="D483"/>
  <c r="J177"/>
  <c r="E259"/>
  <c r="E560"/>
  <c r="E559"/>
  <c r="D259"/>
  <c r="D258"/>
  <c r="D257"/>
  <c r="E339"/>
  <c r="E178"/>
  <c r="E177"/>
  <c r="E114"/>
  <c r="H178"/>
  <c r="J178"/>
  <c r="D2"/>
  <c r="D115"/>
  <c r="D178"/>
  <c r="D177"/>
  <c r="H560"/>
  <c r="J560"/>
  <c r="C559"/>
  <c r="H115"/>
  <c r="J115"/>
  <c r="C114"/>
  <c r="H114"/>
  <c r="J114"/>
  <c r="D560"/>
  <c r="E2"/>
  <c r="H2"/>
  <c r="J2"/>
  <c r="C258"/>
  <c r="H339"/>
  <c r="J339"/>
  <c r="E258"/>
  <c r="E257"/>
  <c r="H559"/>
  <c r="J559"/>
  <c r="D559"/>
  <c r="D114"/>
  <c r="H258"/>
  <c r="J258"/>
  <c r="C257"/>
  <c r="H257"/>
  <c r="H1"/>
  <c r="J1"/>
  <c r="H256"/>
  <c r="J256"/>
  <c r="J257"/>
  <c r="D778" i="31"/>
  <c r="D776"/>
  <c r="D775"/>
  <c r="E775"/>
  <c r="D774"/>
  <c r="E774"/>
  <c r="D773"/>
  <c r="E773"/>
  <c r="D770"/>
  <c r="D769"/>
  <c r="E769"/>
  <c r="D766"/>
  <c r="D764"/>
  <c r="E764"/>
  <c r="D763"/>
  <c r="E763"/>
  <c r="D762"/>
  <c r="D759"/>
  <c r="E759"/>
  <c r="D758"/>
  <c r="D757"/>
  <c r="E757"/>
  <c r="D754"/>
  <c r="D753"/>
  <c r="E753"/>
  <c r="D752"/>
  <c r="D749"/>
  <c r="E749"/>
  <c r="D748"/>
  <c r="E748"/>
  <c r="D747"/>
  <c r="D745"/>
  <c r="E745"/>
  <c r="E744"/>
  <c r="D744"/>
  <c r="D742"/>
  <c r="D740"/>
  <c r="D738"/>
  <c r="E738"/>
  <c r="D737"/>
  <c r="E737"/>
  <c r="D736"/>
  <c r="E736"/>
  <c r="D735"/>
  <c r="E735"/>
  <c r="D734"/>
  <c r="D732"/>
  <c r="D729"/>
  <c r="E729"/>
  <c r="D728"/>
  <c r="D724"/>
  <c r="E724"/>
  <c r="D723"/>
  <c r="E723"/>
  <c r="E722"/>
  <c r="D721"/>
  <c r="E721"/>
  <c r="D720"/>
  <c r="D719"/>
  <c r="E719"/>
  <c r="D715"/>
  <c r="E715"/>
  <c r="D714"/>
  <c r="E714"/>
  <c r="D713"/>
  <c r="E713"/>
  <c r="D712"/>
  <c r="E712"/>
  <c r="D711"/>
  <c r="E711"/>
  <c r="D710"/>
  <c r="E710"/>
  <c r="D709"/>
  <c r="E709"/>
  <c r="D708"/>
  <c r="E708"/>
  <c r="D707"/>
  <c r="E707"/>
  <c r="D706"/>
  <c r="E706"/>
  <c r="D705"/>
  <c r="E705"/>
  <c r="D704"/>
  <c r="E704"/>
  <c r="D703"/>
  <c r="E703"/>
  <c r="D702"/>
  <c r="E702"/>
  <c r="D701"/>
  <c r="D699"/>
  <c r="E699"/>
  <c r="D698"/>
  <c r="E698"/>
  <c r="D697"/>
  <c r="E697"/>
  <c r="E694"/>
  <c r="D696"/>
  <c r="E696"/>
  <c r="D695"/>
  <c r="E695"/>
  <c r="D693"/>
  <c r="E693"/>
  <c r="D692"/>
  <c r="E692"/>
  <c r="D691"/>
  <c r="E691"/>
  <c r="D690"/>
  <c r="E690"/>
  <c r="D689"/>
  <c r="E689"/>
  <c r="D688"/>
  <c r="D686"/>
  <c r="E686"/>
  <c r="D685"/>
  <c r="E685"/>
  <c r="D684"/>
  <c r="E684"/>
  <c r="D682"/>
  <c r="E682"/>
  <c r="D681"/>
  <c r="E681"/>
  <c r="D680"/>
  <c r="D679"/>
  <c r="D678"/>
  <c r="E678"/>
  <c r="D677"/>
  <c r="E677"/>
  <c r="D675"/>
  <c r="E675"/>
  <c r="D674"/>
  <c r="E674"/>
  <c r="D673"/>
  <c r="E673"/>
  <c r="D672"/>
  <c r="D670"/>
  <c r="E670"/>
  <c r="D669"/>
  <c r="E669"/>
  <c r="D668"/>
  <c r="E668"/>
  <c r="D667"/>
  <c r="E667"/>
  <c r="D666"/>
  <c r="D664"/>
  <c r="E664"/>
  <c r="D663"/>
  <c r="E663"/>
  <c r="D662"/>
  <c r="D660"/>
  <c r="E660"/>
  <c r="D659"/>
  <c r="E659"/>
  <c r="D658"/>
  <c r="E658"/>
  <c r="D657"/>
  <c r="E657"/>
  <c r="D656"/>
  <c r="E656"/>
  <c r="D655"/>
  <c r="E655"/>
  <c r="D654"/>
  <c r="D652"/>
  <c r="E652"/>
  <c r="D651"/>
  <c r="E651"/>
  <c r="D650"/>
  <c r="E650"/>
  <c r="D649"/>
  <c r="E649"/>
  <c r="D648"/>
  <c r="E648"/>
  <c r="D647"/>
  <c r="D644"/>
  <c r="D643"/>
  <c r="E643"/>
  <c r="D641"/>
  <c r="E641"/>
  <c r="D640"/>
  <c r="D639"/>
  <c r="D637"/>
  <c r="E637"/>
  <c r="D636"/>
  <c r="E636"/>
  <c r="D635"/>
  <c r="E635"/>
  <c r="D634"/>
  <c r="E634"/>
  <c r="D633"/>
  <c r="E633"/>
  <c r="D632"/>
  <c r="E632"/>
  <c r="D631"/>
  <c r="E631"/>
  <c r="D630"/>
  <c r="E630"/>
  <c r="D629"/>
  <c r="E629"/>
  <c r="D627"/>
  <c r="E627"/>
  <c r="D626"/>
  <c r="E626"/>
  <c r="D625"/>
  <c r="E625"/>
  <c r="D624"/>
  <c r="E624"/>
  <c r="D623"/>
  <c r="E623"/>
  <c r="D622"/>
  <c r="E622"/>
  <c r="D621"/>
  <c r="E621"/>
  <c r="D620"/>
  <c r="E620"/>
  <c r="D619"/>
  <c r="D618"/>
  <c r="E618"/>
  <c r="D617"/>
  <c r="E617"/>
  <c r="D615"/>
  <c r="D614"/>
  <c r="E614"/>
  <c r="D613"/>
  <c r="E613"/>
  <c r="D612"/>
  <c r="E612"/>
  <c r="D611"/>
  <c r="E611"/>
  <c r="D609"/>
  <c r="E609"/>
  <c r="D608"/>
  <c r="E608"/>
  <c r="D607"/>
  <c r="E607"/>
  <c r="D606"/>
  <c r="E606"/>
  <c r="D604"/>
  <c r="E604"/>
  <c r="D605"/>
  <c r="E605"/>
  <c r="D602"/>
  <c r="E602"/>
  <c r="D601"/>
  <c r="D600"/>
  <c r="E600"/>
  <c r="D598"/>
  <c r="E598"/>
  <c r="D596"/>
  <c r="E596"/>
  <c r="D597"/>
  <c r="E597"/>
  <c r="D594"/>
  <c r="E594"/>
  <c r="D593"/>
  <c r="D591"/>
  <c r="E591"/>
  <c r="D590"/>
  <c r="E590"/>
  <c r="D588"/>
  <c r="E588"/>
  <c r="D589"/>
  <c r="E589"/>
  <c r="D586"/>
  <c r="E586"/>
  <c r="D585"/>
  <c r="E585"/>
  <c r="D584"/>
  <c r="E584"/>
  <c r="D583"/>
  <c r="E583"/>
  <c r="D582"/>
  <c r="D580"/>
  <c r="E580"/>
  <c r="D579"/>
  <c r="E579"/>
  <c r="D578"/>
  <c r="D576"/>
  <c r="E576"/>
  <c r="D575"/>
  <c r="E575"/>
  <c r="D574"/>
  <c r="E574"/>
  <c r="D573"/>
  <c r="E573"/>
  <c r="D572"/>
  <c r="E572"/>
  <c r="D571"/>
  <c r="E571"/>
  <c r="D570"/>
  <c r="E570"/>
  <c r="D568"/>
  <c r="E568"/>
  <c r="D567"/>
  <c r="E567"/>
  <c r="D566"/>
  <c r="E566"/>
  <c r="D565"/>
  <c r="E565"/>
  <c r="D564"/>
  <c r="E564"/>
  <c r="D563"/>
  <c r="E563"/>
  <c r="D558"/>
  <c r="D557"/>
  <c r="D555"/>
  <c r="E555"/>
  <c r="D554"/>
  <c r="E554"/>
  <c r="D553"/>
  <c r="D549"/>
  <c r="E549"/>
  <c r="D548"/>
  <c r="E548"/>
  <c r="D546"/>
  <c r="E546"/>
  <c r="D545"/>
  <c r="D543"/>
  <c r="E543"/>
  <c r="D542"/>
  <c r="E542"/>
  <c r="D541"/>
  <c r="E541"/>
  <c r="D540"/>
  <c r="E540"/>
  <c r="D539"/>
  <c r="E539"/>
  <c r="D537"/>
  <c r="E537"/>
  <c r="D536"/>
  <c r="E536"/>
  <c r="D535"/>
  <c r="E535"/>
  <c r="D532"/>
  <c r="E532"/>
  <c r="D533"/>
  <c r="E533"/>
  <c r="D534"/>
  <c r="E534"/>
  <c r="D530"/>
  <c r="D527"/>
  <c r="E527"/>
  <c r="D526"/>
  <c r="E526"/>
  <c r="D525"/>
  <c r="E525"/>
  <c r="D524"/>
  <c r="E524"/>
  <c r="D523"/>
  <c r="D521"/>
  <c r="E521"/>
  <c r="D520"/>
  <c r="E520"/>
  <c r="D519"/>
  <c r="E519"/>
  <c r="D518"/>
  <c r="E518"/>
  <c r="D517"/>
  <c r="E517"/>
  <c r="D516"/>
  <c r="E516"/>
  <c r="D515"/>
  <c r="D514"/>
  <c r="E514"/>
  <c r="D512"/>
  <c r="E512"/>
  <c r="D511"/>
  <c r="E511"/>
  <c r="D510"/>
  <c r="D508"/>
  <c r="E508"/>
  <c r="D507"/>
  <c r="E507"/>
  <c r="D506"/>
  <c r="E506"/>
  <c r="D505"/>
  <c r="D503"/>
  <c r="E503"/>
  <c r="D502"/>
  <c r="E502"/>
  <c r="D501"/>
  <c r="E501"/>
  <c r="D500"/>
  <c r="E500"/>
  <c r="D499"/>
  <c r="E499"/>
  <c r="D498"/>
  <c r="D496"/>
  <c r="D495"/>
  <c r="E495"/>
  <c r="D493"/>
  <c r="E493"/>
  <c r="D492"/>
  <c r="E492"/>
  <c r="D490"/>
  <c r="E490"/>
  <c r="D489"/>
  <c r="E489"/>
  <c r="D488"/>
  <c r="E488"/>
  <c r="D487"/>
  <c r="E487"/>
  <c r="D485"/>
  <c r="E485"/>
  <c r="D481"/>
  <c r="E481"/>
  <c r="D480"/>
  <c r="E480"/>
  <c r="D479"/>
  <c r="E479"/>
  <c r="D478"/>
  <c r="D476"/>
  <c r="E476"/>
  <c r="D475"/>
  <c r="E475"/>
  <c r="D473"/>
  <c r="E473"/>
  <c r="D472"/>
  <c r="E472"/>
  <c r="D471"/>
  <c r="E471"/>
  <c r="D470"/>
  <c r="E470"/>
  <c r="D469"/>
  <c r="E469"/>
  <c r="D467"/>
  <c r="E467"/>
  <c r="D466"/>
  <c r="E466"/>
  <c r="D465"/>
  <c r="E465"/>
  <c r="D464"/>
  <c r="D462"/>
  <c r="E462"/>
  <c r="D461"/>
  <c r="D460"/>
  <c r="D458"/>
  <c r="E458"/>
  <c r="D457"/>
  <c r="E457"/>
  <c r="D456"/>
  <c r="D454"/>
  <c r="E454"/>
  <c r="D453"/>
  <c r="E453"/>
  <c r="D452"/>
  <c r="E452"/>
  <c r="D451"/>
  <c r="E451"/>
  <c r="D449"/>
  <c r="E449"/>
  <c r="D448"/>
  <c r="E448"/>
  <c r="D447"/>
  <c r="E447"/>
  <c r="D446"/>
  <c r="D443"/>
  <c r="E443"/>
  <c r="D442"/>
  <c r="E442"/>
  <c r="D441"/>
  <c r="E441"/>
  <c r="D440"/>
  <c r="E440"/>
  <c r="D439"/>
  <c r="E439"/>
  <c r="D438"/>
  <c r="E438"/>
  <c r="D437"/>
  <c r="E437"/>
  <c r="D436"/>
  <c r="E436"/>
  <c r="D435"/>
  <c r="E435"/>
  <c r="D434"/>
  <c r="E434"/>
  <c r="D433"/>
  <c r="E433"/>
  <c r="D432"/>
  <c r="E432"/>
  <c r="D431"/>
  <c r="E431"/>
  <c r="D430"/>
  <c r="D428"/>
  <c r="E428"/>
  <c r="D427"/>
  <c r="E427"/>
  <c r="D426"/>
  <c r="E426"/>
  <c r="D425"/>
  <c r="D424"/>
  <c r="E424"/>
  <c r="D423"/>
  <c r="E423"/>
  <c r="D421"/>
  <c r="E421"/>
  <c r="D420"/>
  <c r="E420"/>
  <c r="D419"/>
  <c r="E419"/>
  <c r="D418"/>
  <c r="D416"/>
  <c r="D417"/>
  <c r="E417"/>
  <c r="D415"/>
  <c r="E415"/>
  <c r="D414"/>
  <c r="D413"/>
  <c r="E413"/>
  <c r="D411"/>
  <c r="E411"/>
  <c r="D410"/>
  <c r="E410"/>
  <c r="D408"/>
  <c r="E408"/>
  <c r="D407"/>
  <c r="E407"/>
  <c r="D406"/>
  <c r="D405"/>
  <c r="E405"/>
  <c r="D403"/>
  <c r="E403"/>
  <c r="D402"/>
  <c r="E402"/>
  <c r="D401"/>
  <c r="E401"/>
  <c r="D400"/>
  <c r="E400"/>
  <c r="D398"/>
  <c r="E398"/>
  <c r="D397"/>
  <c r="E397"/>
  <c r="D396"/>
  <c r="D395"/>
  <c r="D394"/>
  <c r="E394"/>
  <c r="D393"/>
  <c r="E393"/>
  <c r="E392"/>
  <c r="D391"/>
  <c r="E391"/>
  <c r="D390"/>
  <c r="D389"/>
  <c r="E389"/>
  <c r="D387"/>
  <c r="E387"/>
  <c r="E382"/>
  <c r="D386"/>
  <c r="E386"/>
  <c r="D385"/>
  <c r="E385"/>
  <c r="D384"/>
  <c r="E384"/>
  <c r="D383"/>
  <c r="E383"/>
  <c r="D381"/>
  <c r="E381"/>
  <c r="D380"/>
  <c r="E380"/>
  <c r="D379"/>
  <c r="E379"/>
  <c r="D377"/>
  <c r="E377"/>
  <c r="D376"/>
  <c r="E376"/>
  <c r="D375"/>
  <c r="E375"/>
  <c r="D374"/>
  <c r="D372"/>
  <c r="E372"/>
  <c r="D371"/>
  <c r="E371"/>
  <c r="D370"/>
  <c r="D369"/>
  <c r="E369"/>
  <c r="D367"/>
  <c r="E367"/>
  <c r="D366"/>
  <c r="E366"/>
  <c r="D365"/>
  <c r="E365"/>
  <c r="D364"/>
  <c r="E364"/>
  <c r="D363"/>
  <c r="D362"/>
  <c r="D361"/>
  <c r="E361"/>
  <c r="D360"/>
  <c r="E360"/>
  <c r="D359"/>
  <c r="E359"/>
  <c r="D358"/>
  <c r="D356"/>
  <c r="E356"/>
  <c r="D355"/>
  <c r="E355"/>
  <c r="D354"/>
  <c r="D353"/>
  <c r="D352"/>
  <c r="E352"/>
  <c r="D351"/>
  <c r="E351"/>
  <c r="D350"/>
  <c r="E350"/>
  <c r="D349"/>
  <c r="D348"/>
  <c r="D347"/>
  <c r="E347"/>
  <c r="D346"/>
  <c r="E346"/>
  <c r="D345"/>
  <c r="E345"/>
  <c r="D343"/>
  <c r="E343"/>
  <c r="D342"/>
  <c r="E342"/>
  <c r="D341"/>
  <c r="E341"/>
  <c r="D338"/>
  <c r="E338"/>
  <c r="D337"/>
  <c r="E337"/>
  <c r="D336"/>
  <c r="E336"/>
  <c r="D335"/>
  <c r="E335"/>
  <c r="D334"/>
  <c r="E334"/>
  <c r="D333"/>
  <c r="E333"/>
  <c r="D332"/>
  <c r="D330"/>
  <c r="D329"/>
  <c r="E329"/>
  <c r="D327"/>
  <c r="D326"/>
  <c r="E326"/>
  <c r="D324"/>
  <c r="E324"/>
  <c r="D323"/>
  <c r="E323"/>
  <c r="D322"/>
  <c r="E322"/>
  <c r="D321"/>
  <c r="E321"/>
  <c r="D320"/>
  <c r="E320"/>
  <c r="D319"/>
  <c r="E319"/>
  <c r="D318"/>
  <c r="E318"/>
  <c r="D317"/>
  <c r="E317"/>
  <c r="D316"/>
  <c r="D313"/>
  <c r="E313"/>
  <c r="D312"/>
  <c r="E312"/>
  <c r="D311"/>
  <c r="E311"/>
  <c r="D310"/>
  <c r="E310"/>
  <c r="D309"/>
  <c r="D307"/>
  <c r="E307"/>
  <c r="D306"/>
  <c r="E306"/>
  <c r="D304"/>
  <c r="E304"/>
  <c r="D303"/>
  <c r="D301"/>
  <c r="E301"/>
  <c r="D300"/>
  <c r="E300"/>
  <c r="D299"/>
  <c r="E299"/>
  <c r="D297"/>
  <c r="D295"/>
  <c r="E295"/>
  <c r="D294"/>
  <c r="E294"/>
  <c r="D293"/>
  <c r="E293"/>
  <c r="D292"/>
  <c r="E292"/>
  <c r="D291"/>
  <c r="D290"/>
  <c r="D288"/>
  <c r="E288"/>
  <c r="D287"/>
  <c r="E287"/>
  <c r="D286"/>
  <c r="E286"/>
  <c r="D285"/>
  <c r="E285"/>
  <c r="D284"/>
  <c r="E284"/>
  <c r="D283"/>
  <c r="E283"/>
  <c r="D282"/>
  <c r="E282"/>
  <c r="D281"/>
  <c r="E281"/>
  <c r="D280"/>
  <c r="E280"/>
  <c r="D279"/>
  <c r="E279"/>
  <c r="D278"/>
  <c r="E278"/>
  <c r="D277"/>
  <c r="E277"/>
  <c r="D276"/>
  <c r="E276"/>
  <c r="D275"/>
  <c r="E275"/>
  <c r="D274"/>
  <c r="E274"/>
  <c r="D273"/>
  <c r="E273"/>
  <c r="D272"/>
  <c r="E272"/>
  <c r="D271"/>
  <c r="E271"/>
  <c r="D270"/>
  <c r="E270"/>
  <c r="D269"/>
  <c r="E269"/>
  <c r="D268"/>
  <c r="E268"/>
  <c r="D267"/>
  <c r="E267"/>
  <c r="D266"/>
  <c r="D264"/>
  <c r="D262"/>
  <c r="E262"/>
  <c r="D261"/>
  <c r="E261"/>
  <c r="D252"/>
  <c r="E252"/>
  <c r="D251"/>
  <c r="E251"/>
  <c r="E250"/>
  <c r="D249"/>
  <c r="E249"/>
  <c r="D248"/>
  <c r="E248"/>
  <c r="D247"/>
  <c r="E247"/>
  <c r="D246"/>
  <c r="E246"/>
  <c r="D245"/>
  <c r="E245"/>
  <c r="D242"/>
  <c r="D241"/>
  <c r="E241"/>
  <c r="D240"/>
  <c r="E240"/>
  <c r="D237"/>
  <c r="E237"/>
  <c r="E236"/>
  <c r="E235"/>
  <c r="D236"/>
  <c r="D235"/>
  <c r="D234"/>
  <c r="D233"/>
  <c r="D232"/>
  <c r="E232"/>
  <c r="D231"/>
  <c r="E231"/>
  <c r="E229"/>
  <c r="D230"/>
  <c r="E230"/>
  <c r="D227"/>
  <c r="E227"/>
  <c r="D226"/>
  <c r="D225"/>
  <c r="E225"/>
  <c r="D224"/>
  <c r="E224"/>
  <c r="D221"/>
  <c r="E221"/>
  <c r="E220"/>
  <c r="D219"/>
  <c r="E219"/>
  <c r="D218"/>
  <c r="E218"/>
  <c r="D217"/>
  <c r="E217"/>
  <c r="D214"/>
  <c r="D213"/>
  <c r="D212"/>
  <c r="E212"/>
  <c r="E211"/>
  <c r="D210"/>
  <c r="E210"/>
  <c r="D209"/>
  <c r="E209"/>
  <c r="D208"/>
  <c r="E208"/>
  <c r="D206"/>
  <c r="E206"/>
  <c r="D205"/>
  <c r="E205"/>
  <c r="D202"/>
  <c r="D201"/>
  <c r="D200"/>
  <c r="D199"/>
  <c r="E199"/>
  <c r="E198"/>
  <c r="E197"/>
  <c r="D196"/>
  <c r="D195"/>
  <c r="D194"/>
  <c r="E194"/>
  <c r="E193"/>
  <c r="D193"/>
  <c r="D192"/>
  <c r="E192"/>
  <c r="D191"/>
  <c r="E191"/>
  <c r="D190"/>
  <c r="D187"/>
  <c r="E187"/>
  <c r="D186"/>
  <c r="E186"/>
  <c r="D183"/>
  <c r="E183"/>
  <c r="E182"/>
  <c r="D181"/>
  <c r="D176"/>
  <c r="E176"/>
  <c r="D175"/>
  <c r="E175"/>
  <c r="D173"/>
  <c r="E173"/>
  <c r="D172"/>
  <c r="D169"/>
  <c r="E169"/>
  <c r="D168"/>
  <c r="E168"/>
  <c r="D166"/>
  <c r="E166"/>
  <c r="D165"/>
  <c r="E165"/>
  <c r="D162"/>
  <c r="E162"/>
  <c r="D161"/>
  <c r="E161"/>
  <c r="D159"/>
  <c r="E159"/>
  <c r="D158"/>
  <c r="E158"/>
  <c r="E157"/>
  <c r="D156"/>
  <c r="E156"/>
  <c r="D155"/>
  <c r="E155"/>
  <c r="D151"/>
  <c r="D150"/>
  <c r="E150"/>
  <c r="D148"/>
  <c r="E148"/>
  <c r="D147"/>
  <c r="E147"/>
  <c r="D145"/>
  <c r="E145"/>
  <c r="D144"/>
  <c r="D143"/>
  <c r="D142"/>
  <c r="E142"/>
  <c r="D141"/>
  <c r="D139"/>
  <c r="E139"/>
  <c r="D138"/>
  <c r="E138"/>
  <c r="D137"/>
  <c r="E137"/>
  <c r="D134"/>
  <c r="E134"/>
  <c r="D133"/>
  <c r="D131"/>
  <c r="E131"/>
  <c r="D130"/>
  <c r="D128"/>
  <c r="E128"/>
  <c r="D127"/>
  <c r="E127"/>
  <c r="D125"/>
  <c r="E125"/>
  <c r="D124"/>
  <c r="E124"/>
  <c r="D122"/>
  <c r="E122"/>
  <c r="D121"/>
  <c r="E121"/>
  <c r="D119"/>
  <c r="E119"/>
  <c r="D118"/>
  <c r="D113"/>
  <c r="E113"/>
  <c r="D112"/>
  <c r="E112"/>
  <c r="D111"/>
  <c r="E111"/>
  <c r="D110"/>
  <c r="E110"/>
  <c r="D109"/>
  <c r="E109"/>
  <c r="D108"/>
  <c r="E108"/>
  <c r="D107"/>
  <c r="E107"/>
  <c r="D106"/>
  <c r="E106"/>
  <c r="D105"/>
  <c r="E105"/>
  <c r="D104"/>
  <c r="E104"/>
  <c r="D103"/>
  <c r="E103"/>
  <c r="D102"/>
  <c r="E102"/>
  <c r="D101"/>
  <c r="E101"/>
  <c r="D100"/>
  <c r="E100"/>
  <c r="D99"/>
  <c r="E99"/>
  <c r="D98"/>
  <c r="D69"/>
  <c r="D70"/>
  <c r="D71"/>
  <c r="D68"/>
  <c r="D72"/>
  <c r="E72"/>
  <c r="D73"/>
  <c r="D74"/>
  <c r="D75"/>
  <c r="E75"/>
  <c r="D76"/>
  <c r="E76"/>
  <c r="D77"/>
  <c r="D78"/>
  <c r="D79"/>
  <c r="E79"/>
  <c r="D80"/>
  <c r="E80"/>
  <c r="D81"/>
  <c r="D82"/>
  <c r="D83"/>
  <c r="E83"/>
  <c r="D84"/>
  <c r="E84"/>
  <c r="D85"/>
  <c r="E85"/>
  <c r="D86"/>
  <c r="D87"/>
  <c r="E87"/>
  <c r="D88"/>
  <c r="E88"/>
  <c r="D89"/>
  <c r="E89"/>
  <c r="D90"/>
  <c r="D91"/>
  <c r="D92"/>
  <c r="E92"/>
  <c r="D93"/>
  <c r="E93"/>
  <c r="D94"/>
  <c r="D95"/>
  <c r="E95"/>
  <c r="D96"/>
  <c r="E96"/>
  <c r="E94"/>
  <c r="E91"/>
  <c r="E90"/>
  <c r="E86"/>
  <c r="E82"/>
  <c r="E81"/>
  <c r="E78"/>
  <c r="E77"/>
  <c r="E74"/>
  <c r="E73"/>
  <c r="E71"/>
  <c r="E70"/>
  <c r="E69"/>
  <c r="D66"/>
  <c r="E66"/>
  <c r="D65"/>
  <c r="E65"/>
  <c r="D64"/>
  <c r="E64"/>
  <c r="E61"/>
  <c r="D63"/>
  <c r="E63"/>
  <c r="D62"/>
  <c r="D61"/>
  <c r="D60"/>
  <c r="E60"/>
  <c r="D59"/>
  <c r="E59"/>
  <c r="D58"/>
  <c r="E58"/>
  <c r="D57"/>
  <c r="E57"/>
  <c r="D56"/>
  <c r="E56"/>
  <c r="D55"/>
  <c r="E55"/>
  <c r="D54"/>
  <c r="E54"/>
  <c r="D53"/>
  <c r="E53"/>
  <c r="D52"/>
  <c r="E52"/>
  <c r="D51"/>
  <c r="E51"/>
  <c r="D50"/>
  <c r="E50"/>
  <c r="D49"/>
  <c r="E49"/>
  <c r="D48"/>
  <c r="E48"/>
  <c r="D47"/>
  <c r="E47"/>
  <c r="D46"/>
  <c r="E46"/>
  <c r="D45"/>
  <c r="E45"/>
  <c r="D44"/>
  <c r="E44"/>
  <c r="D43"/>
  <c r="E43"/>
  <c r="D42"/>
  <c r="E42"/>
  <c r="D41"/>
  <c r="E41"/>
  <c r="D40"/>
  <c r="E40"/>
  <c r="D39"/>
  <c r="E39"/>
  <c r="D37"/>
  <c r="E37"/>
  <c r="D36"/>
  <c r="E36"/>
  <c r="D35"/>
  <c r="E35"/>
  <c r="D34"/>
  <c r="E34"/>
  <c r="D33"/>
  <c r="E33"/>
  <c r="D32"/>
  <c r="E32"/>
  <c r="D31"/>
  <c r="E31"/>
  <c r="D30"/>
  <c r="E30"/>
  <c r="D29"/>
  <c r="E29"/>
  <c r="D28"/>
  <c r="E28"/>
  <c r="D27"/>
  <c r="E27"/>
  <c r="D26"/>
  <c r="E26"/>
  <c r="D25"/>
  <c r="E25"/>
  <c r="D24"/>
  <c r="E24"/>
  <c r="D23"/>
  <c r="E23"/>
  <c r="D22"/>
  <c r="E22"/>
  <c r="D21"/>
  <c r="E21"/>
  <c r="D20"/>
  <c r="E20"/>
  <c r="D19"/>
  <c r="E19"/>
  <c r="D18"/>
  <c r="E18"/>
  <c r="D17"/>
  <c r="E17"/>
  <c r="D16"/>
  <c r="E16"/>
  <c r="D15"/>
  <c r="E15"/>
  <c r="D14"/>
  <c r="E14"/>
  <c r="D13"/>
  <c r="E13"/>
  <c r="D12"/>
  <c r="E12"/>
  <c r="D10"/>
  <c r="E10"/>
  <c r="D9"/>
  <c r="E9"/>
  <c r="D8"/>
  <c r="E8"/>
  <c r="D7"/>
  <c r="E7"/>
  <c r="D6"/>
  <c r="E6"/>
  <c r="D5"/>
  <c r="D778" i="28"/>
  <c r="E778"/>
  <c r="E777"/>
  <c r="D776"/>
  <c r="E776"/>
  <c r="D775"/>
  <c r="E775"/>
  <c r="D774"/>
  <c r="E774"/>
  <c r="D773"/>
  <c r="D770"/>
  <c r="E770"/>
  <c r="D769"/>
  <c r="D768"/>
  <c r="D767"/>
  <c r="D766"/>
  <c r="D765"/>
  <c r="E766"/>
  <c r="E765"/>
  <c r="D764"/>
  <c r="E764"/>
  <c r="D763"/>
  <c r="E763"/>
  <c r="D762"/>
  <c r="E762"/>
  <c r="E761"/>
  <c r="E760"/>
  <c r="D761"/>
  <c r="D760"/>
  <c r="D759"/>
  <c r="E759"/>
  <c r="D758"/>
  <c r="E758"/>
  <c r="D757"/>
  <c r="D756"/>
  <c r="D755"/>
  <c r="D754"/>
  <c r="E754"/>
  <c r="D753"/>
  <c r="E753"/>
  <c r="D752"/>
  <c r="E752"/>
  <c r="D751"/>
  <c r="D749"/>
  <c r="E749"/>
  <c r="D748"/>
  <c r="E748"/>
  <c r="D747"/>
  <c r="D746"/>
  <c r="D745"/>
  <c r="D744"/>
  <c r="D743"/>
  <c r="D742"/>
  <c r="E742"/>
  <c r="E741"/>
  <c r="D741"/>
  <c r="D740"/>
  <c r="E740"/>
  <c r="E739"/>
  <c r="D739"/>
  <c r="D738"/>
  <c r="E738"/>
  <c r="D737"/>
  <c r="E737"/>
  <c r="D736"/>
  <c r="E736"/>
  <c r="D735"/>
  <c r="D734"/>
  <c r="D733"/>
  <c r="D732"/>
  <c r="E732"/>
  <c r="E731"/>
  <c r="E730"/>
  <c r="D731"/>
  <c r="D730"/>
  <c r="D729"/>
  <c r="E729"/>
  <c r="E727"/>
  <c r="D728"/>
  <c r="E728"/>
  <c r="D724"/>
  <c r="E724"/>
  <c r="D723"/>
  <c r="D722"/>
  <c r="D719"/>
  <c r="D720"/>
  <c r="D718"/>
  <c r="D721"/>
  <c r="E721"/>
  <c r="D715"/>
  <c r="E715"/>
  <c r="D714"/>
  <c r="E714"/>
  <c r="D713"/>
  <c r="E713"/>
  <c r="D712"/>
  <c r="E712"/>
  <c r="D711"/>
  <c r="E711"/>
  <c r="D710"/>
  <c r="E710"/>
  <c r="D709"/>
  <c r="E709"/>
  <c r="D708"/>
  <c r="E708"/>
  <c r="D707"/>
  <c r="E707"/>
  <c r="D706"/>
  <c r="E706"/>
  <c r="D705"/>
  <c r="E705"/>
  <c r="D704"/>
  <c r="E704"/>
  <c r="D703"/>
  <c r="E703"/>
  <c r="D702"/>
  <c r="E702"/>
  <c r="D701"/>
  <c r="D700"/>
  <c r="D699"/>
  <c r="E699"/>
  <c r="D698"/>
  <c r="E698"/>
  <c r="D697"/>
  <c r="E697"/>
  <c r="D696"/>
  <c r="E696"/>
  <c r="D695"/>
  <c r="E695"/>
  <c r="D694"/>
  <c r="D693"/>
  <c r="E693"/>
  <c r="D692"/>
  <c r="E692"/>
  <c r="D691"/>
  <c r="E691"/>
  <c r="D690"/>
  <c r="E690"/>
  <c r="D689"/>
  <c r="E689"/>
  <c r="D688"/>
  <c r="D687"/>
  <c r="E688"/>
  <c r="E687"/>
  <c r="D686"/>
  <c r="E686"/>
  <c r="D685"/>
  <c r="E685"/>
  <c r="D684"/>
  <c r="E684"/>
  <c r="D682"/>
  <c r="E682"/>
  <c r="D681"/>
  <c r="E681"/>
  <c r="D680"/>
  <c r="D679"/>
  <c r="E680"/>
  <c r="D678"/>
  <c r="E678"/>
  <c r="D677"/>
  <c r="D676"/>
  <c r="D675"/>
  <c r="E675"/>
  <c r="D674"/>
  <c r="E674"/>
  <c r="D673"/>
  <c r="E673"/>
  <c r="D672"/>
  <c r="D671"/>
  <c r="D670"/>
  <c r="E670"/>
  <c r="D669"/>
  <c r="E669"/>
  <c r="D668"/>
  <c r="E668"/>
  <c r="D667"/>
  <c r="E667"/>
  <c r="D666"/>
  <c r="D665"/>
  <c r="E666"/>
  <c r="E665"/>
  <c r="D664"/>
  <c r="E664"/>
  <c r="D663"/>
  <c r="E663"/>
  <c r="D662"/>
  <c r="D661"/>
  <c r="E662"/>
  <c r="D660"/>
  <c r="E660"/>
  <c r="D659"/>
  <c r="E659"/>
  <c r="D658"/>
  <c r="E658"/>
  <c r="D657"/>
  <c r="E657"/>
  <c r="D656"/>
  <c r="E656"/>
  <c r="D655"/>
  <c r="E655"/>
  <c r="D654"/>
  <c r="E654"/>
  <c r="D652"/>
  <c r="E652"/>
  <c r="D651"/>
  <c r="E651"/>
  <c r="D650"/>
  <c r="E650"/>
  <c r="D649"/>
  <c r="E649"/>
  <c r="D648"/>
  <c r="E648"/>
  <c r="D647"/>
  <c r="D646"/>
  <c r="D644"/>
  <c r="E644"/>
  <c r="D643"/>
  <c r="D642"/>
  <c r="D641"/>
  <c r="E641"/>
  <c r="D640"/>
  <c r="E640"/>
  <c r="D639"/>
  <c r="D638"/>
  <c r="D637"/>
  <c r="E637"/>
  <c r="D636"/>
  <c r="E636"/>
  <c r="D635"/>
  <c r="E635"/>
  <c r="D634"/>
  <c r="E634"/>
  <c r="D633"/>
  <c r="E633"/>
  <c r="D632"/>
  <c r="E632"/>
  <c r="D631"/>
  <c r="E631"/>
  <c r="D630"/>
  <c r="E630"/>
  <c r="D629"/>
  <c r="D628"/>
  <c r="D627"/>
  <c r="E627"/>
  <c r="D626"/>
  <c r="E626"/>
  <c r="D625"/>
  <c r="E625"/>
  <c r="D624"/>
  <c r="E624"/>
  <c r="D623"/>
  <c r="E623"/>
  <c r="D622"/>
  <c r="E622"/>
  <c r="D621"/>
  <c r="E621"/>
  <c r="D620"/>
  <c r="E620"/>
  <c r="D619"/>
  <c r="E619"/>
  <c r="D618"/>
  <c r="E618"/>
  <c r="D617"/>
  <c r="D616"/>
  <c r="D615"/>
  <c r="E615"/>
  <c r="D614"/>
  <c r="E614"/>
  <c r="D613"/>
  <c r="E613"/>
  <c r="D612"/>
  <c r="E612"/>
  <c r="D611"/>
  <c r="D610"/>
  <c r="D609"/>
  <c r="E609"/>
  <c r="D608"/>
  <c r="E608"/>
  <c r="D607"/>
  <c r="E607"/>
  <c r="D606"/>
  <c r="E606"/>
  <c r="D605"/>
  <c r="E605"/>
  <c r="D604"/>
  <c r="D603"/>
  <c r="E604"/>
  <c r="E603"/>
  <c r="D602"/>
  <c r="E602"/>
  <c r="D601"/>
  <c r="E601"/>
  <c r="D600"/>
  <c r="D599"/>
  <c r="E600"/>
  <c r="D598"/>
  <c r="E598"/>
  <c r="D597"/>
  <c r="E597"/>
  <c r="D596"/>
  <c r="D595"/>
  <c r="D594"/>
  <c r="E594"/>
  <c r="D593"/>
  <c r="E593"/>
  <c r="E592"/>
  <c r="D592"/>
  <c r="D563"/>
  <c r="D564"/>
  <c r="D565"/>
  <c r="D562"/>
  <c r="D566"/>
  <c r="D567"/>
  <c r="D568"/>
  <c r="D570"/>
  <c r="D569"/>
  <c r="D571"/>
  <c r="D572"/>
  <c r="D573"/>
  <c r="D574"/>
  <c r="D575"/>
  <c r="D576"/>
  <c r="D578"/>
  <c r="D579"/>
  <c r="D580"/>
  <c r="D577"/>
  <c r="D582"/>
  <c r="D581"/>
  <c r="D583"/>
  <c r="D584"/>
  <c r="D585"/>
  <c r="D586"/>
  <c r="D588"/>
  <c r="D589"/>
  <c r="D587"/>
  <c r="D590"/>
  <c r="E590"/>
  <c r="D591"/>
  <c r="E591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D558"/>
  <c r="E558"/>
  <c r="D557"/>
  <c r="D556"/>
  <c r="D555"/>
  <c r="E555"/>
  <c r="D554"/>
  <c r="E554"/>
  <c r="D553"/>
  <c r="D552"/>
  <c r="D551"/>
  <c r="D550"/>
  <c r="D549"/>
  <c r="E549"/>
  <c r="D548"/>
  <c r="D547"/>
  <c r="D546"/>
  <c r="E546"/>
  <c r="D545"/>
  <c r="E545"/>
  <c r="E544"/>
  <c r="D544"/>
  <c r="D543"/>
  <c r="E543"/>
  <c r="D542"/>
  <c r="E542"/>
  <c r="D541"/>
  <c r="E541"/>
  <c r="D540"/>
  <c r="E540"/>
  <c r="D539"/>
  <c r="D537"/>
  <c r="E537"/>
  <c r="D536"/>
  <c r="E536"/>
  <c r="D535"/>
  <c r="E535"/>
  <c r="D534"/>
  <c r="E534"/>
  <c r="D533"/>
  <c r="E533"/>
  <c r="D532"/>
  <c r="E532"/>
  <c r="D531"/>
  <c r="D530"/>
  <c r="E530"/>
  <c r="E529"/>
  <c r="D529"/>
  <c r="D528"/>
  <c r="D527"/>
  <c r="E527"/>
  <c r="D526"/>
  <c r="E526"/>
  <c r="D525"/>
  <c r="E525"/>
  <c r="D524"/>
  <c r="E524"/>
  <c r="D523"/>
  <c r="D522"/>
  <c r="D521"/>
  <c r="E521"/>
  <c r="D520"/>
  <c r="E520"/>
  <c r="D519"/>
  <c r="E519"/>
  <c r="D518"/>
  <c r="E518"/>
  <c r="D517"/>
  <c r="E517"/>
  <c r="D516"/>
  <c r="E516"/>
  <c r="D515"/>
  <c r="E515"/>
  <c r="E513"/>
  <c r="D514"/>
  <c r="E514"/>
  <c r="D510"/>
  <c r="D511"/>
  <c r="D512"/>
  <c r="E512"/>
  <c r="E511"/>
  <c r="E510"/>
  <c r="D508"/>
  <c r="E508"/>
  <c r="D507"/>
  <c r="E507"/>
  <c r="D506"/>
  <c r="E506"/>
  <c r="D505"/>
  <c r="D504"/>
  <c r="D503"/>
  <c r="E503"/>
  <c r="D502"/>
  <c r="E502"/>
  <c r="D501"/>
  <c r="E501"/>
  <c r="D500"/>
  <c r="E500"/>
  <c r="D499"/>
  <c r="E499"/>
  <c r="D498"/>
  <c r="E498"/>
  <c r="E497"/>
  <c r="D497"/>
  <c r="D496"/>
  <c r="E496"/>
  <c r="D495"/>
  <c r="D494"/>
  <c r="D493"/>
  <c r="E493"/>
  <c r="D492"/>
  <c r="E492"/>
  <c r="D490"/>
  <c r="E490"/>
  <c r="D489"/>
  <c r="E489"/>
  <c r="D488"/>
  <c r="E488"/>
  <c r="D487"/>
  <c r="E487"/>
  <c r="D486"/>
  <c r="D485"/>
  <c r="D481"/>
  <c r="E481"/>
  <c r="D480"/>
  <c r="E480"/>
  <c r="D479"/>
  <c r="E479"/>
  <c r="D478"/>
  <c r="D477"/>
  <c r="D476"/>
  <c r="E476"/>
  <c r="D475"/>
  <c r="E475"/>
  <c r="E474"/>
  <c r="D474"/>
  <c r="D473"/>
  <c r="E473"/>
  <c r="D472"/>
  <c r="E472"/>
  <c r="D471"/>
  <c r="E471"/>
  <c r="D470"/>
  <c r="E470"/>
  <c r="D469"/>
  <c r="E469"/>
  <c r="D468"/>
  <c r="D467"/>
  <c r="E467"/>
  <c r="D466"/>
  <c r="E466"/>
  <c r="D465"/>
  <c r="E465"/>
  <c r="D464"/>
  <c r="D462"/>
  <c r="E462"/>
  <c r="D461"/>
  <c r="E461"/>
  <c r="E459"/>
  <c r="D460"/>
  <c r="E460"/>
  <c r="D459"/>
  <c r="D458"/>
  <c r="E458"/>
  <c r="D457"/>
  <c r="E457"/>
  <c r="D456"/>
  <c r="D454"/>
  <c r="E454"/>
  <c r="D453"/>
  <c r="E453"/>
  <c r="D452"/>
  <c r="E452"/>
  <c r="D451"/>
  <c r="E451"/>
  <c r="E450"/>
  <c r="D449"/>
  <c r="E449"/>
  <c r="D448"/>
  <c r="E448"/>
  <c r="D447"/>
  <c r="E447"/>
  <c r="D446"/>
  <c r="D443"/>
  <c r="E443"/>
  <c r="D442"/>
  <c r="E442"/>
  <c r="D441"/>
  <c r="E441"/>
  <c r="D440"/>
  <c r="E440"/>
  <c r="D439"/>
  <c r="E439"/>
  <c r="D438"/>
  <c r="E438"/>
  <c r="D437"/>
  <c r="E437"/>
  <c r="D436"/>
  <c r="E436"/>
  <c r="D435"/>
  <c r="E435"/>
  <c r="D434"/>
  <c r="E434"/>
  <c r="D433"/>
  <c r="E433"/>
  <c r="D432"/>
  <c r="E432"/>
  <c r="D431"/>
  <c r="E431"/>
  <c r="D430"/>
  <c r="D428"/>
  <c r="E428"/>
  <c r="D427"/>
  <c r="E427"/>
  <c r="D426"/>
  <c r="E426"/>
  <c r="D425"/>
  <c r="E425"/>
  <c r="D424"/>
  <c r="E424"/>
  <c r="E422"/>
  <c r="D423"/>
  <c r="D422"/>
  <c r="E423"/>
  <c r="D421"/>
  <c r="E421"/>
  <c r="D420"/>
  <c r="E420"/>
  <c r="D419"/>
  <c r="E419"/>
  <c r="D418"/>
  <c r="E418"/>
  <c r="E416"/>
  <c r="D417"/>
  <c r="D416"/>
  <c r="E417"/>
  <c r="D415"/>
  <c r="E415"/>
  <c r="D414"/>
  <c r="E414"/>
  <c r="E412"/>
  <c r="D413"/>
  <c r="D412"/>
  <c r="E413"/>
  <c r="D411"/>
  <c r="E411"/>
  <c r="D410"/>
  <c r="E410"/>
  <c r="E409"/>
  <c r="D408"/>
  <c r="E408"/>
  <c r="D407"/>
  <c r="E407"/>
  <c r="D406"/>
  <c r="E406"/>
  <c r="D405"/>
  <c r="D404"/>
  <c r="D403"/>
  <c r="E403"/>
  <c r="D402"/>
  <c r="E402"/>
  <c r="D401"/>
  <c r="E401"/>
  <c r="D400"/>
  <c r="D399"/>
  <c r="D398"/>
  <c r="E398"/>
  <c r="D397"/>
  <c r="E397"/>
  <c r="D396"/>
  <c r="D395"/>
  <c r="D394"/>
  <c r="E394"/>
  <c r="D393"/>
  <c r="E393"/>
  <c r="D391"/>
  <c r="E391"/>
  <c r="D390"/>
  <c r="E390"/>
  <c r="D389"/>
  <c r="E389"/>
  <c r="E388"/>
  <c r="D387"/>
  <c r="E387"/>
  <c r="D386"/>
  <c r="E386"/>
  <c r="D385"/>
  <c r="E385"/>
  <c r="D384"/>
  <c r="E384"/>
  <c r="D383"/>
  <c r="E383"/>
  <c r="D381"/>
  <c r="E381"/>
  <c r="D380"/>
  <c r="E380"/>
  <c r="D379"/>
  <c r="E379"/>
  <c r="E378"/>
  <c r="D377"/>
  <c r="E377"/>
  <c r="D376"/>
  <c r="E376"/>
  <c r="D375"/>
  <c r="E375"/>
  <c r="D374"/>
  <c r="D372"/>
  <c r="E372"/>
  <c r="D371"/>
  <c r="E371"/>
  <c r="D370"/>
  <c r="E370"/>
  <c r="E368"/>
  <c r="D369"/>
  <c r="D368"/>
  <c r="E369"/>
  <c r="D367"/>
  <c r="E367"/>
  <c r="D366"/>
  <c r="E366"/>
  <c r="D365"/>
  <c r="E365"/>
  <c r="D364"/>
  <c r="E364"/>
  <c r="E362"/>
  <c r="D363"/>
  <c r="D362"/>
  <c r="E363"/>
  <c r="D361"/>
  <c r="E361"/>
  <c r="D360"/>
  <c r="E360"/>
  <c r="D359"/>
  <c r="E359"/>
  <c r="D358"/>
  <c r="E358"/>
  <c r="D356"/>
  <c r="E356"/>
  <c r="D355"/>
  <c r="E355"/>
  <c r="D354"/>
  <c r="D353"/>
  <c r="D341"/>
  <c r="D342"/>
  <c r="E342"/>
  <c r="D343"/>
  <c r="D345"/>
  <c r="D346"/>
  <c r="E346"/>
  <c r="E344"/>
  <c r="D347"/>
  <c r="D349"/>
  <c r="D350"/>
  <c r="D348"/>
  <c r="D351"/>
  <c r="D352"/>
  <c r="E352"/>
  <c r="E351"/>
  <c r="E349"/>
  <c r="E347"/>
  <c r="E345"/>
  <c r="E343"/>
  <c r="E341"/>
  <c r="D338"/>
  <c r="E338"/>
  <c r="D337"/>
  <c r="E337"/>
  <c r="D336"/>
  <c r="E336"/>
  <c r="D335"/>
  <c r="E335"/>
  <c r="D334"/>
  <c r="E334"/>
  <c r="D333"/>
  <c r="E333"/>
  <c r="D332"/>
  <c r="D331"/>
  <c r="D330"/>
  <c r="E330"/>
  <c r="D329"/>
  <c r="E329"/>
  <c r="E328"/>
  <c r="D328"/>
  <c r="D327"/>
  <c r="E327"/>
  <c r="E325"/>
  <c r="D326"/>
  <c r="E326"/>
  <c r="D324"/>
  <c r="E324"/>
  <c r="D323"/>
  <c r="E323"/>
  <c r="D322"/>
  <c r="E322"/>
  <c r="D321"/>
  <c r="E321"/>
  <c r="D320"/>
  <c r="E320"/>
  <c r="D319"/>
  <c r="E319"/>
  <c r="D318"/>
  <c r="E318"/>
  <c r="D317"/>
  <c r="E317"/>
  <c r="D316"/>
  <c r="D315"/>
  <c r="D313"/>
  <c r="E313"/>
  <c r="D312"/>
  <c r="E312"/>
  <c r="D311"/>
  <c r="E311"/>
  <c r="D310"/>
  <c r="E310"/>
  <c r="D309"/>
  <c r="E309"/>
  <c r="D308"/>
  <c r="D307"/>
  <c r="E307"/>
  <c r="D306"/>
  <c r="D305"/>
  <c r="E306"/>
  <c r="D304"/>
  <c r="E304"/>
  <c r="D303"/>
  <c r="E303"/>
  <c r="E302"/>
  <c r="D302"/>
  <c r="D301"/>
  <c r="E301"/>
  <c r="D300"/>
  <c r="E300"/>
  <c r="D299"/>
  <c r="E299"/>
  <c r="D298"/>
  <c r="D297"/>
  <c r="E297"/>
  <c r="E296"/>
  <c r="D296"/>
  <c r="D295"/>
  <c r="E295"/>
  <c r="D294"/>
  <c r="E294"/>
  <c r="D293"/>
  <c r="E293"/>
  <c r="D292"/>
  <c r="E292"/>
  <c r="D291"/>
  <c r="E291"/>
  <c r="D290"/>
  <c r="D289"/>
  <c r="D288"/>
  <c r="E288"/>
  <c r="D287"/>
  <c r="E287"/>
  <c r="D286"/>
  <c r="E286"/>
  <c r="D285"/>
  <c r="E285"/>
  <c r="D284"/>
  <c r="E284"/>
  <c r="D283"/>
  <c r="E283"/>
  <c r="D282"/>
  <c r="E282"/>
  <c r="D281"/>
  <c r="E281"/>
  <c r="D280"/>
  <c r="E280"/>
  <c r="D279"/>
  <c r="E279"/>
  <c r="D278"/>
  <c r="E278"/>
  <c r="D277"/>
  <c r="E277"/>
  <c r="D276"/>
  <c r="E276"/>
  <c r="D275"/>
  <c r="E275"/>
  <c r="D274"/>
  <c r="E274"/>
  <c r="D273"/>
  <c r="E273"/>
  <c r="D272"/>
  <c r="E272"/>
  <c r="D271"/>
  <c r="D265"/>
  <c r="E271"/>
  <c r="D270"/>
  <c r="E270"/>
  <c r="D269"/>
  <c r="E269"/>
  <c r="D268"/>
  <c r="E268"/>
  <c r="D267"/>
  <c r="E267"/>
  <c r="D266"/>
  <c r="E266"/>
  <c r="D264"/>
  <c r="D262"/>
  <c r="E262"/>
  <c r="D261"/>
  <c r="E261"/>
  <c r="E260"/>
  <c r="D260"/>
  <c r="D252"/>
  <c r="E252"/>
  <c r="D251"/>
  <c r="E251"/>
  <c r="E250"/>
  <c r="D250"/>
  <c r="D249"/>
  <c r="E249"/>
  <c r="D248"/>
  <c r="E248"/>
  <c r="D247"/>
  <c r="E247"/>
  <c r="D246"/>
  <c r="E246"/>
  <c r="D245"/>
  <c r="E245"/>
  <c r="D244"/>
  <c r="D243"/>
  <c r="D242"/>
  <c r="D241"/>
  <c r="E241"/>
  <c r="D240"/>
  <c r="E240"/>
  <c r="D237"/>
  <c r="E237"/>
  <c r="E236"/>
  <c r="E235"/>
  <c r="D236"/>
  <c r="D235"/>
  <c r="D234"/>
  <c r="D233"/>
  <c r="D232"/>
  <c r="E232"/>
  <c r="D231"/>
  <c r="E231"/>
  <c r="D230"/>
  <c r="E230"/>
  <c r="D227"/>
  <c r="E227"/>
  <c r="D226"/>
  <c r="D225"/>
  <c r="E225"/>
  <c r="D224"/>
  <c r="E224"/>
  <c r="D221"/>
  <c r="E221"/>
  <c r="E220"/>
  <c r="D220"/>
  <c r="D219"/>
  <c r="E219"/>
  <c r="D218"/>
  <c r="E218"/>
  <c r="D217"/>
  <c r="E217"/>
  <c r="D216"/>
  <c r="D214"/>
  <c r="D213"/>
  <c r="D212"/>
  <c r="E212"/>
  <c r="E211"/>
  <c r="D211"/>
  <c r="D210"/>
  <c r="E210"/>
  <c r="D209"/>
  <c r="E209"/>
  <c r="D208"/>
  <c r="D207"/>
  <c r="D206"/>
  <c r="E206"/>
  <c r="D205"/>
  <c r="E205"/>
  <c r="D202"/>
  <c r="E202"/>
  <c r="E201"/>
  <c r="E200"/>
  <c r="D201"/>
  <c r="D200"/>
  <c r="D199"/>
  <c r="E199"/>
  <c r="E198"/>
  <c r="E197"/>
  <c r="D198"/>
  <c r="D197"/>
  <c r="D196"/>
  <c r="D195"/>
  <c r="D194"/>
  <c r="D193"/>
  <c r="D192"/>
  <c r="E192"/>
  <c r="D191"/>
  <c r="E191"/>
  <c r="D190"/>
  <c r="E190"/>
  <c r="D189"/>
  <c r="D188"/>
  <c r="D187"/>
  <c r="E187"/>
  <c r="D186"/>
  <c r="D185"/>
  <c r="D184"/>
  <c r="D183"/>
  <c r="E183"/>
  <c r="E182"/>
  <c r="D182"/>
  <c r="D181"/>
  <c r="E181"/>
  <c r="E180"/>
  <c r="D180"/>
  <c r="D179"/>
  <c r="D176"/>
  <c r="E176"/>
  <c r="D175"/>
  <c r="E175"/>
  <c r="D173"/>
  <c r="E173"/>
  <c r="D172"/>
  <c r="E172"/>
  <c r="E171"/>
  <c r="D171"/>
  <c r="D169"/>
  <c r="E169"/>
  <c r="D168"/>
  <c r="D167"/>
  <c r="D166"/>
  <c r="E166"/>
  <c r="D165"/>
  <c r="D164"/>
  <c r="D162"/>
  <c r="E162"/>
  <c r="D161"/>
  <c r="E161"/>
  <c r="E160"/>
  <c r="D159"/>
  <c r="E159"/>
  <c r="D158"/>
  <c r="E158"/>
  <c r="D156"/>
  <c r="E156"/>
  <c r="D155"/>
  <c r="E155"/>
  <c r="E154"/>
  <c r="D151"/>
  <c r="E151"/>
  <c r="D150"/>
  <c r="D149"/>
  <c r="D148"/>
  <c r="E148"/>
  <c r="D147"/>
  <c r="E147"/>
  <c r="E146"/>
  <c r="D145"/>
  <c r="E145"/>
  <c r="D144"/>
  <c r="D143"/>
  <c r="D142"/>
  <c r="E142"/>
  <c r="D141"/>
  <c r="E141"/>
  <c r="D139"/>
  <c r="E139"/>
  <c r="D138"/>
  <c r="E138"/>
  <c r="D137"/>
  <c r="D136"/>
  <c r="E137"/>
  <c r="D134"/>
  <c r="E134"/>
  <c r="D133"/>
  <c r="D132"/>
  <c r="D131"/>
  <c r="E131"/>
  <c r="D130"/>
  <c r="D129"/>
  <c r="D128"/>
  <c r="E128"/>
  <c r="D127"/>
  <c r="D126"/>
  <c r="D125"/>
  <c r="E125"/>
  <c r="E123"/>
  <c r="D124"/>
  <c r="D123"/>
  <c r="E124"/>
  <c r="D122"/>
  <c r="E122"/>
  <c r="D121"/>
  <c r="D120"/>
  <c r="D119"/>
  <c r="E119"/>
  <c r="D118"/>
  <c r="D117"/>
  <c r="D116"/>
  <c r="D113"/>
  <c r="E113"/>
  <c r="D112"/>
  <c r="E112"/>
  <c r="D111"/>
  <c r="E111"/>
  <c r="D110"/>
  <c r="E110"/>
  <c r="D109"/>
  <c r="E109"/>
  <c r="D108"/>
  <c r="E108"/>
  <c r="D107"/>
  <c r="E107"/>
  <c r="D106"/>
  <c r="E106"/>
  <c r="D105"/>
  <c r="E105"/>
  <c r="D104"/>
  <c r="E104"/>
  <c r="D103"/>
  <c r="E103"/>
  <c r="D102"/>
  <c r="E102"/>
  <c r="D101"/>
  <c r="E101"/>
  <c r="D100"/>
  <c r="E100"/>
  <c r="D99"/>
  <c r="E99"/>
  <c r="D98"/>
  <c r="E98"/>
  <c r="D97"/>
  <c r="D96"/>
  <c r="E96"/>
  <c r="D95"/>
  <c r="E95"/>
  <c r="D94"/>
  <c r="E94"/>
  <c r="D93"/>
  <c r="E93"/>
  <c r="D92"/>
  <c r="E92"/>
  <c r="D91"/>
  <c r="E91"/>
  <c r="D90"/>
  <c r="E90"/>
  <c r="D89"/>
  <c r="E89"/>
  <c r="D88"/>
  <c r="E88"/>
  <c r="D87"/>
  <c r="E87"/>
  <c r="D86"/>
  <c r="E86"/>
  <c r="D85"/>
  <c r="E85"/>
  <c r="D84"/>
  <c r="E84"/>
  <c r="D83"/>
  <c r="E83"/>
  <c r="D82"/>
  <c r="E82"/>
  <c r="D81"/>
  <c r="E81"/>
  <c r="D80"/>
  <c r="E80"/>
  <c r="D79"/>
  <c r="E79"/>
  <c r="D78"/>
  <c r="E78"/>
  <c r="D77"/>
  <c r="E77"/>
  <c r="D76"/>
  <c r="E76"/>
  <c r="D75"/>
  <c r="E75"/>
  <c r="D74"/>
  <c r="E74"/>
  <c r="D73"/>
  <c r="E73"/>
  <c r="D72"/>
  <c r="E72"/>
  <c r="D71"/>
  <c r="E71"/>
  <c r="D70"/>
  <c r="E70"/>
  <c r="D69"/>
  <c r="D68"/>
  <c r="D67"/>
  <c r="D66"/>
  <c r="E66"/>
  <c r="D65"/>
  <c r="E65"/>
  <c r="D64"/>
  <c r="E64"/>
  <c r="D63"/>
  <c r="E63"/>
  <c r="D62"/>
  <c r="E62"/>
  <c r="D61"/>
  <c r="D60"/>
  <c r="E60"/>
  <c r="D59"/>
  <c r="E59"/>
  <c r="D58"/>
  <c r="E58"/>
  <c r="D57"/>
  <c r="E57"/>
  <c r="D56"/>
  <c r="E56"/>
  <c r="D55"/>
  <c r="E55"/>
  <c r="D54"/>
  <c r="E54"/>
  <c r="D53"/>
  <c r="E53"/>
  <c r="D52"/>
  <c r="E52"/>
  <c r="D51"/>
  <c r="E51"/>
  <c r="D50"/>
  <c r="E50"/>
  <c r="D49"/>
  <c r="E49"/>
  <c r="D48"/>
  <c r="E48"/>
  <c r="D47"/>
  <c r="E47"/>
  <c r="D46"/>
  <c r="E46"/>
  <c r="D45"/>
  <c r="E45"/>
  <c r="D44"/>
  <c r="E44"/>
  <c r="D43"/>
  <c r="E43"/>
  <c r="D42"/>
  <c r="E42"/>
  <c r="D41"/>
  <c r="E41"/>
  <c r="D40"/>
  <c r="E40"/>
  <c r="D39"/>
  <c r="D38"/>
  <c r="D37"/>
  <c r="E37"/>
  <c r="D36"/>
  <c r="E36"/>
  <c r="D35"/>
  <c r="E35"/>
  <c r="D34"/>
  <c r="E34"/>
  <c r="D33"/>
  <c r="E33"/>
  <c r="D32"/>
  <c r="E32"/>
  <c r="D31"/>
  <c r="E31"/>
  <c r="D30"/>
  <c r="E30"/>
  <c r="D29"/>
  <c r="E29"/>
  <c r="D28"/>
  <c r="E28"/>
  <c r="D27"/>
  <c r="E27"/>
  <c r="D26"/>
  <c r="E26"/>
  <c r="D25"/>
  <c r="E25"/>
  <c r="D24"/>
  <c r="E24"/>
  <c r="D23"/>
  <c r="E23"/>
  <c r="D22"/>
  <c r="E22"/>
  <c r="D21"/>
  <c r="E21"/>
  <c r="D20"/>
  <c r="E20"/>
  <c r="D19"/>
  <c r="E19"/>
  <c r="D18"/>
  <c r="E18"/>
  <c r="D17"/>
  <c r="E17"/>
  <c r="D16"/>
  <c r="E16"/>
  <c r="D15"/>
  <c r="E15"/>
  <c r="D14"/>
  <c r="E14"/>
  <c r="D13"/>
  <c r="E13"/>
  <c r="D12"/>
  <c r="D11"/>
  <c r="E12"/>
  <c r="D10"/>
  <c r="E10"/>
  <c r="D9"/>
  <c r="E9"/>
  <c r="D8"/>
  <c r="E8"/>
  <c r="D7"/>
  <c r="E7"/>
  <c r="D6"/>
  <c r="E6"/>
  <c r="D5"/>
  <c r="D4"/>
  <c r="D778" i="27"/>
  <c r="D777"/>
  <c r="E778"/>
  <c r="E777"/>
  <c r="D776"/>
  <c r="E776"/>
  <c r="D775"/>
  <c r="E775"/>
  <c r="D774"/>
  <c r="D773"/>
  <c r="E773"/>
  <c r="D770"/>
  <c r="E770"/>
  <c r="D769"/>
  <c r="D766"/>
  <c r="D764"/>
  <c r="E764"/>
  <c r="D763"/>
  <c r="E763"/>
  <c r="D762"/>
  <c r="E762"/>
  <c r="E761"/>
  <c r="E760"/>
  <c r="D759"/>
  <c r="E759"/>
  <c r="D758"/>
  <c r="D757"/>
  <c r="E757"/>
  <c r="D754"/>
  <c r="E754"/>
  <c r="D753"/>
  <c r="D752"/>
  <c r="E752"/>
  <c r="D749"/>
  <c r="E749"/>
  <c r="D748"/>
  <c r="E748"/>
  <c r="D747"/>
  <c r="D746"/>
  <c r="D745"/>
  <c r="D744"/>
  <c r="D742"/>
  <c r="D740"/>
  <c r="E740"/>
  <c r="E739"/>
  <c r="D739"/>
  <c r="D738"/>
  <c r="E738"/>
  <c r="D737"/>
  <c r="E737"/>
  <c r="D736"/>
  <c r="D734"/>
  <c r="D733"/>
  <c r="D735"/>
  <c r="E735"/>
  <c r="D732"/>
  <c r="E732"/>
  <c r="E731"/>
  <c r="E730"/>
  <c r="D731"/>
  <c r="D730"/>
  <c r="D729"/>
  <c r="E729"/>
  <c r="D728"/>
  <c r="D724"/>
  <c r="E724"/>
  <c r="D723"/>
  <c r="D721"/>
  <c r="E721"/>
  <c r="D720"/>
  <c r="E720"/>
  <c r="D719"/>
  <c r="E719"/>
  <c r="D715"/>
  <c r="E715"/>
  <c r="D714"/>
  <c r="E714"/>
  <c r="D713"/>
  <c r="E713"/>
  <c r="D712"/>
  <c r="E712"/>
  <c r="D711"/>
  <c r="E711"/>
  <c r="D710"/>
  <c r="E710"/>
  <c r="D709"/>
  <c r="E709"/>
  <c r="D708"/>
  <c r="E708"/>
  <c r="D707"/>
  <c r="E707"/>
  <c r="D706"/>
  <c r="E706"/>
  <c r="D705"/>
  <c r="E705"/>
  <c r="D704"/>
  <c r="E704"/>
  <c r="D703"/>
  <c r="E703"/>
  <c r="D702"/>
  <c r="D701"/>
  <c r="E701"/>
  <c r="D699"/>
  <c r="E699"/>
  <c r="D698"/>
  <c r="E698"/>
  <c r="D697"/>
  <c r="E697"/>
  <c r="D696"/>
  <c r="D695"/>
  <c r="E695"/>
  <c r="D693"/>
  <c r="E693"/>
  <c r="D692"/>
  <c r="E692"/>
  <c r="D691"/>
  <c r="E691"/>
  <c r="D690"/>
  <c r="E690"/>
  <c r="D689"/>
  <c r="E689"/>
  <c r="D688"/>
  <c r="D686"/>
  <c r="E686"/>
  <c r="D685"/>
  <c r="E685"/>
  <c r="D684"/>
  <c r="E684"/>
  <c r="D682"/>
  <c r="E682"/>
  <c r="D681"/>
  <c r="E681"/>
  <c r="D680"/>
  <c r="D678"/>
  <c r="D677"/>
  <c r="E677"/>
  <c r="D675"/>
  <c r="E675"/>
  <c r="D674"/>
  <c r="E674"/>
  <c r="D673"/>
  <c r="E673"/>
  <c r="D672"/>
  <c r="D670"/>
  <c r="E670"/>
  <c r="D669"/>
  <c r="E669"/>
  <c r="D668"/>
  <c r="E668"/>
  <c r="D667"/>
  <c r="E667"/>
  <c r="D666"/>
  <c r="E666"/>
  <c r="E665"/>
  <c r="D665"/>
  <c r="D664"/>
  <c r="E664"/>
  <c r="D663"/>
  <c r="E663"/>
  <c r="D662"/>
  <c r="D660"/>
  <c r="E660"/>
  <c r="D659"/>
  <c r="E659"/>
  <c r="D658"/>
  <c r="E658"/>
  <c r="D657"/>
  <c r="E657"/>
  <c r="D656"/>
  <c r="E656"/>
  <c r="D655"/>
  <c r="E655"/>
  <c r="D654"/>
  <c r="D652"/>
  <c r="E652"/>
  <c r="D651"/>
  <c r="E651"/>
  <c r="D650"/>
  <c r="E650"/>
  <c r="D649"/>
  <c r="E649"/>
  <c r="D648"/>
  <c r="E648"/>
  <c r="D647"/>
  <c r="E647"/>
  <c r="D646"/>
  <c r="D644"/>
  <c r="E644"/>
  <c r="D643"/>
  <c r="D642"/>
  <c r="D641"/>
  <c r="E641"/>
  <c r="D640"/>
  <c r="E640"/>
  <c r="D639"/>
  <c r="E639"/>
  <c r="E638"/>
  <c r="D638"/>
  <c r="D637"/>
  <c r="E637"/>
  <c r="D636"/>
  <c r="E636"/>
  <c r="D635"/>
  <c r="E635"/>
  <c r="D634"/>
  <c r="E634"/>
  <c r="D633"/>
  <c r="E633"/>
  <c r="D632"/>
  <c r="E632"/>
  <c r="D631"/>
  <c r="E631"/>
  <c r="D630"/>
  <c r="D629"/>
  <c r="E629"/>
  <c r="D627"/>
  <c r="E627"/>
  <c r="D626"/>
  <c r="E626"/>
  <c r="D625"/>
  <c r="E625"/>
  <c r="D624"/>
  <c r="E624"/>
  <c r="D623"/>
  <c r="E623"/>
  <c r="D622"/>
  <c r="E622"/>
  <c r="D621"/>
  <c r="E621"/>
  <c r="D620"/>
  <c r="E620"/>
  <c r="D619"/>
  <c r="E619"/>
  <c r="D618"/>
  <c r="E618"/>
  <c r="D617"/>
  <c r="E617"/>
  <c r="D616"/>
  <c r="D615"/>
  <c r="E615"/>
  <c r="D614"/>
  <c r="E614"/>
  <c r="D613"/>
  <c r="E613"/>
  <c r="D612"/>
  <c r="D610"/>
  <c r="E612"/>
  <c r="D611"/>
  <c r="D609"/>
  <c r="E609"/>
  <c r="D608"/>
  <c r="E608"/>
  <c r="D607"/>
  <c r="E607"/>
  <c r="D606"/>
  <c r="E606"/>
  <c r="D605"/>
  <c r="E605"/>
  <c r="D604"/>
  <c r="E604"/>
  <c r="D603"/>
  <c r="D602"/>
  <c r="E602"/>
  <c r="D601"/>
  <c r="D600"/>
  <c r="E600"/>
  <c r="D598"/>
  <c r="E598"/>
  <c r="D597"/>
  <c r="E597"/>
  <c r="D596"/>
  <c r="E596"/>
  <c r="D595"/>
  <c r="D594"/>
  <c r="E594"/>
  <c r="D593"/>
  <c r="D591"/>
  <c r="E591"/>
  <c r="D590"/>
  <c r="E590"/>
  <c r="D589"/>
  <c r="E589"/>
  <c r="D588"/>
  <c r="E588"/>
  <c r="D586"/>
  <c r="E586"/>
  <c r="D585"/>
  <c r="E585"/>
  <c r="D584"/>
  <c r="E584"/>
  <c r="D583"/>
  <c r="E583"/>
  <c r="D582"/>
  <c r="D581"/>
  <c r="D580"/>
  <c r="E580"/>
  <c r="D579"/>
  <c r="D578"/>
  <c r="E578"/>
  <c r="D576"/>
  <c r="E576"/>
  <c r="D575"/>
  <c r="E575"/>
  <c r="D574"/>
  <c r="E574"/>
  <c r="D573"/>
  <c r="E573"/>
  <c r="D572"/>
  <c r="E572"/>
  <c r="D571"/>
  <c r="D570"/>
  <c r="E570"/>
  <c r="D568"/>
  <c r="E568"/>
  <c r="D567"/>
  <c r="E567"/>
  <c r="D566"/>
  <c r="E566"/>
  <c r="D565"/>
  <c r="E565"/>
  <c r="D564"/>
  <c r="E564"/>
  <c r="D563"/>
  <c r="D558"/>
  <c r="E558"/>
  <c r="D557"/>
  <c r="D555"/>
  <c r="E555"/>
  <c r="D554"/>
  <c r="E554"/>
  <c r="D553"/>
  <c r="D549"/>
  <c r="E549"/>
  <c r="D548"/>
  <c r="E548"/>
  <c r="E547"/>
  <c r="D546"/>
  <c r="E546"/>
  <c r="D545"/>
  <c r="D544"/>
  <c r="D543"/>
  <c r="E543"/>
  <c r="D542"/>
  <c r="E542"/>
  <c r="D541"/>
  <c r="E541"/>
  <c r="D540"/>
  <c r="E540"/>
  <c r="D539"/>
  <c r="D537"/>
  <c r="E537"/>
  <c r="D536"/>
  <c r="E536"/>
  <c r="D535"/>
  <c r="E535"/>
  <c r="D534"/>
  <c r="E534"/>
  <c r="D533"/>
  <c r="E533"/>
  <c r="D532"/>
  <c r="E532"/>
  <c r="D530"/>
  <c r="E530"/>
  <c r="E529"/>
  <c r="D529"/>
  <c r="D527"/>
  <c r="E527"/>
  <c r="D526"/>
  <c r="E526"/>
  <c r="D525"/>
  <c r="E525"/>
  <c r="D524"/>
  <c r="E524"/>
  <c r="D523"/>
  <c r="D522"/>
  <c r="D521"/>
  <c r="E521"/>
  <c r="D520"/>
  <c r="E520"/>
  <c r="D519"/>
  <c r="E519"/>
  <c r="D518"/>
  <c r="E518"/>
  <c r="D517"/>
  <c r="E517"/>
  <c r="D516"/>
  <c r="E516"/>
  <c r="D515"/>
  <c r="E515"/>
  <c r="D514"/>
  <c r="E514"/>
  <c r="E513"/>
  <c r="D513"/>
  <c r="D512"/>
  <c r="E512"/>
  <c r="D511"/>
  <c r="E511"/>
  <c r="D510"/>
  <c r="E510"/>
  <c r="D509"/>
  <c r="D508"/>
  <c r="E508"/>
  <c r="D507"/>
  <c r="E507"/>
  <c r="D506"/>
  <c r="E506"/>
  <c r="D505"/>
  <c r="D504"/>
  <c r="D503"/>
  <c r="E503"/>
  <c r="D502"/>
  <c r="E502"/>
  <c r="D501"/>
  <c r="E501"/>
  <c r="D500"/>
  <c r="E500"/>
  <c r="D499"/>
  <c r="E499"/>
  <c r="D498"/>
  <c r="E498"/>
  <c r="E497"/>
  <c r="D496"/>
  <c r="E496"/>
  <c r="D495"/>
  <c r="D493"/>
  <c r="E493"/>
  <c r="D492"/>
  <c r="E492"/>
  <c r="D490"/>
  <c r="E490"/>
  <c r="D489"/>
  <c r="E489"/>
  <c r="D488"/>
  <c r="E488"/>
  <c r="D487"/>
  <c r="D486"/>
  <c r="D485"/>
  <c r="E485"/>
  <c r="D481"/>
  <c r="E481"/>
  <c r="D480"/>
  <c r="E480"/>
  <c r="D479"/>
  <c r="E479"/>
  <c r="D478"/>
  <c r="D477"/>
  <c r="D476"/>
  <c r="E476"/>
  <c r="D475"/>
  <c r="E475"/>
  <c r="D473"/>
  <c r="E473"/>
  <c r="D472"/>
  <c r="E472"/>
  <c r="D471"/>
  <c r="E471"/>
  <c r="D470"/>
  <c r="E470"/>
  <c r="D469"/>
  <c r="E469"/>
  <c r="D467"/>
  <c r="E467"/>
  <c r="D466"/>
  <c r="E466"/>
  <c r="D465"/>
  <c r="E465"/>
  <c r="D464"/>
  <c r="D462"/>
  <c r="E462"/>
  <c r="D461"/>
  <c r="E461"/>
  <c r="D460"/>
  <c r="D459"/>
  <c r="D458"/>
  <c r="E458"/>
  <c r="D457"/>
  <c r="E457"/>
  <c r="D456"/>
  <c r="E456"/>
  <c r="D455"/>
  <c r="D454"/>
  <c r="E454"/>
  <c r="D453"/>
  <c r="E453"/>
  <c r="D452"/>
  <c r="E452"/>
  <c r="D451"/>
  <c r="D450"/>
  <c r="D449"/>
  <c r="E449"/>
  <c r="D448"/>
  <c r="E448"/>
  <c r="D447"/>
  <c r="E447"/>
  <c r="D446"/>
  <c r="E446"/>
  <c r="E445"/>
  <c r="D445"/>
  <c r="D443"/>
  <c r="E443"/>
  <c r="D442"/>
  <c r="E442"/>
  <c r="D441"/>
  <c r="E441"/>
  <c r="D440"/>
  <c r="E440"/>
  <c r="D439"/>
  <c r="E439"/>
  <c r="D438"/>
  <c r="E438"/>
  <c r="D437"/>
  <c r="E437"/>
  <c r="D436"/>
  <c r="E436"/>
  <c r="D435"/>
  <c r="E435"/>
  <c r="D434"/>
  <c r="E434"/>
  <c r="D433"/>
  <c r="E433"/>
  <c r="D432"/>
  <c r="E432"/>
  <c r="D431"/>
  <c r="E431"/>
  <c r="D430"/>
  <c r="D428"/>
  <c r="E428"/>
  <c r="D427"/>
  <c r="E427"/>
  <c r="D426"/>
  <c r="E426"/>
  <c r="D425"/>
  <c r="E425"/>
  <c r="D424"/>
  <c r="E424"/>
  <c r="D423"/>
  <c r="E423"/>
  <c r="D421"/>
  <c r="E421"/>
  <c r="D420"/>
  <c r="E420"/>
  <c r="D419"/>
  <c r="E419"/>
  <c r="D418"/>
  <c r="E418"/>
  <c r="D417"/>
  <c r="E417"/>
  <c r="D416"/>
  <c r="D415"/>
  <c r="E415"/>
  <c r="D414"/>
  <c r="E414"/>
  <c r="D413"/>
  <c r="E413"/>
  <c r="E412"/>
  <c r="D412"/>
  <c r="D411"/>
  <c r="E411"/>
  <c r="D410"/>
  <c r="D409"/>
  <c r="D408"/>
  <c r="E408"/>
  <c r="D407"/>
  <c r="E407"/>
  <c r="D406"/>
  <c r="E406"/>
  <c r="D405"/>
  <c r="D404"/>
  <c r="D403"/>
  <c r="E403"/>
  <c r="D402"/>
  <c r="E402"/>
  <c r="D401"/>
  <c r="E401"/>
  <c r="D400"/>
  <c r="E400"/>
  <c r="D399"/>
  <c r="D398"/>
  <c r="E398"/>
  <c r="D397"/>
  <c r="E397"/>
  <c r="D396"/>
  <c r="E396"/>
  <c r="D395"/>
  <c r="D394"/>
  <c r="E394"/>
  <c r="D393"/>
  <c r="E393"/>
  <c r="E392"/>
  <c r="D391"/>
  <c r="E391"/>
  <c r="D390"/>
  <c r="E390"/>
  <c r="D389"/>
  <c r="E389"/>
  <c r="D387"/>
  <c r="E387"/>
  <c r="D386"/>
  <c r="E386"/>
  <c r="D385"/>
  <c r="E385"/>
  <c r="D384"/>
  <c r="E384"/>
  <c r="D383"/>
  <c r="D382"/>
  <c r="D381"/>
  <c r="E381"/>
  <c r="D380"/>
  <c r="E380"/>
  <c r="D379"/>
  <c r="E379"/>
  <c r="E378"/>
  <c r="D377"/>
  <c r="E377"/>
  <c r="D376"/>
  <c r="E376"/>
  <c r="D375"/>
  <c r="E375"/>
  <c r="D374"/>
  <c r="D372"/>
  <c r="E372"/>
  <c r="D371"/>
  <c r="E371"/>
  <c r="D370"/>
  <c r="E370"/>
  <c r="D369"/>
  <c r="D368"/>
  <c r="D367"/>
  <c r="E367"/>
  <c r="D366"/>
  <c r="E366"/>
  <c r="D365"/>
  <c r="E365"/>
  <c r="D364"/>
  <c r="E364"/>
  <c r="D363"/>
  <c r="E363"/>
  <c r="D361"/>
  <c r="E361"/>
  <c r="D360"/>
  <c r="E360"/>
  <c r="D359"/>
  <c r="E359"/>
  <c r="D358"/>
  <c r="D357"/>
  <c r="D356"/>
  <c r="E356"/>
  <c r="D355"/>
  <c r="E355"/>
  <c r="D354"/>
  <c r="E354"/>
  <c r="E353"/>
  <c r="D352"/>
  <c r="E352"/>
  <c r="D351"/>
  <c r="E351"/>
  <c r="D350"/>
  <c r="E350"/>
  <c r="D349"/>
  <c r="E349"/>
  <c r="E348"/>
  <c r="D348"/>
  <c r="D347"/>
  <c r="E347"/>
  <c r="D346"/>
  <c r="E346"/>
  <c r="D345"/>
  <c r="E345"/>
  <c r="E344"/>
  <c r="D344"/>
  <c r="D343"/>
  <c r="E343"/>
  <c r="D342"/>
  <c r="E342"/>
  <c r="D341"/>
  <c r="E341"/>
  <c r="D338"/>
  <c r="E338"/>
  <c r="D337"/>
  <c r="E337"/>
  <c r="D336"/>
  <c r="E336"/>
  <c r="D335"/>
  <c r="E335"/>
  <c r="D334"/>
  <c r="E334"/>
  <c r="D333"/>
  <c r="E333"/>
  <c r="D332"/>
  <c r="D330"/>
  <c r="E330"/>
  <c r="D329"/>
  <c r="E329"/>
  <c r="D328"/>
  <c r="D327"/>
  <c r="E327"/>
  <c r="D326"/>
  <c r="D325"/>
  <c r="D324"/>
  <c r="E324"/>
  <c r="D323"/>
  <c r="E323"/>
  <c r="D322"/>
  <c r="E322"/>
  <c r="D321"/>
  <c r="E321"/>
  <c r="D320"/>
  <c r="E320"/>
  <c r="D319"/>
  <c r="E319"/>
  <c r="D318"/>
  <c r="E318"/>
  <c r="D317"/>
  <c r="E317"/>
  <c r="D316"/>
  <c r="E316"/>
  <c r="E315"/>
  <c r="D315"/>
  <c r="D313"/>
  <c r="E313"/>
  <c r="D312"/>
  <c r="E312"/>
  <c r="D311"/>
  <c r="E311"/>
  <c r="D310"/>
  <c r="E310"/>
  <c r="D309"/>
  <c r="D308"/>
  <c r="D307"/>
  <c r="D305"/>
  <c r="D306"/>
  <c r="D304"/>
  <c r="E304"/>
  <c r="D303"/>
  <c r="E303"/>
  <c r="D301"/>
  <c r="E301"/>
  <c r="D300"/>
  <c r="E300"/>
  <c r="D299"/>
  <c r="E299"/>
  <c r="D297"/>
  <c r="E297"/>
  <c r="E296"/>
  <c r="D296"/>
  <c r="D295"/>
  <c r="E295"/>
  <c r="D294"/>
  <c r="E294"/>
  <c r="D293"/>
  <c r="E293"/>
  <c r="D292"/>
  <c r="E292"/>
  <c r="D291"/>
  <c r="E291"/>
  <c r="D290"/>
  <c r="D288"/>
  <c r="E288"/>
  <c r="D287"/>
  <c r="E287"/>
  <c r="D286"/>
  <c r="E286"/>
  <c r="D285"/>
  <c r="E285"/>
  <c r="D284"/>
  <c r="E284"/>
  <c r="D283"/>
  <c r="E283"/>
  <c r="D282"/>
  <c r="E282"/>
  <c r="D281"/>
  <c r="E281"/>
  <c r="D280"/>
  <c r="E280"/>
  <c r="D279"/>
  <c r="E279"/>
  <c r="D278"/>
  <c r="E278"/>
  <c r="D277"/>
  <c r="E277"/>
  <c r="D276"/>
  <c r="E276"/>
  <c r="D275"/>
  <c r="E275"/>
  <c r="D274"/>
  <c r="E274"/>
  <c r="D273"/>
  <c r="E273"/>
  <c r="D272"/>
  <c r="E272"/>
  <c r="D271"/>
  <c r="E271"/>
  <c r="D270"/>
  <c r="E270"/>
  <c r="D269"/>
  <c r="E269"/>
  <c r="D268"/>
  <c r="E268"/>
  <c r="D267"/>
  <c r="E267"/>
  <c r="D266"/>
  <c r="D265"/>
  <c r="D264"/>
  <c r="E264"/>
  <c r="D262"/>
  <c r="E262"/>
  <c r="E260"/>
  <c r="D261"/>
  <c r="E261"/>
  <c r="D252"/>
  <c r="E252"/>
  <c r="D251"/>
  <c r="E251"/>
  <c r="D249"/>
  <c r="E249"/>
  <c r="D248"/>
  <c r="E248"/>
  <c r="D247"/>
  <c r="D244"/>
  <c r="D243"/>
  <c r="E247"/>
  <c r="D246"/>
  <c r="E246"/>
  <c r="D245"/>
  <c r="E245"/>
  <c r="D242"/>
  <c r="E242"/>
  <c r="D241"/>
  <c r="E241"/>
  <c r="D240"/>
  <c r="E240"/>
  <c r="D237"/>
  <c r="E237"/>
  <c r="E236"/>
  <c r="E235"/>
  <c r="D236"/>
  <c r="D235"/>
  <c r="D234"/>
  <c r="D232"/>
  <c r="D231"/>
  <c r="E231"/>
  <c r="D230"/>
  <c r="E230"/>
  <c r="D227"/>
  <c r="E227"/>
  <c r="D226"/>
  <c r="E226"/>
  <c r="D225"/>
  <c r="E225"/>
  <c r="D224"/>
  <c r="E224"/>
  <c r="D221"/>
  <c r="D220"/>
  <c r="D219"/>
  <c r="D216"/>
  <c r="D218"/>
  <c r="E218"/>
  <c r="D217"/>
  <c r="E217"/>
  <c r="D214"/>
  <c r="D212"/>
  <c r="D211"/>
  <c r="D210"/>
  <c r="E210"/>
  <c r="D209"/>
  <c r="E209"/>
  <c r="E207"/>
  <c r="D208"/>
  <c r="E208"/>
  <c r="D206"/>
  <c r="E206"/>
  <c r="D205"/>
  <c r="E205"/>
  <c r="E204"/>
  <c r="D202"/>
  <c r="D199"/>
  <c r="E199"/>
  <c r="E198"/>
  <c r="E197"/>
  <c r="D198"/>
  <c r="D197"/>
  <c r="D196"/>
  <c r="D195"/>
  <c r="E196"/>
  <c r="E195"/>
  <c r="D194"/>
  <c r="D193"/>
  <c r="D192"/>
  <c r="E192"/>
  <c r="D191"/>
  <c r="E191"/>
  <c r="D190"/>
  <c r="D187"/>
  <c r="E187"/>
  <c r="D186"/>
  <c r="D183"/>
  <c r="D182"/>
  <c r="D181"/>
  <c r="D180"/>
  <c r="D176"/>
  <c r="E176"/>
  <c r="E174"/>
  <c r="D175"/>
  <c r="E175"/>
  <c r="D173"/>
  <c r="E173"/>
  <c r="D172"/>
  <c r="D171"/>
  <c r="D169"/>
  <c r="E169"/>
  <c r="D168"/>
  <c r="D166"/>
  <c r="E166"/>
  <c r="E164"/>
  <c r="D165"/>
  <c r="E165"/>
  <c r="D162"/>
  <c r="E162"/>
  <c r="D161"/>
  <c r="E161"/>
  <c r="E160"/>
  <c r="D159"/>
  <c r="E159"/>
  <c r="D158"/>
  <c r="D156"/>
  <c r="E156"/>
  <c r="E154"/>
  <c r="D155"/>
  <c r="E155"/>
  <c r="D151"/>
  <c r="E151"/>
  <c r="D150"/>
  <c r="E150"/>
  <c r="E149"/>
  <c r="D148"/>
  <c r="E148"/>
  <c r="E146"/>
  <c r="D147"/>
  <c r="D146"/>
  <c r="E147"/>
  <c r="D145"/>
  <c r="E145"/>
  <c r="D144"/>
  <c r="D143"/>
  <c r="D142"/>
  <c r="E142"/>
  <c r="D141"/>
  <c r="E141"/>
  <c r="E140"/>
  <c r="D139"/>
  <c r="E139"/>
  <c r="D138"/>
  <c r="E138"/>
  <c r="D137"/>
  <c r="E137"/>
  <c r="D134"/>
  <c r="E134"/>
  <c r="D133"/>
  <c r="E133"/>
  <c r="E132"/>
  <c r="D131"/>
  <c r="E131"/>
  <c r="D130"/>
  <c r="D128"/>
  <c r="E128"/>
  <c r="E126"/>
  <c r="D127"/>
  <c r="E127"/>
  <c r="D125"/>
  <c r="E125"/>
  <c r="D124"/>
  <c r="E124"/>
  <c r="E123"/>
  <c r="D122"/>
  <c r="E122"/>
  <c r="E120"/>
  <c r="D121"/>
  <c r="E121"/>
  <c r="D119"/>
  <c r="E119"/>
  <c r="D118"/>
  <c r="D117"/>
  <c r="D113"/>
  <c r="E113"/>
  <c r="D112"/>
  <c r="E112"/>
  <c r="D111"/>
  <c r="E111"/>
  <c r="D110"/>
  <c r="E110"/>
  <c r="D109"/>
  <c r="E109"/>
  <c r="D108"/>
  <c r="E108"/>
  <c r="D107"/>
  <c r="E107"/>
  <c r="D106"/>
  <c r="E106"/>
  <c r="D105"/>
  <c r="E105"/>
  <c r="D104"/>
  <c r="E104"/>
  <c r="D103"/>
  <c r="E103"/>
  <c r="D102"/>
  <c r="E102"/>
  <c r="D101"/>
  <c r="E101"/>
  <c r="D100"/>
  <c r="E100"/>
  <c r="D99"/>
  <c r="D97"/>
  <c r="D98"/>
  <c r="D96"/>
  <c r="E96"/>
  <c r="D95"/>
  <c r="E95"/>
  <c r="D94"/>
  <c r="E94"/>
  <c r="D93"/>
  <c r="E93"/>
  <c r="D92"/>
  <c r="E92"/>
  <c r="D91"/>
  <c r="E91"/>
  <c r="D90"/>
  <c r="E90"/>
  <c r="D89"/>
  <c r="E89"/>
  <c r="D88"/>
  <c r="E88"/>
  <c r="D87"/>
  <c r="E87"/>
  <c r="D86"/>
  <c r="E86"/>
  <c r="D85"/>
  <c r="E85"/>
  <c r="D84"/>
  <c r="E84"/>
  <c r="D83"/>
  <c r="E83"/>
  <c r="D82"/>
  <c r="E82"/>
  <c r="D81"/>
  <c r="E81"/>
  <c r="D80"/>
  <c r="E80"/>
  <c r="D79"/>
  <c r="E79"/>
  <c r="D78"/>
  <c r="E78"/>
  <c r="D77"/>
  <c r="E77"/>
  <c r="D76"/>
  <c r="E76"/>
  <c r="D75"/>
  <c r="E75"/>
  <c r="D74"/>
  <c r="E74"/>
  <c r="D73"/>
  <c r="E73"/>
  <c r="D72"/>
  <c r="E72"/>
  <c r="D71"/>
  <c r="E71"/>
  <c r="D70"/>
  <c r="E70"/>
  <c r="D69"/>
  <c r="E69"/>
  <c r="D68"/>
  <c r="D66"/>
  <c r="E66"/>
  <c r="D65"/>
  <c r="E65"/>
  <c r="D64"/>
  <c r="E64"/>
  <c r="D63"/>
  <c r="E63"/>
  <c r="D62"/>
  <c r="D61"/>
  <c r="D60"/>
  <c r="E60"/>
  <c r="D59"/>
  <c r="E59"/>
  <c r="D58"/>
  <c r="E58"/>
  <c r="D57"/>
  <c r="E57"/>
  <c r="D56"/>
  <c r="E56"/>
  <c r="D55"/>
  <c r="E55"/>
  <c r="D54"/>
  <c r="E54"/>
  <c r="D53"/>
  <c r="E53"/>
  <c r="D52"/>
  <c r="E52"/>
  <c r="D51"/>
  <c r="E51"/>
  <c r="D50"/>
  <c r="E50"/>
  <c r="D49"/>
  <c r="E49"/>
  <c r="D48"/>
  <c r="E48"/>
  <c r="D47"/>
  <c r="E47"/>
  <c r="D46"/>
  <c r="E46"/>
  <c r="D45"/>
  <c r="E45"/>
  <c r="D44"/>
  <c r="E44"/>
  <c r="D43"/>
  <c r="E43"/>
  <c r="D42"/>
  <c r="E42"/>
  <c r="D41"/>
  <c r="E41"/>
  <c r="D40"/>
  <c r="E40"/>
  <c r="D39"/>
  <c r="E39"/>
  <c r="D38"/>
  <c r="D37"/>
  <c r="E37"/>
  <c r="D36"/>
  <c r="E36"/>
  <c r="D35"/>
  <c r="E35"/>
  <c r="D34"/>
  <c r="E34"/>
  <c r="D33"/>
  <c r="E33"/>
  <c r="D32"/>
  <c r="E32"/>
  <c r="D31"/>
  <c r="E31"/>
  <c r="D30"/>
  <c r="E30"/>
  <c r="D29"/>
  <c r="E29"/>
  <c r="D28"/>
  <c r="E28"/>
  <c r="D27"/>
  <c r="E27"/>
  <c r="D26"/>
  <c r="E26"/>
  <c r="D25"/>
  <c r="E25"/>
  <c r="D24"/>
  <c r="E24"/>
  <c r="D23"/>
  <c r="E23"/>
  <c r="D22"/>
  <c r="E22"/>
  <c r="D21"/>
  <c r="E21"/>
  <c r="D20"/>
  <c r="E20"/>
  <c r="D19"/>
  <c r="E19"/>
  <c r="D18"/>
  <c r="E18"/>
  <c r="D17"/>
  <c r="E17"/>
  <c r="D16"/>
  <c r="E16"/>
  <c r="D15"/>
  <c r="E15"/>
  <c r="D14"/>
  <c r="E14"/>
  <c r="D13"/>
  <c r="E13"/>
  <c r="D12"/>
  <c r="D11"/>
  <c r="D10"/>
  <c r="E10"/>
  <c r="D9"/>
  <c r="E9"/>
  <c r="D8"/>
  <c r="E8"/>
  <c r="D7"/>
  <c r="E7"/>
  <c r="D6"/>
  <c r="E6"/>
  <c r="D5"/>
  <c r="E5"/>
  <c r="D4"/>
  <c r="D778" i="26"/>
  <c r="E778"/>
  <c r="E777"/>
  <c r="D777"/>
  <c r="D776"/>
  <c r="E776"/>
  <c r="D775"/>
  <c r="E775"/>
  <c r="D774"/>
  <c r="E774"/>
  <c r="D773"/>
  <c r="D770"/>
  <c r="E770"/>
  <c r="D769"/>
  <c r="E769"/>
  <c r="D766"/>
  <c r="E766"/>
  <c r="E765"/>
  <c r="D765"/>
  <c r="D764"/>
  <c r="E764"/>
  <c r="D763"/>
  <c r="E763"/>
  <c r="D762"/>
  <c r="E762"/>
  <c r="E761"/>
  <c r="E760"/>
  <c r="D759"/>
  <c r="E759"/>
  <c r="D758"/>
  <c r="E758"/>
  <c r="D757"/>
  <c r="E757"/>
  <c r="E756"/>
  <c r="E755"/>
  <c r="D756"/>
  <c r="D755"/>
  <c r="D754"/>
  <c r="E754"/>
  <c r="D753"/>
  <c r="E753"/>
  <c r="E751"/>
  <c r="D752"/>
  <c r="E752"/>
  <c r="D749"/>
  <c r="E749"/>
  <c r="D748"/>
  <c r="E748"/>
  <c r="D747"/>
  <c r="E747"/>
  <c r="E746"/>
  <c r="D746"/>
  <c r="D745"/>
  <c r="D742"/>
  <c r="D741"/>
  <c r="D740"/>
  <c r="D739"/>
  <c r="D738"/>
  <c r="E738"/>
  <c r="D737"/>
  <c r="E737"/>
  <c r="D736"/>
  <c r="E736"/>
  <c r="D735"/>
  <c r="E735"/>
  <c r="D734"/>
  <c r="D733"/>
  <c r="D732"/>
  <c r="E732"/>
  <c r="E731"/>
  <c r="E730"/>
  <c r="D731"/>
  <c r="D730"/>
  <c r="D729"/>
  <c r="E729"/>
  <c r="D728"/>
  <c r="D727"/>
  <c r="D724"/>
  <c r="E724"/>
  <c r="D723"/>
  <c r="D721"/>
  <c r="E721"/>
  <c r="D720"/>
  <c r="E720"/>
  <c r="E718"/>
  <c r="D719"/>
  <c r="E719"/>
  <c r="D715"/>
  <c r="E715"/>
  <c r="D714"/>
  <c r="E714"/>
  <c r="D713"/>
  <c r="E713"/>
  <c r="D712"/>
  <c r="E712"/>
  <c r="D711"/>
  <c r="E711"/>
  <c r="D710"/>
  <c r="E710"/>
  <c r="D709"/>
  <c r="E709"/>
  <c r="D708"/>
  <c r="E708"/>
  <c r="D707"/>
  <c r="E707"/>
  <c r="D706"/>
  <c r="E706"/>
  <c r="D705"/>
  <c r="E705"/>
  <c r="D704"/>
  <c r="E704"/>
  <c r="D703"/>
  <c r="E703"/>
  <c r="D702"/>
  <c r="E702"/>
  <c r="D701"/>
  <c r="E701"/>
  <c r="D699"/>
  <c r="E699"/>
  <c r="D698"/>
  <c r="E698"/>
  <c r="D697"/>
  <c r="E697"/>
  <c r="D696"/>
  <c r="E696"/>
  <c r="D695"/>
  <c r="D693"/>
  <c r="E693"/>
  <c r="D692"/>
  <c r="E692"/>
  <c r="D691"/>
  <c r="E691"/>
  <c r="D690"/>
  <c r="E690"/>
  <c r="D689"/>
  <c r="E689"/>
  <c r="D688"/>
  <c r="E688"/>
  <c r="E687"/>
  <c r="D687"/>
  <c r="D686"/>
  <c r="E686"/>
  <c r="D685"/>
  <c r="E685"/>
  <c r="D684"/>
  <c r="E684"/>
  <c r="E683"/>
  <c r="D683"/>
  <c r="D682"/>
  <c r="E682"/>
  <c r="D681"/>
  <c r="E681"/>
  <c r="D680"/>
  <c r="E680"/>
  <c r="E679"/>
  <c r="D679"/>
  <c r="D678"/>
  <c r="E678"/>
  <c r="D677"/>
  <c r="D676"/>
  <c r="E677"/>
  <c r="D675"/>
  <c r="E675"/>
  <c r="D674"/>
  <c r="E674"/>
  <c r="D673"/>
  <c r="E673"/>
  <c r="D672"/>
  <c r="E672"/>
  <c r="D670"/>
  <c r="E670"/>
  <c r="D669"/>
  <c r="E669"/>
  <c r="D668"/>
  <c r="E668"/>
  <c r="D667"/>
  <c r="E667"/>
  <c r="D666"/>
  <c r="E666"/>
  <c r="E665"/>
  <c r="D664"/>
  <c r="E664"/>
  <c r="D663"/>
  <c r="E663"/>
  <c r="E661"/>
  <c r="D662"/>
  <c r="E662"/>
  <c r="D660"/>
  <c r="E660"/>
  <c r="D659"/>
  <c r="E659"/>
  <c r="D658"/>
  <c r="E658"/>
  <c r="D657"/>
  <c r="E657"/>
  <c r="D656"/>
  <c r="E656"/>
  <c r="D655"/>
  <c r="E655"/>
  <c r="D654"/>
  <c r="E654"/>
  <c r="D653"/>
  <c r="D652"/>
  <c r="E652"/>
  <c r="D651"/>
  <c r="E651"/>
  <c r="D650"/>
  <c r="E650"/>
  <c r="D649"/>
  <c r="E649"/>
  <c r="D648"/>
  <c r="E648"/>
  <c r="D647"/>
  <c r="D644"/>
  <c r="E644"/>
  <c r="E642"/>
  <c r="D643"/>
  <c r="E643"/>
  <c r="D641"/>
  <c r="E641"/>
  <c r="D640"/>
  <c r="E640"/>
  <c r="D639"/>
  <c r="D637"/>
  <c r="E637"/>
  <c r="D636"/>
  <c r="E636"/>
  <c r="D635"/>
  <c r="E635"/>
  <c r="D634"/>
  <c r="E634"/>
  <c r="D633"/>
  <c r="E633"/>
  <c r="D632"/>
  <c r="E632"/>
  <c r="D631"/>
  <c r="E631"/>
  <c r="D630"/>
  <c r="E630"/>
  <c r="D629"/>
  <c r="D628"/>
  <c r="E629"/>
  <c r="D627"/>
  <c r="E627"/>
  <c r="D626"/>
  <c r="E626"/>
  <c r="D625"/>
  <c r="E625"/>
  <c r="D624"/>
  <c r="E624"/>
  <c r="D623"/>
  <c r="E623"/>
  <c r="D622"/>
  <c r="E622"/>
  <c r="D621"/>
  <c r="E621"/>
  <c r="D620"/>
  <c r="E620"/>
  <c r="D619"/>
  <c r="E619"/>
  <c r="D618"/>
  <c r="E618"/>
  <c r="D617"/>
  <c r="D615"/>
  <c r="E615"/>
  <c r="D614"/>
  <c r="E614"/>
  <c r="D613"/>
  <c r="E613"/>
  <c r="D612"/>
  <c r="E612"/>
  <c r="D611"/>
  <c r="E611"/>
  <c r="E610"/>
  <c r="D610"/>
  <c r="D609"/>
  <c r="E609"/>
  <c r="D608"/>
  <c r="E608"/>
  <c r="D607"/>
  <c r="E607"/>
  <c r="D606"/>
  <c r="E606"/>
  <c r="D605"/>
  <c r="E605"/>
  <c r="E603"/>
  <c r="D604"/>
  <c r="E604"/>
  <c r="D602"/>
  <c r="E602"/>
  <c r="D601"/>
  <c r="E601"/>
  <c r="D600"/>
  <c r="E600"/>
  <c r="D598"/>
  <c r="E598"/>
  <c r="D597"/>
  <c r="E597"/>
  <c r="D596"/>
  <c r="E596"/>
  <c r="E595"/>
  <c r="D594"/>
  <c r="E594"/>
  <c r="D593"/>
  <c r="E593"/>
  <c r="E592"/>
  <c r="D591"/>
  <c r="E591"/>
  <c r="D590"/>
  <c r="E590"/>
  <c r="D589"/>
  <c r="E589"/>
  <c r="D588"/>
  <c r="E588"/>
  <c r="E587"/>
  <c r="D587"/>
  <c r="D586"/>
  <c r="E586"/>
  <c r="D585"/>
  <c r="E585"/>
  <c r="D584"/>
  <c r="E584"/>
  <c r="D583"/>
  <c r="E583"/>
  <c r="D582"/>
  <c r="E582"/>
  <c r="D580"/>
  <c r="E580"/>
  <c r="D579"/>
  <c r="E579"/>
  <c r="D578"/>
  <c r="E578"/>
  <c r="E577"/>
  <c r="D576"/>
  <c r="E576"/>
  <c r="D575"/>
  <c r="E575"/>
  <c r="D574"/>
  <c r="E574"/>
  <c r="D573"/>
  <c r="E573"/>
  <c r="D572"/>
  <c r="E572"/>
  <c r="D571"/>
  <c r="E571"/>
  <c r="D570"/>
  <c r="E570"/>
  <c r="D568"/>
  <c r="E568"/>
  <c r="D567"/>
  <c r="E567"/>
  <c r="D566"/>
  <c r="E566"/>
  <c r="D565"/>
  <c r="E565"/>
  <c r="D564"/>
  <c r="E564"/>
  <c r="D563"/>
  <c r="E563"/>
  <c r="D558"/>
  <c r="D556"/>
  <c r="D557"/>
  <c r="E557"/>
  <c r="D555"/>
  <c r="E555"/>
  <c r="D554"/>
  <c r="E554"/>
  <c r="D553"/>
  <c r="D552"/>
  <c r="D551"/>
  <c r="D550"/>
  <c r="D549"/>
  <c r="E549"/>
  <c r="D548"/>
  <c r="E548"/>
  <c r="E547"/>
  <c r="D546"/>
  <c r="E546"/>
  <c r="D545"/>
  <c r="D543"/>
  <c r="E543"/>
  <c r="D542"/>
  <c r="E542"/>
  <c r="D541"/>
  <c r="E541"/>
  <c r="D540"/>
  <c r="D539"/>
  <c r="E539"/>
  <c r="D537"/>
  <c r="E537"/>
  <c r="D536"/>
  <c r="E536"/>
  <c r="D535"/>
  <c r="E535"/>
  <c r="D534"/>
  <c r="E534"/>
  <c r="D533"/>
  <c r="E533"/>
  <c r="D532"/>
  <c r="E532"/>
  <c r="D531"/>
  <c r="D530"/>
  <c r="E530"/>
  <c r="E529"/>
  <c r="D527"/>
  <c r="E527"/>
  <c r="D526"/>
  <c r="E526"/>
  <c r="D525"/>
  <c r="E525"/>
  <c r="D524"/>
  <c r="E524"/>
  <c r="D523"/>
  <c r="E523"/>
  <c r="D521"/>
  <c r="E521"/>
  <c r="D520"/>
  <c r="E520"/>
  <c r="D519"/>
  <c r="E519"/>
  <c r="D518"/>
  <c r="E518"/>
  <c r="D517"/>
  <c r="E517"/>
  <c r="D516"/>
  <c r="E516"/>
  <c r="D515"/>
  <c r="E515"/>
  <c r="D514"/>
  <c r="E514"/>
  <c r="D512"/>
  <c r="E512"/>
  <c r="D511"/>
  <c r="E511"/>
  <c r="D510"/>
  <c r="E510"/>
  <c r="D508"/>
  <c r="E508"/>
  <c r="D507"/>
  <c r="E507"/>
  <c r="D506"/>
  <c r="E506"/>
  <c r="D505"/>
  <c r="E505"/>
  <c r="D503"/>
  <c r="E503"/>
  <c r="D502"/>
  <c r="E502"/>
  <c r="D501"/>
  <c r="E501"/>
  <c r="D500"/>
  <c r="E500"/>
  <c r="D499"/>
  <c r="E499"/>
  <c r="D498"/>
  <c r="E498"/>
  <c r="E497"/>
  <c r="D496"/>
  <c r="E496"/>
  <c r="D495"/>
  <c r="E495"/>
  <c r="E494"/>
  <c r="D493"/>
  <c r="D491"/>
  <c r="D492"/>
  <c r="E492"/>
  <c r="D490"/>
  <c r="E490"/>
  <c r="D489"/>
  <c r="E489"/>
  <c r="D488"/>
  <c r="E488"/>
  <c r="D487"/>
  <c r="E487"/>
  <c r="E486"/>
  <c r="D485"/>
  <c r="E485"/>
  <c r="D481"/>
  <c r="E481"/>
  <c r="D480"/>
  <c r="E480"/>
  <c r="D479"/>
  <c r="E479"/>
  <c r="D478"/>
  <c r="D476"/>
  <c r="E476"/>
  <c r="D475"/>
  <c r="E475"/>
  <c r="E474"/>
  <c r="D474"/>
  <c r="D473"/>
  <c r="E473"/>
  <c r="D472"/>
  <c r="E472"/>
  <c r="D471"/>
  <c r="E471"/>
  <c r="D470"/>
  <c r="E470"/>
  <c r="D469"/>
  <c r="E469"/>
  <c r="E468"/>
  <c r="D468"/>
  <c r="D467"/>
  <c r="E467"/>
  <c r="D466"/>
  <c r="E466"/>
  <c r="D465"/>
  <c r="E465"/>
  <c r="D464"/>
  <c r="E464"/>
  <c r="E463"/>
  <c r="D463"/>
  <c r="D462"/>
  <c r="E462"/>
  <c r="D461"/>
  <c r="E461"/>
  <c r="D460"/>
  <c r="D458"/>
  <c r="E458"/>
  <c r="D457"/>
  <c r="E457"/>
  <c r="D456"/>
  <c r="D455"/>
  <c r="D454"/>
  <c r="E454"/>
  <c r="D453"/>
  <c r="E453"/>
  <c r="D452"/>
  <c r="E452"/>
  <c r="D451"/>
  <c r="E451"/>
  <c r="D449"/>
  <c r="E449"/>
  <c r="D448"/>
  <c r="E448"/>
  <c r="D447"/>
  <c r="E447"/>
  <c r="D446"/>
  <c r="D443"/>
  <c r="E443"/>
  <c r="D442"/>
  <c r="E442"/>
  <c r="D441"/>
  <c r="E441"/>
  <c r="D440"/>
  <c r="E440"/>
  <c r="D439"/>
  <c r="E439"/>
  <c r="D438"/>
  <c r="E438"/>
  <c r="D437"/>
  <c r="E437"/>
  <c r="D436"/>
  <c r="E436"/>
  <c r="D435"/>
  <c r="E435"/>
  <c r="D434"/>
  <c r="E434"/>
  <c r="D433"/>
  <c r="E433"/>
  <c r="D432"/>
  <c r="E432"/>
  <c r="D431"/>
  <c r="E431"/>
  <c r="D430"/>
  <c r="E430"/>
  <c r="E429"/>
  <c r="D428"/>
  <c r="E428"/>
  <c r="D427"/>
  <c r="E427"/>
  <c r="D426"/>
  <c r="E426"/>
  <c r="D425"/>
  <c r="E425"/>
  <c r="D424"/>
  <c r="E424"/>
  <c r="D423"/>
  <c r="E423"/>
  <c r="D421"/>
  <c r="E421"/>
  <c r="D420"/>
  <c r="E420"/>
  <c r="D419"/>
  <c r="E419"/>
  <c r="D418"/>
  <c r="E418"/>
  <c r="D417"/>
  <c r="E417"/>
  <c r="E416"/>
  <c r="D416"/>
  <c r="D415"/>
  <c r="E415"/>
  <c r="D414"/>
  <c r="E414"/>
  <c r="D413"/>
  <c r="E413"/>
  <c r="E412"/>
  <c r="D411"/>
  <c r="E411"/>
  <c r="D410"/>
  <c r="D408"/>
  <c r="E408"/>
  <c r="D407"/>
  <c r="E407"/>
  <c r="D406"/>
  <c r="D404"/>
  <c r="D405"/>
  <c r="E405"/>
  <c r="D403"/>
  <c r="E403"/>
  <c r="D402"/>
  <c r="E402"/>
  <c r="D401"/>
  <c r="E401"/>
  <c r="D400"/>
  <c r="D399"/>
  <c r="D398"/>
  <c r="E398"/>
  <c r="D397"/>
  <c r="E397"/>
  <c r="D396"/>
  <c r="E396"/>
  <c r="D394"/>
  <c r="E394"/>
  <c r="D393"/>
  <c r="E393"/>
  <c r="E392"/>
  <c r="D391"/>
  <c r="E391"/>
  <c r="D390"/>
  <c r="E390"/>
  <c r="D389"/>
  <c r="E389"/>
  <c r="E388"/>
  <c r="D388"/>
  <c r="D387"/>
  <c r="E387"/>
  <c r="D386"/>
  <c r="E386"/>
  <c r="D385"/>
  <c r="E385"/>
  <c r="D384"/>
  <c r="E384"/>
  <c r="D383"/>
  <c r="E383"/>
  <c r="D381"/>
  <c r="E381"/>
  <c r="D380"/>
  <c r="E380"/>
  <c r="D379"/>
  <c r="E379"/>
  <c r="D377"/>
  <c r="E377"/>
  <c r="D376"/>
  <c r="E376"/>
  <c r="D375"/>
  <c r="E375"/>
  <c r="D374"/>
  <c r="E374"/>
  <c r="D372"/>
  <c r="E372"/>
  <c r="D371"/>
  <c r="E371"/>
  <c r="D370"/>
  <c r="E370"/>
  <c r="D369"/>
  <c r="E369"/>
  <c r="D367"/>
  <c r="E367"/>
  <c r="D366"/>
  <c r="E366"/>
  <c r="D365"/>
  <c r="E365"/>
  <c r="D364"/>
  <c r="E364"/>
  <c r="D363"/>
  <c r="E363"/>
  <c r="D361"/>
  <c r="E361"/>
  <c r="D360"/>
  <c r="E360"/>
  <c r="D359"/>
  <c r="E359"/>
  <c r="D358"/>
  <c r="E358"/>
  <c r="D356"/>
  <c r="E356"/>
  <c r="D355"/>
  <c r="E355"/>
  <c r="D354"/>
  <c r="E354"/>
  <c r="D352"/>
  <c r="D351"/>
  <c r="E351"/>
  <c r="D350"/>
  <c r="E350"/>
  <c r="D349"/>
  <c r="E349"/>
  <c r="D347"/>
  <c r="E347"/>
  <c r="D346"/>
  <c r="D344"/>
  <c r="D345"/>
  <c r="E345"/>
  <c r="D343"/>
  <c r="E343"/>
  <c r="D342"/>
  <c r="E342"/>
  <c r="D341"/>
  <c r="E341"/>
  <c r="D338"/>
  <c r="E338"/>
  <c r="D337"/>
  <c r="E337"/>
  <c r="D336"/>
  <c r="E336"/>
  <c r="D335"/>
  <c r="E335"/>
  <c r="D334"/>
  <c r="E334"/>
  <c r="D333"/>
  <c r="E333"/>
  <c r="D332"/>
  <c r="E332"/>
  <c r="D330"/>
  <c r="E330"/>
  <c r="D329"/>
  <c r="E329"/>
  <c r="D327"/>
  <c r="E327"/>
  <c r="D326"/>
  <c r="D324"/>
  <c r="E324"/>
  <c r="D323"/>
  <c r="E323"/>
  <c r="D322"/>
  <c r="E322"/>
  <c r="D321"/>
  <c r="E321"/>
  <c r="D320"/>
  <c r="E320"/>
  <c r="D319"/>
  <c r="E319"/>
  <c r="D318"/>
  <c r="E318"/>
  <c r="D317"/>
  <c r="E317"/>
  <c r="D316"/>
  <c r="E316"/>
  <c r="D313"/>
  <c r="E313"/>
  <c r="D312"/>
  <c r="E312"/>
  <c r="D311"/>
  <c r="E311"/>
  <c r="D310"/>
  <c r="D309"/>
  <c r="E309"/>
  <c r="D307"/>
  <c r="E307"/>
  <c r="D306"/>
  <c r="E306"/>
  <c r="E305"/>
  <c r="D304"/>
  <c r="E304"/>
  <c r="D303"/>
  <c r="E303"/>
  <c r="D301"/>
  <c r="E301"/>
  <c r="D300"/>
  <c r="E300"/>
  <c r="D299"/>
  <c r="E299"/>
  <c r="D297"/>
  <c r="E297"/>
  <c r="E296"/>
  <c r="D295"/>
  <c r="E295"/>
  <c r="D294"/>
  <c r="E294"/>
  <c r="D293"/>
  <c r="E293"/>
  <c r="D292"/>
  <c r="E292"/>
  <c r="D291"/>
  <c r="E291"/>
  <c r="D290"/>
  <c r="E290"/>
  <c r="D288"/>
  <c r="E288"/>
  <c r="D287"/>
  <c r="E287"/>
  <c r="D286"/>
  <c r="E286"/>
  <c r="D285"/>
  <c r="E285"/>
  <c r="D284"/>
  <c r="E284"/>
  <c r="D283"/>
  <c r="E283"/>
  <c r="D282"/>
  <c r="E282"/>
  <c r="D281"/>
  <c r="E281"/>
  <c r="D280"/>
  <c r="E280"/>
  <c r="D279"/>
  <c r="E279"/>
  <c r="D278"/>
  <c r="E278"/>
  <c r="D277"/>
  <c r="E277"/>
  <c r="D276"/>
  <c r="E276"/>
  <c r="D275"/>
  <c r="E275"/>
  <c r="D274"/>
  <c r="E274"/>
  <c r="D273"/>
  <c r="E273"/>
  <c r="D272"/>
  <c r="E272"/>
  <c r="D271"/>
  <c r="E271"/>
  <c r="D270"/>
  <c r="E270"/>
  <c r="D269"/>
  <c r="E269"/>
  <c r="D268"/>
  <c r="E268"/>
  <c r="D267"/>
  <c r="E267"/>
  <c r="D266"/>
  <c r="D264"/>
  <c r="D262"/>
  <c r="D260"/>
  <c r="D261"/>
  <c r="E261"/>
  <c r="D252"/>
  <c r="E252"/>
  <c r="D251"/>
  <c r="E251"/>
  <c r="E250"/>
  <c r="D249"/>
  <c r="E249"/>
  <c r="D248"/>
  <c r="E248"/>
  <c r="D247"/>
  <c r="E247"/>
  <c r="D246"/>
  <c r="E246"/>
  <c r="D245"/>
  <c r="E245"/>
  <c r="D242"/>
  <c r="E242"/>
  <c r="D241"/>
  <c r="E241"/>
  <c r="D240"/>
  <c r="E240"/>
  <c r="D237"/>
  <c r="E237"/>
  <c r="E236"/>
  <c r="E235"/>
  <c r="D234"/>
  <c r="D233"/>
  <c r="D232"/>
  <c r="E232"/>
  <c r="D231"/>
  <c r="E231"/>
  <c r="D230"/>
  <c r="E230"/>
  <c r="D227"/>
  <c r="E227"/>
  <c r="D226"/>
  <c r="E226"/>
  <c r="D225"/>
  <c r="E225"/>
  <c r="D224"/>
  <c r="E224"/>
  <c r="D221"/>
  <c r="E221"/>
  <c r="E220"/>
  <c r="D220"/>
  <c r="D219"/>
  <c r="E219"/>
  <c r="D218"/>
  <c r="E218"/>
  <c r="D217"/>
  <c r="E217"/>
  <c r="D214"/>
  <c r="D213"/>
  <c r="D212"/>
  <c r="E212"/>
  <c r="E211"/>
  <c r="D210"/>
  <c r="E210"/>
  <c r="D209"/>
  <c r="E209"/>
  <c r="D208"/>
  <c r="E208"/>
  <c r="D206"/>
  <c r="E206"/>
  <c r="D205"/>
  <c r="E205"/>
  <c r="D202"/>
  <c r="E202"/>
  <c r="E201"/>
  <c r="E200"/>
  <c r="D199"/>
  <c r="E199"/>
  <c r="E198"/>
  <c r="E197"/>
  <c r="D196"/>
  <c r="D194"/>
  <c r="D193"/>
  <c r="D192"/>
  <c r="E192"/>
  <c r="D191"/>
  <c r="E191"/>
  <c r="D190"/>
  <c r="E190"/>
  <c r="E189"/>
  <c r="D187"/>
  <c r="E187"/>
  <c r="D186"/>
  <c r="E186"/>
  <c r="D183"/>
  <c r="D182"/>
  <c r="D181"/>
  <c r="E181"/>
  <c r="E180"/>
  <c r="D176"/>
  <c r="E176"/>
  <c r="D175"/>
  <c r="E175"/>
  <c r="D173"/>
  <c r="E173"/>
  <c r="D172"/>
  <c r="E172"/>
  <c r="D169"/>
  <c r="E169"/>
  <c r="D168"/>
  <c r="D167"/>
  <c r="D166"/>
  <c r="E166"/>
  <c r="D165"/>
  <c r="E165"/>
  <c r="D162"/>
  <c r="E162"/>
  <c r="D161"/>
  <c r="E161"/>
  <c r="D160"/>
  <c r="D159"/>
  <c r="E159"/>
  <c r="D158"/>
  <c r="D156"/>
  <c r="E156"/>
  <c r="D155"/>
  <c r="D151"/>
  <c r="E151"/>
  <c r="D150"/>
  <c r="E150"/>
  <c r="D148"/>
  <c r="E148"/>
  <c r="D147"/>
  <c r="E147"/>
  <c r="D145"/>
  <c r="E145"/>
  <c r="D144"/>
  <c r="D143"/>
  <c r="D142"/>
  <c r="E142"/>
  <c r="D141"/>
  <c r="E141"/>
  <c r="E140"/>
  <c r="D139"/>
  <c r="E139"/>
  <c r="D138"/>
  <c r="E138"/>
  <c r="D137"/>
  <c r="E137"/>
  <c r="E136"/>
  <c r="D134"/>
  <c r="E134"/>
  <c r="D133"/>
  <c r="D131"/>
  <c r="E131"/>
  <c r="D130"/>
  <c r="E130"/>
  <c r="D128"/>
  <c r="E128"/>
  <c r="D127"/>
  <c r="D126"/>
  <c r="D125"/>
  <c r="D124"/>
  <c r="E124"/>
  <c r="D122"/>
  <c r="E122"/>
  <c r="D121"/>
  <c r="D120"/>
  <c r="D119"/>
  <c r="E119"/>
  <c r="D118"/>
  <c r="E118"/>
  <c r="D113"/>
  <c r="E113"/>
  <c r="D112"/>
  <c r="E112"/>
  <c r="D111"/>
  <c r="E111"/>
  <c r="D110"/>
  <c r="E110"/>
  <c r="D109"/>
  <c r="E109"/>
  <c r="D108"/>
  <c r="E108"/>
  <c r="D107"/>
  <c r="E107"/>
  <c r="D106"/>
  <c r="E106"/>
  <c r="D105"/>
  <c r="E105"/>
  <c r="D104"/>
  <c r="E104"/>
  <c r="D103"/>
  <c r="E103"/>
  <c r="D102"/>
  <c r="E102"/>
  <c r="D101"/>
  <c r="E101"/>
  <c r="D100"/>
  <c r="E100"/>
  <c r="D99"/>
  <c r="E99"/>
  <c r="D98"/>
  <c r="D97"/>
  <c r="D69"/>
  <c r="D70"/>
  <c r="D71"/>
  <c r="D72"/>
  <c r="D73"/>
  <c r="E73"/>
  <c r="D74"/>
  <c r="D75"/>
  <c r="D76"/>
  <c r="D77"/>
  <c r="E77"/>
  <c r="D78"/>
  <c r="D79"/>
  <c r="D80"/>
  <c r="D81"/>
  <c r="E81"/>
  <c r="D82"/>
  <c r="D83"/>
  <c r="D84"/>
  <c r="E84"/>
  <c r="D85"/>
  <c r="E85"/>
  <c r="D86"/>
  <c r="D87"/>
  <c r="D88"/>
  <c r="E88"/>
  <c r="D89"/>
  <c r="E89"/>
  <c r="D90"/>
  <c r="D91"/>
  <c r="D92"/>
  <c r="D93"/>
  <c r="E93"/>
  <c r="D94"/>
  <c r="D95"/>
  <c r="D96"/>
  <c r="E96"/>
  <c r="D68"/>
  <c r="E95"/>
  <c r="E94"/>
  <c r="E92"/>
  <c r="E91"/>
  <c r="E90"/>
  <c r="E87"/>
  <c r="E86"/>
  <c r="E83"/>
  <c r="E82"/>
  <c r="E80"/>
  <c r="E79"/>
  <c r="E78"/>
  <c r="E76"/>
  <c r="E75"/>
  <c r="E74"/>
  <c r="E72"/>
  <c r="E71"/>
  <c r="E70"/>
  <c r="D66"/>
  <c r="E66"/>
  <c r="D65"/>
  <c r="E65"/>
  <c r="D64"/>
  <c r="E64"/>
  <c r="D63"/>
  <c r="E63"/>
  <c r="D62"/>
  <c r="E62"/>
  <c r="D61"/>
  <c r="D60"/>
  <c r="E60"/>
  <c r="D59"/>
  <c r="E59"/>
  <c r="D58"/>
  <c r="E58"/>
  <c r="D57"/>
  <c r="E57"/>
  <c r="D56"/>
  <c r="E56"/>
  <c r="D55"/>
  <c r="E55"/>
  <c r="D54"/>
  <c r="E54"/>
  <c r="D53"/>
  <c r="E53"/>
  <c r="D52"/>
  <c r="E52"/>
  <c r="D51"/>
  <c r="E51"/>
  <c r="D50"/>
  <c r="E50"/>
  <c r="D49"/>
  <c r="E49"/>
  <c r="D48"/>
  <c r="E48"/>
  <c r="D47"/>
  <c r="E47"/>
  <c r="D46"/>
  <c r="E46"/>
  <c r="D45"/>
  <c r="E45"/>
  <c r="D44"/>
  <c r="E44"/>
  <c r="D43"/>
  <c r="E43"/>
  <c r="D42"/>
  <c r="E42"/>
  <c r="D41"/>
  <c r="E41"/>
  <c r="D40"/>
  <c r="E40"/>
  <c r="D39"/>
  <c r="E39"/>
  <c r="D37"/>
  <c r="E37"/>
  <c r="D36"/>
  <c r="E36"/>
  <c r="D35"/>
  <c r="E35"/>
  <c r="D34"/>
  <c r="E34"/>
  <c r="D33"/>
  <c r="E33"/>
  <c r="D32"/>
  <c r="E32"/>
  <c r="D31"/>
  <c r="E31"/>
  <c r="D30"/>
  <c r="E30"/>
  <c r="D29"/>
  <c r="E29"/>
  <c r="D28"/>
  <c r="E28"/>
  <c r="D27"/>
  <c r="E27"/>
  <c r="D26"/>
  <c r="E26"/>
  <c r="D25"/>
  <c r="E25"/>
  <c r="D24"/>
  <c r="E24"/>
  <c r="D23"/>
  <c r="E23"/>
  <c r="D22"/>
  <c r="E22"/>
  <c r="D21"/>
  <c r="E21"/>
  <c r="D20"/>
  <c r="E20"/>
  <c r="D19"/>
  <c r="E19"/>
  <c r="D18"/>
  <c r="E18"/>
  <c r="D17"/>
  <c r="E17"/>
  <c r="D16"/>
  <c r="E16"/>
  <c r="D15"/>
  <c r="E15"/>
  <c r="D14"/>
  <c r="E14"/>
  <c r="D13"/>
  <c r="E13"/>
  <c r="D12"/>
  <c r="D11"/>
  <c r="D10"/>
  <c r="E10"/>
  <c r="D9"/>
  <c r="E9"/>
  <c r="D8"/>
  <c r="E8"/>
  <c r="D7"/>
  <c r="E7"/>
  <c r="D6"/>
  <c r="E6"/>
  <c r="D5"/>
  <c r="D4"/>
  <c r="E144" i="31"/>
  <c r="E143"/>
  <c r="E582"/>
  <c r="E581"/>
  <c r="D581"/>
  <c r="E639"/>
  <c r="E766"/>
  <c r="E765"/>
  <c r="D765"/>
  <c r="D378"/>
  <c r="D392"/>
  <c r="D399"/>
  <c r="D409"/>
  <c r="D445"/>
  <c r="E446"/>
  <c r="D474"/>
  <c r="D552"/>
  <c r="E553"/>
  <c r="E552"/>
  <c r="D569"/>
  <c r="D229"/>
  <c r="D228"/>
  <c r="E409"/>
  <c r="E430"/>
  <c r="D450"/>
  <c r="E510"/>
  <c r="E558"/>
  <c r="D592"/>
  <c r="E593"/>
  <c r="E592"/>
  <c r="E601"/>
  <c r="E662"/>
  <c r="E770"/>
  <c r="D768"/>
  <c r="D767"/>
  <c r="E234"/>
  <c r="E233"/>
  <c r="E228"/>
  <c r="D298"/>
  <c r="D477"/>
  <c r="E478"/>
  <c r="E477"/>
  <c r="D486"/>
  <c r="E754"/>
  <c r="E62"/>
  <c r="E98"/>
  <c r="E118"/>
  <c r="E117"/>
  <c r="E172"/>
  <c r="E171"/>
  <c r="E196"/>
  <c r="E195"/>
  <c r="E202"/>
  <c r="E201"/>
  <c r="E200"/>
  <c r="E207"/>
  <c r="E214"/>
  <c r="E213"/>
  <c r="E242"/>
  <c r="E239"/>
  <c r="E238"/>
  <c r="E264"/>
  <c r="E290"/>
  <c r="E316"/>
  <c r="E332"/>
  <c r="E331"/>
  <c r="E354"/>
  <c r="E353"/>
  <c r="E396"/>
  <c r="E395"/>
  <c r="D455"/>
  <c r="E456"/>
  <c r="E460"/>
  <c r="E464"/>
  <c r="E505"/>
  <c r="D504"/>
  <c r="E644"/>
  <c r="E642"/>
  <c r="E654"/>
  <c r="E666"/>
  <c r="E665"/>
  <c r="E672"/>
  <c r="E676"/>
  <c r="E680"/>
  <c r="E679"/>
  <c r="E688"/>
  <c r="D642"/>
  <c r="E742"/>
  <c r="E741"/>
  <c r="D741"/>
  <c r="D722"/>
  <c r="E776"/>
  <c r="D772"/>
  <c r="D771"/>
  <c r="D491"/>
  <c r="D531"/>
  <c r="D547"/>
  <c r="D587"/>
  <c r="D595"/>
  <c r="D603"/>
  <c r="E728"/>
  <c r="E727"/>
  <c r="D727"/>
  <c r="E732"/>
  <c r="E731"/>
  <c r="E730"/>
  <c r="D731"/>
  <c r="D730"/>
  <c r="E768"/>
  <c r="E767"/>
  <c r="D653"/>
  <c r="D665"/>
  <c r="D671"/>
  <c r="D683"/>
  <c r="E752"/>
  <c r="E751"/>
  <c r="D751"/>
  <c r="D750"/>
  <c r="D687"/>
  <c r="D733"/>
  <c r="E740"/>
  <c r="E739"/>
  <c r="D739"/>
  <c r="E762"/>
  <c r="E761"/>
  <c r="E760"/>
  <c r="D761"/>
  <c r="D760"/>
  <c r="E778"/>
  <c r="E777"/>
  <c r="D777"/>
  <c r="D3" i="28"/>
  <c r="D2"/>
  <c r="E61"/>
  <c r="E179"/>
  <c r="D455"/>
  <c r="D463"/>
  <c r="E11"/>
  <c r="E97"/>
  <c r="E69"/>
  <c r="E68"/>
  <c r="E67"/>
  <c r="E196"/>
  <c r="E195"/>
  <c r="E653"/>
  <c r="D223"/>
  <c r="D222"/>
  <c r="D239"/>
  <c r="D238"/>
  <c r="E464"/>
  <c r="E463"/>
  <c r="E747"/>
  <c r="E746"/>
  <c r="D772"/>
  <c r="D771"/>
  <c r="D146"/>
  <c r="E150"/>
  <c r="E149"/>
  <c r="E186"/>
  <c r="E185"/>
  <c r="E184"/>
  <c r="E208"/>
  <c r="E207"/>
  <c r="E214"/>
  <c r="E213"/>
  <c r="E400"/>
  <c r="E399"/>
  <c r="E430"/>
  <c r="E429"/>
  <c r="E647"/>
  <c r="E646"/>
  <c r="E677"/>
  <c r="E676"/>
  <c r="E701"/>
  <c r="E700"/>
  <c r="E5"/>
  <c r="E4"/>
  <c r="E39"/>
  <c r="E38"/>
  <c r="E3"/>
  <c r="E2"/>
  <c r="E121"/>
  <c r="E120"/>
  <c r="E127"/>
  <c r="E126"/>
  <c r="E133"/>
  <c r="E132"/>
  <c r="D163"/>
  <c r="D215"/>
  <c r="D229"/>
  <c r="D228"/>
  <c r="E144"/>
  <c r="E143"/>
  <c r="E456"/>
  <c r="E455"/>
  <c r="E505"/>
  <c r="E504"/>
  <c r="E553"/>
  <c r="E552"/>
  <c r="E723"/>
  <c r="E722"/>
  <c r="E168"/>
  <c r="E167"/>
  <c r="E226"/>
  <c r="E223"/>
  <c r="E222"/>
  <c r="E234"/>
  <c r="E233"/>
  <c r="E242"/>
  <c r="E239"/>
  <c r="E238"/>
  <c r="E264"/>
  <c r="E290"/>
  <c r="E289"/>
  <c r="E316"/>
  <c r="E315"/>
  <c r="E332"/>
  <c r="E331"/>
  <c r="E314"/>
  <c r="E354"/>
  <c r="E353"/>
  <c r="E374"/>
  <c r="E373"/>
  <c r="E446"/>
  <c r="E445"/>
  <c r="E468"/>
  <c r="E617"/>
  <c r="E616"/>
  <c r="E773"/>
  <c r="E772"/>
  <c r="E771"/>
  <c r="E229"/>
  <c r="E228"/>
  <c r="D538"/>
  <c r="E485"/>
  <c r="E495"/>
  <c r="E494"/>
  <c r="E523"/>
  <c r="E522"/>
  <c r="E539"/>
  <c r="E538"/>
  <c r="E557"/>
  <c r="E556"/>
  <c r="E563"/>
  <c r="E562"/>
  <c r="E611"/>
  <c r="E610"/>
  <c r="E629"/>
  <c r="E628"/>
  <c r="E643"/>
  <c r="E642"/>
  <c r="E719"/>
  <c r="E735"/>
  <c r="E734"/>
  <c r="E733"/>
  <c r="E757"/>
  <c r="E756"/>
  <c r="E755"/>
  <c r="E769"/>
  <c r="E768"/>
  <c r="E767"/>
  <c r="E212" i="27"/>
  <c r="E211"/>
  <c r="E214"/>
  <c r="E213"/>
  <c r="E4"/>
  <c r="E509"/>
  <c r="E531"/>
  <c r="E528"/>
  <c r="E38"/>
  <c r="D174"/>
  <c r="D170"/>
  <c r="D201"/>
  <c r="D200"/>
  <c r="E202"/>
  <c r="E201"/>
  <c r="E200"/>
  <c r="D373"/>
  <c r="E374"/>
  <c r="E373"/>
  <c r="E672"/>
  <c r="E671"/>
  <c r="D671"/>
  <c r="E118"/>
  <c r="E117"/>
  <c r="E116"/>
  <c r="D136"/>
  <c r="D140"/>
  <c r="E144"/>
  <c r="E143"/>
  <c r="E298"/>
  <c r="E362"/>
  <c r="E654"/>
  <c r="E653"/>
  <c r="D653"/>
  <c r="D661"/>
  <c r="D645"/>
  <c r="D676"/>
  <c r="D679"/>
  <c r="D683"/>
  <c r="D687"/>
  <c r="D694"/>
  <c r="D700"/>
  <c r="D718"/>
  <c r="D3"/>
  <c r="D2"/>
  <c r="D67"/>
  <c r="E12"/>
  <c r="E11"/>
  <c r="E158"/>
  <c r="E157"/>
  <c r="E153"/>
  <c r="E168"/>
  <c r="E167"/>
  <c r="E163"/>
  <c r="E172"/>
  <c r="E171"/>
  <c r="E170"/>
  <c r="D233"/>
  <c r="E234"/>
  <c r="E233"/>
  <c r="E239"/>
  <c r="E238"/>
  <c r="E306"/>
  <c r="D331"/>
  <c r="D314"/>
  <c r="E332"/>
  <c r="E331"/>
  <c r="D378"/>
  <c r="E505"/>
  <c r="E504"/>
  <c r="D552"/>
  <c r="D551"/>
  <c r="D550"/>
  <c r="D556"/>
  <c r="E553"/>
  <c r="E552"/>
  <c r="E579"/>
  <c r="D577"/>
  <c r="D587"/>
  <c r="D592"/>
  <c r="E593"/>
  <c r="E592"/>
  <c r="E758"/>
  <c r="E756"/>
  <c r="E755"/>
  <c r="D756"/>
  <c r="D755"/>
  <c r="E769"/>
  <c r="E768"/>
  <c r="E767"/>
  <c r="D768"/>
  <c r="D767"/>
  <c r="D213"/>
  <c r="D494"/>
  <c r="E495"/>
  <c r="E494"/>
  <c r="D538"/>
  <c r="E539"/>
  <c r="D562"/>
  <c r="D569"/>
  <c r="D561"/>
  <c r="D560"/>
  <c r="D599"/>
  <c r="D628"/>
  <c r="E563"/>
  <c r="E562"/>
  <c r="E680"/>
  <c r="E679"/>
  <c r="E62"/>
  <c r="E61"/>
  <c r="E3"/>
  <c r="D215"/>
  <c r="D302"/>
  <c r="D388"/>
  <c r="D429"/>
  <c r="E430"/>
  <c r="E429"/>
  <c r="D463"/>
  <c r="D468"/>
  <c r="E464"/>
  <c r="E463"/>
  <c r="E468"/>
  <c r="E478"/>
  <c r="E477"/>
  <c r="E577"/>
  <c r="E601"/>
  <c r="E599"/>
  <c r="E696"/>
  <c r="E694"/>
  <c r="D722"/>
  <c r="E723"/>
  <c r="E722"/>
  <c r="E717"/>
  <c r="E716"/>
  <c r="E98"/>
  <c r="E130"/>
  <c r="E129"/>
  <c r="D167"/>
  <c r="D185"/>
  <c r="D184"/>
  <c r="E186"/>
  <c r="E185"/>
  <c r="E184"/>
  <c r="D189"/>
  <c r="D188"/>
  <c r="E190"/>
  <c r="E189"/>
  <c r="E244"/>
  <c r="E243"/>
  <c r="E250"/>
  <c r="D289"/>
  <c r="E290"/>
  <c r="E289"/>
  <c r="E302"/>
  <c r="E328"/>
  <c r="E388"/>
  <c r="D392"/>
  <c r="E416"/>
  <c r="E487"/>
  <c r="E486"/>
  <c r="D497"/>
  <c r="E571"/>
  <c r="E569"/>
  <c r="E630"/>
  <c r="E628"/>
  <c r="E643"/>
  <c r="E642"/>
  <c r="E678"/>
  <c r="E676"/>
  <c r="E742"/>
  <c r="E741"/>
  <c r="D741"/>
  <c r="E747"/>
  <c r="E746"/>
  <c r="D229"/>
  <c r="D228"/>
  <c r="E557"/>
  <c r="E556"/>
  <c r="E595"/>
  <c r="E603"/>
  <c r="E616"/>
  <c r="E662"/>
  <c r="E661"/>
  <c r="E688"/>
  <c r="E687"/>
  <c r="E702"/>
  <c r="E700"/>
  <c r="E718"/>
  <c r="E728"/>
  <c r="E727"/>
  <c r="D727"/>
  <c r="D743"/>
  <c r="E766"/>
  <c r="E765"/>
  <c r="D765"/>
  <c r="E774"/>
  <c r="E772"/>
  <c r="E771"/>
  <c r="D772"/>
  <c r="D771"/>
  <c r="D223"/>
  <c r="D222"/>
  <c r="E232"/>
  <c r="E229"/>
  <c r="E228"/>
  <c r="D239"/>
  <c r="D238"/>
  <c r="E266"/>
  <c r="E265"/>
  <c r="E326"/>
  <c r="E325"/>
  <c r="E314"/>
  <c r="E358"/>
  <c r="E357"/>
  <c r="E410"/>
  <c r="E409"/>
  <c r="E460"/>
  <c r="E459"/>
  <c r="E587"/>
  <c r="E611"/>
  <c r="E610"/>
  <c r="E753"/>
  <c r="E751"/>
  <c r="E750"/>
  <c r="D751"/>
  <c r="D750"/>
  <c r="E69" i="26"/>
  <c r="E68"/>
  <c r="E545"/>
  <c r="D722"/>
  <c r="E723"/>
  <c r="E722"/>
  <c r="E717"/>
  <c r="E716"/>
  <c r="D744"/>
  <c r="D743"/>
  <c r="E745"/>
  <c r="E744"/>
  <c r="E743"/>
  <c r="D129"/>
  <c r="D136"/>
  <c r="D146"/>
  <c r="D244"/>
  <c r="D243"/>
  <c r="D357"/>
  <c r="D395"/>
  <c r="D422"/>
  <c r="D450"/>
  <c r="D325"/>
  <c r="E326"/>
  <c r="E325"/>
  <c r="D409"/>
  <c r="E410"/>
  <c r="E409"/>
  <c r="D445"/>
  <c r="E446"/>
  <c r="E445"/>
  <c r="D547"/>
  <c r="E553"/>
  <c r="D638"/>
  <c r="E639"/>
  <c r="E638"/>
  <c r="D646"/>
  <c r="E647"/>
  <c r="E646"/>
  <c r="E653"/>
  <c r="D671"/>
  <c r="D751"/>
  <c r="D750"/>
  <c r="E266"/>
  <c r="D477"/>
  <c r="E478"/>
  <c r="E477"/>
  <c r="D694"/>
  <c r="E695"/>
  <c r="E694"/>
  <c r="D486"/>
  <c r="D603"/>
  <c r="D616"/>
  <c r="E617"/>
  <c r="E616"/>
  <c r="D761"/>
  <c r="D760"/>
  <c r="D772"/>
  <c r="D771"/>
  <c r="E773"/>
  <c r="E772"/>
  <c r="E771"/>
  <c r="E127"/>
  <c r="E126"/>
  <c r="E133"/>
  <c r="D164"/>
  <c r="D163"/>
  <c r="D195"/>
  <c r="E196"/>
  <c r="E195"/>
  <c r="D250"/>
  <c r="D412"/>
  <c r="D459"/>
  <c r="E460"/>
  <c r="E459"/>
  <c r="D665"/>
  <c r="E671"/>
  <c r="D239"/>
  <c r="D238"/>
  <c r="E239"/>
  <c r="E238"/>
  <c r="C777" i="31"/>
  <c r="C772"/>
  <c r="C771"/>
  <c r="C768"/>
  <c r="C767"/>
  <c r="C765"/>
  <c r="C761"/>
  <c r="C760"/>
  <c r="C756"/>
  <c r="C755"/>
  <c r="C751"/>
  <c r="C750"/>
  <c r="C746"/>
  <c r="C744"/>
  <c r="C741"/>
  <c r="C739"/>
  <c r="C734"/>
  <c r="C733"/>
  <c r="C731"/>
  <c r="C730"/>
  <c r="C727"/>
  <c r="J726"/>
  <c r="J725"/>
  <c r="C722"/>
  <c r="C718"/>
  <c r="C717"/>
  <c r="C716"/>
  <c r="J717"/>
  <c r="J716"/>
  <c r="C700"/>
  <c r="C694"/>
  <c r="C687"/>
  <c r="C683"/>
  <c r="C679"/>
  <c r="C676"/>
  <c r="C671"/>
  <c r="C665"/>
  <c r="C661"/>
  <c r="C653"/>
  <c r="C646"/>
  <c r="J645"/>
  <c r="J642"/>
  <c r="C642"/>
  <c r="J638"/>
  <c r="C638"/>
  <c r="C628"/>
  <c r="C616"/>
  <c r="C610"/>
  <c r="C603"/>
  <c r="C599"/>
  <c r="C595"/>
  <c r="C592"/>
  <c r="C587"/>
  <c r="C581"/>
  <c r="C577"/>
  <c r="C569"/>
  <c r="C562"/>
  <c r="C561"/>
  <c r="J561"/>
  <c r="J560"/>
  <c r="J559"/>
  <c r="C556"/>
  <c r="C552"/>
  <c r="J551"/>
  <c r="J550"/>
  <c r="J547"/>
  <c r="C547"/>
  <c r="C544"/>
  <c r="C538"/>
  <c r="C531"/>
  <c r="C529"/>
  <c r="C528"/>
  <c r="C522"/>
  <c r="C513"/>
  <c r="C509"/>
  <c r="C504"/>
  <c r="C497"/>
  <c r="C494"/>
  <c r="C491"/>
  <c r="C486"/>
  <c r="J483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J339"/>
  <c r="C331"/>
  <c r="C328"/>
  <c r="C325"/>
  <c r="C315"/>
  <c r="C308"/>
  <c r="C305"/>
  <c r="C302"/>
  <c r="C298"/>
  <c r="C296"/>
  <c r="C289"/>
  <c r="C265"/>
  <c r="C260"/>
  <c r="J259"/>
  <c r="J258"/>
  <c r="J257"/>
  <c r="J256"/>
  <c r="C250"/>
  <c r="C244"/>
  <c r="C243"/>
  <c r="C239"/>
  <c r="C238"/>
  <c r="C236"/>
  <c r="C235"/>
  <c r="C233"/>
  <c r="C229"/>
  <c r="C228"/>
  <c r="C223"/>
  <c r="C222"/>
  <c r="C220"/>
  <c r="C216"/>
  <c r="C213"/>
  <c r="C211"/>
  <c r="C207"/>
  <c r="C204"/>
  <c r="C201"/>
  <c r="C200"/>
  <c r="C198"/>
  <c r="C197"/>
  <c r="C195"/>
  <c r="C193"/>
  <c r="C188"/>
  <c r="C189"/>
  <c r="C185"/>
  <c r="C184"/>
  <c r="C179"/>
  <c r="J178"/>
  <c r="J177"/>
  <c r="C174"/>
  <c r="C171"/>
  <c r="C170"/>
  <c r="J170"/>
  <c r="C167"/>
  <c r="C164"/>
  <c r="C163"/>
  <c r="J163"/>
  <c r="C160"/>
  <c r="C157"/>
  <c r="C154"/>
  <c r="C153"/>
  <c r="C152"/>
  <c r="J153"/>
  <c r="J152"/>
  <c r="C149"/>
  <c r="C146"/>
  <c r="C143"/>
  <c r="C140"/>
  <c r="C136"/>
  <c r="J135"/>
  <c r="C132"/>
  <c r="C129"/>
  <c r="C126"/>
  <c r="C123"/>
  <c r="C120"/>
  <c r="C117"/>
  <c r="J116"/>
  <c r="J115"/>
  <c r="J114"/>
  <c r="J97"/>
  <c r="C97"/>
  <c r="J68"/>
  <c r="C68"/>
  <c r="C67"/>
  <c r="J67"/>
  <c r="J61"/>
  <c r="C61"/>
  <c r="J38"/>
  <c r="C38"/>
  <c r="J11"/>
  <c r="C11"/>
  <c r="J4"/>
  <c r="C4"/>
  <c r="J3"/>
  <c r="C3"/>
  <c r="J2"/>
  <c r="J1"/>
  <c r="E551" i="28"/>
  <c r="E550"/>
  <c r="D717" i="27"/>
  <c r="D716"/>
  <c r="D444" i="26"/>
  <c r="C444" i="31"/>
  <c r="C743"/>
  <c r="C777" i="28"/>
  <c r="C772"/>
  <c r="C771"/>
  <c r="C768"/>
  <c r="C767"/>
  <c r="C765"/>
  <c r="C761"/>
  <c r="C760"/>
  <c r="C756"/>
  <c r="C755"/>
  <c r="C751"/>
  <c r="C750"/>
  <c r="C746"/>
  <c r="C744"/>
  <c r="C741"/>
  <c r="C739"/>
  <c r="C734"/>
  <c r="C733"/>
  <c r="C726"/>
  <c r="C725"/>
  <c r="C731"/>
  <c r="C730"/>
  <c r="C727"/>
  <c r="J726"/>
  <c r="J725"/>
  <c r="C722"/>
  <c r="C718"/>
  <c r="C717"/>
  <c r="C716"/>
  <c r="J717"/>
  <c r="J716"/>
  <c r="C700"/>
  <c r="C694"/>
  <c r="C687"/>
  <c r="C683"/>
  <c r="C679"/>
  <c r="C676"/>
  <c r="C671"/>
  <c r="C665"/>
  <c r="C661"/>
  <c r="C653"/>
  <c r="C646"/>
  <c r="C645"/>
  <c r="C560"/>
  <c r="C559"/>
  <c r="J645"/>
  <c r="J642"/>
  <c r="C642"/>
  <c r="J638"/>
  <c r="C638"/>
  <c r="C628"/>
  <c r="C616"/>
  <c r="C610"/>
  <c r="C603"/>
  <c r="C599"/>
  <c r="C595"/>
  <c r="C592"/>
  <c r="C587"/>
  <c r="C581"/>
  <c r="C577"/>
  <c r="C569"/>
  <c r="C562"/>
  <c r="J561"/>
  <c r="J560"/>
  <c r="J559"/>
  <c r="C556"/>
  <c r="C552"/>
  <c r="C551"/>
  <c r="C550"/>
  <c r="J551"/>
  <c r="J550"/>
  <c r="J547"/>
  <c r="C547"/>
  <c r="C544"/>
  <c r="C538"/>
  <c r="C531"/>
  <c r="C529"/>
  <c r="C528"/>
  <c r="C522"/>
  <c r="C513"/>
  <c r="C509"/>
  <c r="C504"/>
  <c r="C497"/>
  <c r="C494"/>
  <c r="C491"/>
  <c r="C486"/>
  <c r="J483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0"/>
  <c r="C339"/>
  <c r="C344"/>
  <c r="J339"/>
  <c r="C331"/>
  <c r="C328"/>
  <c r="C325"/>
  <c r="C315"/>
  <c r="C308"/>
  <c r="C305"/>
  <c r="C302"/>
  <c r="C298"/>
  <c r="C296"/>
  <c r="C289"/>
  <c r="C265"/>
  <c r="C263"/>
  <c r="C260"/>
  <c r="J259"/>
  <c r="J258"/>
  <c r="J257"/>
  <c r="J256"/>
  <c r="C250"/>
  <c r="C244"/>
  <c r="C243"/>
  <c r="C239"/>
  <c r="C238"/>
  <c r="C236"/>
  <c r="C235"/>
  <c r="C233"/>
  <c r="C228"/>
  <c r="C229"/>
  <c r="C223"/>
  <c r="C222"/>
  <c r="C220"/>
  <c r="C216"/>
  <c r="C213"/>
  <c r="C211"/>
  <c r="C207"/>
  <c r="C204"/>
  <c r="C201"/>
  <c r="C200"/>
  <c r="C198"/>
  <c r="C197"/>
  <c r="C195"/>
  <c r="C193"/>
  <c r="C188"/>
  <c r="C189"/>
  <c r="C185"/>
  <c r="C184"/>
  <c r="C179"/>
  <c r="J178"/>
  <c r="J177"/>
  <c r="C174"/>
  <c r="C171"/>
  <c r="J170"/>
  <c r="C167"/>
  <c r="C164"/>
  <c r="C163"/>
  <c r="C152"/>
  <c r="J163"/>
  <c r="C160"/>
  <c r="C157"/>
  <c r="C154"/>
  <c r="J153"/>
  <c r="J152"/>
  <c r="C149"/>
  <c r="C146"/>
  <c r="C143"/>
  <c r="C140"/>
  <c r="C136"/>
  <c r="J135"/>
  <c r="C132"/>
  <c r="C129"/>
  <c r="C126"/>
  <c r="C123"/>
  <c r="C120"/>
  <c r="C117"/>
  <c r="J116"/>
  <c r="J115"/>
  <c r="J114"/>
  <c r="J97"/>
  <c r="C97"/>
  <c r="J68"/>
  <c r="C68"/>
  <c r="J67"/>
  <c r="C67"/>
  <c r="J61"/>
  <c r="C61"/>
  <c r="J38"/>
  <c r="C38"/>
  <c r="J11"/>
  <c r="C11"/>
  <c r="J4"/>
  <c r="C4"/>
  <c r="C3"/>
  <c r="C2"/>
  <c r="J3"/>
  <c r="J2"/>
  <c r="J1"/>
  <c r="C777" i="27"/>
  <c r="C772"/>
  <c r="C771"/>
  <c r="C768"/>
  <c r="C767"/>
  <c r="C765"/>
  <c r="C761"/>
  <c r="C760"/>
  <c r="C756"/>
  <c r="C755"/>
  <c r="C751"/>
  <c r="C750"/>
  <c r="C746"/>
  <c r="C744"/>
  <c r="C743"/>
  <c r="C741"/>
  <c r="C739"/>
  <c r="C734"/>
  <c r="C733"/>
  <c r="C731"/>
  <c r="C730"/>
  <c r="C727"/>
  <c r="J726"/>
  <c r="J725"/>
  <c r="C722"/>
  <c r="C718"/>
  <c r="J717"/>
  <c r="J716"/>
  <c r="C700"/>
  <c r="C694"/>
  <c r="C687"/>
  <c r="C683"/>
  <c r="C679"/>
  <c r="C676"/>
  <c r="C671"/>
  <c r="C665"/>
  <c r="C661"/>
  <c r="C653"/>
  <c r="C646"/>
  <c r="J645"/>
  <c r="J642"/>
  <c r="C642"/>
  <c r="J638"/>
  <c r="C638"/>
  <c r="C628"/>
  <c r="C616"/>
  <c r="C610"/>
  <c r="C603"/>
  <c r="C599"/>
  <c r="C595"/>
  <c r="C592"/>
  <c r="C587"/>
  <c r="C581"/>
  <c r="C577"/>
  <c r="C569"/>
  <c r="C562"/>
  <c r="J561"/>
  <c r="J560"/>
  <c r="J559"/>
  <c r="C556"/>
  <c r="C552"/>
  <c r="J551"/>
  <c r="J550"/>
  <c r="J547"/>
  <c r="C547"/>
  <c r="C544"/>
  <c r="C538"/>
  <c r="C531"/>
  <c r="C529"/>
  <c r="C522"/>
  <c r="C513"/>
  <c r="C509"/>
  <c r="C483"/>
  <c r="C504"/>
  <c r="C497"/>
  <c r="C494"/>
  <c r="C491"/>
  <c r="C486"/>
  <c r="J483"/>
  <c r="C477"/>
  <c r="C474"/>
  <c r="C468"/>
  <c r="C463"/>
  <c r="C459"/>
  <c r="C455"/>
  <c r="C450"/>
  <c r="C445"/>
  <c r="C444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J339"/>
  <c r="C331"/>
  <c r="C328"/>
  <c r="C325"/>
  <c r="C315"/>
  <c r="C308"/>
  <c r="C305"/>
  <c r="C302"/>
  <c r="C298"/>
  <c r="C296"/>
  <c r="C289"/>
  <c r="C265"/>
  <c r="C260"/>
  <c r="J259"/>
  <c r="J258"/>
  <c r="J257"/>
  <c r="J256"/>
  <c r="C250"/>
  <c r="C244"/>
  <c r="C243"/>
  <c r="C239"/>
  <c r="C238"/>
  <c r="C236"/>
  <c r="C235"/>
  <c r="C233"/>
  <c r="C229"/>
  <c r="C223"/>
  <c r="C222"/>
  <c r="C220"/>
  <c r="C215"/>
  <c r="C216"/>
  <c r="C213"/>
  <c r="C211"/>
  <c r="C207"/>
  <c r="C204"/>
  <c r="C201"/>
  <c r="C200"/>
  <c r="C198"/>
  <c r="C197"/>
  <c r="C195"/>
  <c r="C193"/>
  <c r="C189"/>
  <c r="C185"/>
  <c r="C184"/>
  <c r="C179"/>
  <c r="J178"/>
  <c r="J177"/>
  <c r="C174"/>
  <c r="C171"/>
  <c r="J170"/>
  <c r="C167"/>
  <c r="C164"/>
  <c r="J163"/>
  <c r="C160"/>
  <c r="C157"/>
  <c r="C154"/>
  <c r="J153"/>
  <c r="J152"/>
  <c r="C149"/>
  <c r="C146"/>
  <c r="C143"/>
  <c r="C140"/>
  <c r="C136"/>
  <c r="J135"/>
  <c r="C132"/>
  <c r="C129"/>
  <c r="C126"/>
  <c r="C123"/>
  <c r="C120"/>
  <c r="C117"/>
  <c r="J116"/>
  <c r="J115"/>
  <c r="J114"/>
  <c r="J97"/>
  <c r="C97"/>
  <c r="J68"/>
  <c r="C68"/>
  <c r="C67"/>
  <c r="C2"/>
  <c r="J67"/>
  <c r="J61"/>
  <c r="C61"/>
  <c r="J38"/>
  <c r="C38"/>
  <c r="J11"/>
  <c r="C11"/>
  <c r="J4"/>
  <c r="C4"/>
  <c r="C3"/>
  <c r="J3"/>
  <c r="J2"/>
  <c r="J1"/>
  <c r="C777" i="26"/>
  <c r="C772"/>
  <c r="C771"/>
  <c r="C768"/>
  <c r="C767"/>
  <c r="C765"/>
  <c r="C761"/>
  <c r="C760"/>
  <c r="C756"/>
  <c r="C755"/>
  <c r="C751"/>
  <c r="C750"/>
  <c r="C746"/>
  <c r="C744"/>
  <c r="C743"/>
  <c r="C741"/>
  <c r="C739"/>
  <c r="C734"/>
  <c r="C733"/>
  <c r="C731"/>
  <c r="C730"/>
  <c r="C727"/>
  <c r="J726"/>
  <c r="J725"/>
  <c r="C722"/>
  <c r="C718"/>
  <c r="C717"/>
  <c r="C716"/>
  <c r="J717"/>
  <c r="J716"/>
  <c r="C700"/>
  <c r="C694"/>
  <c r="C687"/>
  <c r="C683"/>
  <c r="C679"/>
  <c r="C676"/>
  <c r="C671"/>
  <c r="C665"/>
  <c r="C661"/>
  <c r="C653"/>
  <c r="C646"/>
  <c r="J645"/>
  <c r="J642"/>
  <c r="C642"/>
  <c r="J638"/>
  <c r="C638"/>
  <c r="C628"/>
  <c r="C616"/>
  <c r="C610"/>
  <c r="C603"/>
  <c r="C599"/>
  <c r="C595"/>
  <c r="C592"/>
  <c r="C587"/>
  <c r="C581"/>
  <c r="C577"/>
  <c r="C562"/>
  <c r="C569"/>
  <c r="J561"/>
  <c r="J560"/>
  <c r="J559"/>
  <c r="C556"/>
  <c r="C552"/>
  <c r="J551"/>
  <c r="J550"/>
  <c r="J547"/>
  <c r="C547"/>
  <c r="C544"/>
  <c r="C538"/>
  <c r="C531"/>
  <c r="C528"/>
  <c r="C529"/>
  <c r="C522"/>
  <c r="C513"/>
  <c r="C509"/>
  <c r="C504"/>
  <c r="C497"/>
  <c r="C494"/>
  <c r="C491"/>
  <c r="C486"/>
  <c r="J483"/>
  <c r="C477"/>
  <c r="C474"/>
  <c r="C468"/>
  <c r="C463"/>
  <c r="C459"/>
  <c r="C455"/>
  <c r="C450"/>
  <c r="C445"/>
  <c r="C444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4"/>
  <c r="C348"/>
  <c r="J339"/>
  <c r="C331"/>
  <c r="C328"/>
  <c r="C325"/>
  <c r="C315"/>
  <c r="C308"/>
  <c r="C305"/>
  <c r="C302"/>
  <c r="C298"/>
  <c r="C296"/>
  <c r="C289"/>
  <c r="C265"/>
  <c r="C260"/>
  <c r="J259"/>
  <c r="J258"/>
  <c r="J257"/>
  <c r="J256"/>
  <c r="C250"/>
  <c r="C244"/>
  <c r="C243"/>
  <c r="C239"/>
  <c r="C238"/>
  <c r="C236"/>
  <c r="C235"/>
  <c r="C233"/>
  <c r="C229"/>
  <c r="C228"/>
  <c r="C223"/>
  <c r="C222"/>
  <c r="C220"/>
  <c r="C216"/>
  <c r="C213"/>
  <c r="C211"/>
  <c r="C207"/>
  <c r="C204"/>
  <c r="C201"/>
  <c r="C200"/>
  <c r="C198"/>
  <c r="C197"/>
  <c r="C195"/>
  <c r="C193"/>
  <c r="C189"/>
  <c r="C185"/>
  <c r="C184"/>
  <c r="C179"/>
  <c r="J178"/>
  <c r="J177"/>
  <c r="C174"/>
  <c r="C171"/>
  <c r="C170"/>
  <c r="J170"/>
  <c r="C167"/>
  <c r="C164"/>
  <c r="C163"/>
  <c r="J163"/>
  <c r="C160"/>
  <c r="C157"/>
  <c r="C154"/>
  <c r="C153"/>
  <c r="J153"/>
  <c r="J152"/>
  <c r="C149"/>
  <c r="C146"/>
  <c r="C143"/>
  <c r="C140"/>
  <c r="C136"/>
  <c r="C135"/>
  <c r="J135"/>
  <c r="C132"/>
  <c r="C129"/>
  <c r="C126"/>
  <c r="C123"/>
  <c r="C120"/>
  <c r="C117"/>
  <c r="J116"/>
  <c r="J115"/>
  <c r="J114"/>
  <c r="J97"/>
  <c r="C97"/>
  <c r="J68"/>
  <c r="C68"/>
  <c r="J67"/>
  <c r="J61"/>
  <c r="C61"/>
  <c r="J38"/>
  <c r="C38"/>
  <c r="J11"/>
  <c r="C11"/>
  <c r="J4"/>
  <c r="C4"/>
  <c r="J3"/>
  <c r="J2"/>
  <c r="J1"/>
  <c r="C170" i="28"/>
  <c r="C215"/>
  <c r="C484"/>
  <c r="C561"/>
  <c r="C743"/>
  <c r="C116"/>
  <c r="C115"/>
  <c r="C444"/>
  <c r="C484" i="26"/>
  <c r="C215"/>
  <c r="C645"/>
  <c r="C203" i="27"/>
  <c r="C263"/>
  <c r="C259"/>
  <c r="C170"/>
  <c r="C153"/>
  <c r="C314"/>
  <c r="C340"/>
  <c r="C339"/>
  <c r="C717"/>
  <c r="C716"/>
  <c r="C188"/>
  <c r="C228"/>
  <c r="C551"/>
  <c r="C550"/>
  <c r="C116"/>
  <c r="C163"/>
  <c r="C645"/>
  <c r="C560"/>
  <c r="C484"/>
  <c r="C561"/>
  <c r="C314" i="28"/>
  <c r="C259"/>
  <c r="C135" i="27"/>
  <c r="C528"/>
  <c r="C135" i="28"/>
  <c r="C153"/>
  <c r="C203"/>
  <c r="C9" i="4"/>
  <c r="C12"/>
  <c r="C19"/>
  <c r="C17"/>
  <c r="C15"/>
  <c r="C152" i="27"/>
  <c r="C115"/>
  <c r="C6" i="4"/>
  <c r="F62" i="16"/>
  <c r="F61"/>
  <c r="F60"/>
  <c r="F59"/>
  <c r="H58"/>
  <c r="G58"/>
  <c r="F58"/>
  <c r="I58"/>
  <c r="F22"/>
  <c r="S360" i="12"/>
  <c r="S359"/>
  <c r="S358"/>
  <c r="S357"/>
  <c r="S356"/>
  <c r="S355"/>
  <c r="S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F70" i="16"/>
  <c r="F69"/>
  <c r="H68"/>
  <c r="G68"/>
  <c r="F68"/>
  <c r="F67"/>
  <c r="H66"/>
  <c r="G66"/>
  <c r="F66"/>
  <c r="I66"/>
  <c r="F65"/>
  <c r="F64"/>
  <c r="H63"/>
  <c r="G63"/>
  <c r="F63"/>
  <c r="I63"/>
  <c r="I68"/>
  <c r="H71"/>
  <c r="G71"/>
  <c r="H49"/>
  <c r="G49"/>
  <c r="H47"/>
  <c r="G47"/>
  <c r="H45"/>
  <c r="G45"/>
  <c r="H38"/>
  <c r="G38"/>
  <c r="H35"/>
  <c r="G35"/>
  <c r="H32"/>
  <c r="G32"/>
  <c r="H23"/>
  <c r="G23"/>
  <c r="H9"/>
  <c r="G9"/>
  <c r="H2"/>
  <c r="G2"/>
  <c r="F7"/>
  <c r="F8"/>
  <c r="F9"/>
  <c r="F10"/>
  <c r="F11"/>
  <c r="F12"/>
  <c r="F13"/>
  <c r="F14"/>
  <c r="F15"/>
  <c r="F16"/>
  <c r="F17"/>
  <c r="F18"/>
  <c r="F19"/>
  <c r="F20"/>
  <c r="F21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I47"/>
  <c r="F48"/>
  <c r="F49"/>
  <c r="F50"/>
  <c r="F51"/>
  <c r="F52"/>
  <c r="F53"/>
  <c r="F54"/>
  <c r="F55"/>
  <c r="F56"/>
  <c r="F57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3"/>
  <c r="F4"/>
  <c r="F5"/>
  <c r="F6"/>
  <c r="F2"/>
  <c r="I35"/>
  <c r="I45"/>
  <c r="I71"/>
  <c r="I49"/>
  <c r="I38"/>
  <c r="I32"/>
  <c r="I23"/>
  <c r="I9"/>
  <c r="M4" i="12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E160" i="31"/>
  <c r="E445"/>
  <c r="E468"/>
  <c r="E628"/>
  <c r="C215"/>
  <c r="C340"/>
  <c r="C339"/>
  <c r="E772"/>
  <c r="E771"/>
  <c r="E661"/>
  <c r="E429"/>
  <c r="E11"/>
  <c r="D136"/>
  <c r="D676"/>
  <c r="E504"/>
  <c r="E599"/>
  <c r="E123"/>
  <c r="E174"/>
  <c r="E185"/>
  <c r="E184"/>
  <c r="D211"/>
  <c r="D305"/>
  <c r="E486"/>
  <c r="D599"/>
  <c r="D661"/>
  <c r="C314"/>
  <c r="E653"/>
  <c r="E126"/>
  <c r="E164"/>
  <c r="D250"/>
  <c r="E349"/>
  <c r="E348"/>
  <c r="E363"/>
  <c r="E362"/>
  <c r="E399"/>
  <c r="E418"/>
  <c r="E569"/>
  <c r="E683"/>
  <c r="E750"/>
  <c r="C726"/>
  <c r="C725"/>
  <c r="D4"/>
  <c r="E5"/>
  <c r="E4"/>
  <c r="D129"/>
  <c r="E130"/>
  <c r="E129"/>
  <c r="E151"/>
  <c r="D149"/>
  <c r="E266"/>
  <c r="D265"/>
  <c r="E291"/>
  <c r="E289"/>
  <c r="D289"/>
  <c r="E327"/>
  <c r="D325"/>
  <c r="E414"/>
  <c r="D412"/>
  <c r="E461"/>
  <c r="E459"/>
  <c r="D459"/>
  <c r="E619"/>
  <c r="E616"/>
  <c r="D616"/>
  <c r="E640"/>
  <c r="D638"/>
  <c r="E647"/>
  <c r="D646"/>
  <c r="C135"/>
  <c r="C203"/>
  <c r="C263"/>
  <c r="C259"/>
  <c r="C484"/>
  <c r="C483"/>
  <c r="C258"/>
  <c r="C257"/>
  <c r="C551"/>
  <c r="C550"/>
  <c r="E455"/>
  <c r="E97"/>
  <c r="D429"/>
  <c r="D382"/>
  <c r="E141"/>
  <c r="E140"/>
  <c r="D140"/>
  <c r="D154"/>
  <c r="D198"/>
  <c r="D197"/>
  <c r="E303"/>
  <c r="E302"/>
  <c r="D302"/>
  <c r="D344"/>
  <c r="E358"/>
  <c r="E357"/>
  <c r="D357"/>
  <c r="E370"/>
  <c r="D368"/>
  <c r="D373"/>
  <c r="E374"/>
  <c r="E373"/>
  <c r="E406"/>
  <c r="D404"/>
  <c r="D544"/>
  <c r="D538"/>
  <c r="E545"/>
  <c r="E544"/>
  <c r="E538"/>
  <c r="E557"/>
  <c r="E556"/>
  <c r="D556"/>
  <c r="D551"/>
  <c r="D550"/>
  <c r="D562"/>
  <c r="E615"/>
  <c r="E610"/>
  <c r="D610"/>
  <c r="C116"/>
  <c r="D628"/>
  <c r="E170"/>
  <c r="E68"/>
  <c r="E181"/>
  <c r="E180"/>
  <c r="D180"/>
  <c r="D189"/>
  <c r="D188"/>
  <c r="E190"/>
  <c r="E189"/>
  <c r="E188"/>
  <c r="E309"/>
  <c r="D308"/>
  <c r="E330"/>
  <c r="D328"/>
  <c r="E425"/>
  <c r="D422"/>
  <c r="E720"/>
  <c r="E718"/>
  <c r="E717"/>
  <c r="E716"/>
  <c r="D718"/>
  <c r="D717"/>
  <c r="D716"/>
  <c r="C645"/>
  <c r="C560"/>
  <c r="C559"/>
  <c r="E687"/>
  <c r="D463"/>
  <c r="D11"/>
  <c r="D97"/>
  <c r="D67"/>
  <c r="E133"/>
  <c r="D132"/>
  <c r="D160"/>
  <c r="D164"/>
  <c r="E226"/>
  <c r="E223"/>
  <c r="E222"/>
  <c r="D223"/>
  <c r="D222"/>
  <c r="E297"/>
  <c r="E296"/>
  <c r="D296"/>
  <c r="E216"/>
  <c r="E215"/>
  <c r="E308"/>
  <c r="D331"/>
  <c r="E344"/>
  <c r="E474"/>
  <c r="E595"/>
  <c r="E734"/>
  <c r="E733"/>
  <c r="E671"/>
  <c r="E551"/>
  <c r="E550"/>
  <c r="D239"/>
  <c r="D238"/>
  <c r="E638"/>
  <c r="E154"/>
  <c r="E325"/>
  <c r="E328"/>
  <c r="E368"/>
  <c r="E378"/>
  <c r="E404"/>
  <c r="E412"/>
  <c r="E422"/>
  <c r="D694"/>
  <c r="E463"/>
  <c r="E315"/>
  <c r="E314"/>
  <c r="E120"/>
  <c r="D123"/>
  <c r="D171"/>
  <c r="E298"/>
  <c r="E305"/>
  <c r="D315"/>
  <c r="E491"/>
  <c r="C178" i="27"/>
  <c r="C177"/>
  <c r="C114"/>
  <c r="C2" i="31"/>
  <c r="C258" i="27"/>
  <c r="C257"/>
  <c r="E551"/>
  <c r="E550"/>
  <c r="E152"/>
  <c r="E203"/>
  <c r="C483" i="28"/>
  <c r="C258"/>
  <c r="C257"/>
  <c r="C726" i="26"/>
  <c r="C725"/>
  <c r="C726" i="27"/>
  <c r="C725"/>
  <c r="C559"/>
  <c r="C178" i="28"/>
  <c r="C177"/>
  <c r="C114"/>
  <c r="C115" i="31"/>
  <c r="C178"/>
  <c r="C177"/>
  <c r="E422" i="26"/>
  <c r="E628"/>
  <c r="E676"/>
  <c r="E645"/>
  <c r="E700"/>
  <c r="E768"/>
  <c r="E767"/>
  <c r="C116"/>
  <c r="C314"/>
  <c r="E244"/>
  <c r="E243"/>
  <c r="E68" i="27"/>
  <c r="I2" i="16"/>
  <c r="C263" i="26"/>
  <c r="E450"/>
  <c r="E734"/>
  <c r="E733"/>
  <c r="E750"/>
  <c r="E136" i="27"/>
  <c r="E135"/>
  <c r="E115"/>
  <c r="D179"/>
  <c r="E223"/>
  <c r="E222"/>
  <c r="D123" i="26"/>
  <c r="D157"/>
  <c r="D236"/>
  <c r="D235"/>
  <c r="D296"/>
  <c r="D353"/>
  <c r="D429"/>
  <c r="E456"/>
  <c r="E455"/>
  <c r="E444"/>
  <c r="E728"/>
  <c r="E727"/>
  <c r="E740"/>
  <c r="E739"/>
  <c r="E742"/>
  <c r="E741"/>
  <c r="E99" i="27"/>
  <c r="E97"/>
  <c r="E67"/>
  <c r="E2"/>
  <c r="E181"/>
  <c r="E180"/>
  <c r="E183"/>
  <c r="E182"/>
  <c r="E194"/>
  <c r="E193"/>
  <c r="E188"/>
  <c r="E219"/>
  <c r="E216"/>
  <c r="E221"/>
  <c r="E220"/>
  <c r="E140" i="28"/>
  <c r="E157"/>
  <c r="E160" i="26"/>
  <c r="D198"/>
  <c r="D197"/>
  <c r="D201"/>
  <c r="D200"/>
  <c r="E328"/>
  <c r="E353"/>
  <c r="D123" i="27"/>
  <c r="D129"/>
  <c r="D132"/>
  <c r="D149"/>
  <c r="D135"/>
  <c r="D157"/>
  <c r="D160"/>
  <c r="D204"/>
  <c r="E146" i="26"/>
  <c r="D154"/>
  <c r="D153"/>
  <c r="D180"/>
  <c r="E298"/>
  <c r="D302"/>
  <c r="D373"/>
  <c r="E378"/>
  <c r="D494"/>
  <c r="E513"/>
  <c r="D529"/>
  <c r="D528"/>
  <c r="D250" i="27"/>
  <c r="E455"/>
  <c r="E474"/>
  <c r="E646"/>
  <c r="E153" i="28"/>
  <c r="E189"/>
  <c r="E265"/>
  <c r="E129" i="26"/>
  <c r="E223"/>
  <c r="E222"/>
  <c r="D348"/>
  <c r="E373"/>
  <c r="E504"/>
  <c r="E509"/>
  <c r="E544"/>
  <c r="D642"/>
  <c r="D661"/>
  <c r="D645"/>
  <c r="D700"/>
  <c r="D718"/>
  <c r="D717"/>
  <c r="D716"/>
  <c r="D768"/>
  <c r="D767"/>
  <c r="D726"/>
  <c r="D725"/>
  <c r="D120" i="27"/>
  <c r="D116"/>
  <c r="D115"/>
  <c r="D126"/>
  <c r="D154"/>
  <c r="D153"/>
  <c r="D152"/>
  <c r="D164"/>
  <c r="D163"/>
  <c r="D207"/>
  <c r="D260"/>
  <c r="E395"/>
  <c r="E399"/>
  <c r="E422"/>
  <c r="E491"/>
  <c r="E484"/>
  <c r="E683"/>
  <c r="E136" i="28"/>
  <c r="E135"/>
  <c r="E174"/>
  <c r="E170"/>
  <c r="E204"/>
  <c r="E203"/>
  <c r="E216"/>
  <c r="E215"/>
  <c r="E244"/>
  <c r="E243"/>
  <c r="D298" i="27"/>
  <c r="D263"/>
  <c r="E309"/>
  <c r="E308"/>
  <c r="D353"/>
  <c r="D340"/>
  <c r="D362"/>
  <c r="E383"/>
  <c r="E382"/>
  <c r="E340"/>
  <c r="D422"/>
  <c r="D474"/>
  <c r="D444"/>
  <c r="D491"/>
  <c r="D484"/>
  <c r="D531"/>
  <c r="D528"/>
  <c r="E545"/>
  <c r="E544"/>
  <c r="E538"/>
  <c r="D547"/>
  <c r="E736"/>
  <c r="E734"/>
  <c r="E733"/>
  <c r="D761"/>
  <c r="D760"/>
  <c r="D726"/>
  <c r="D725"/>
  <c r="D559"/>
  <c r="E118" i="28"/>
  <c r="E117"/>
  <c r="E130"/>
  <c r="E129"/>
  <c r="D140"/>
  <c r="D135"/>
  <c r="D115"/>
  <c r="D154"/>
  <c r="D157"/>
  <c r="E194"/>
  <c r="E193"/>
  <c r="D204"/>
  <c r="D203"/>
  <c r="D178"/>
  <c r="D177"/>
  <c r="E382"/>
  <c r="E392"/>
  <c r="E307" i="27"/>
  <c r="E305"/>
  <c r="E263"/>
  <c r="E259"/>
  <c r="E369"/>
  <c r="E368"/>
  <c r="E405"/>
  <c r="E404"/>
  <c r="E451"/>
  <c r="E450"/>
  <c r="E523"/>
  <c r="E522"/>
  <c r="E582"/>
  <c r="E581"/>
  <c r="E561"/>
  <c r="E745"/>
  <c r="E744"/>
  <c r="E743"/>
  <c r="D160" i="28"/>
  <c r="E165"/>
  <c r="E164"/>
  <c r="E163"/>
  <c r="D174"/>
  <c r="D170"/>
  <c r="D263"/>
  <c r="E298"/>
  <c r="E305"/>
  <c r="E308"/>
  <c r="E357"/>
  <c r="D325"/>
  <c r="D314"/>
  <c r="D344"/>
  <c r="D357"/>
  <c r="D373"/>
  <c r="D378"/>
  <c r="D382"/>
  <c r="D388"/>
  <c r="D392"/>
  <c r="E396"/>
  <c r="E395"/>
  <c r="E405"/>
  <c r="E404"/>
  <c r="D409"/>
  <c r="D429"/>
  <c r="D445"/>
  <c r="D450"/>
  <c r="E486"/>
  <c r="E484"/>
  <c r="E483"/>
  <c r="E509"/>
  <c r="E531"/>
  <c r="E661"/>
  <c r="E645"/>
  <c r="E751"/>
  <c r="E750"/>
  <c r="D561"/>
  <c r="E679"/>
  <c r="E694"/>
  <c r="D717"/>
  <c r="D716"/>
  <c r="E350"/>
  <c r="E348"/>
  <c r="E340"/>
  <c r="E339"/>
  <c r="E491"/>
  <c r="E528"/>
  <c r="E599"/>
  <c r="E683"/>
  <c r="D491"/>
  <c r="D484"/>
  <c r="D513"/>
  <c r="D509"/>
  <c r="D653"/>
  <c r="D645"/>
  <c r="E672"/>
  <c r="E671"/>
  <c r="D683"/>
  <c r="E720"/>
  <c r="E718"/>
  <c r="E717"/>
  <c r="E716"/>
  <c r="D727"/>
  <c r="E745"/>
  <c r="E744"/>
  <c r="E743"/>
  <c r="E726"/>
  <c r="E725"/>
  <c r="D750"/>
  <c r="E146" i="31"/>
  <c r="E167"/>
  <c r="E163"/>
  <c r="E179"/>
  <c r="E244"/>
  <c r="E243"/>
  <c r="E260"/>
  <c r="E265"/>
  <c r="E478" i="28"/>
  <c r="E477"/>
  <c r="E444"/>
  <c r="E548"/>
  <c r="E547"/>
  <c r="E596"/>
  <c r="E595"/>
  <c r="E561"/>
  <c r="E560"/>
  <c r="E639"/>
  <c r="E638"/>
  <c r="E153" i="31"/>
  <c r="D777" i="28"/>
  <c r="E38" i="31"/>
  <c r="E3"/>
  <c r="E132"/>
  <c r="E116"/>
  <c r="E136"/>
  <c r="E149"/>
  <c r="E204"/>
  <c r="E203"/>
  <c r="D314"/>
  <c r="D117"/>
  <c r="D120"/>
  <c r="D126"/>
  <c r="E496"/>
  <c r="E494"/>
  <c r="E484"/>
  <c r="D494"/>
  <c r="D38"/>
  <c r="D3"/>
  <c r="D146"/>
  <c r="D135"/>
  <c r="D174"/>
  <c r="D170"/>
  <c r="D182"/>
  <c r="D207"/>
  <c r="D216"/>
  <c r="D220"/>
  <c r="D260"/>
  <c r="E390"/>
  <c r="E388"/>
  <c r="D388"/>
  <c r="E450"/>
  <c r="E498"/>
  <c r="E497"/>
  <c r="D497"/>
  <c r="E523"/>
  <c r="E522"/>
  <c r="D522"/>
  <c r="E547"/>
  <c r="E587"/>
  <c r="D157"/>
  <c r="D153"/>
  <c r="D167"/>
  <c r="D163"/>
  <c r="D185"/>
  <c r="D184"/>
  <c r="D244"/>
  <c r="D243"/>
  <c r="E416"/>
  <c r="E515"/>
  <c r="E513"/>
  <c r="E509"/>
  <c r="D513"/>
  <c r="D509"/>
  <c r="E530"/>
  <c r="E529"/>
  <c r="D529"/>
  <c r="D528"/>
  <c r="E531"/>
  <c r="E562"/>
  <c r="E578"/>
  <c r="E577"/>
  <c r="D577"/>
  <c r="E701"/>
  <c r="E700"/>
  <c r="D700"/>
  <c r="E747"/>
  <c r="E746"/>
  <c r="E743"/>
  <c r="D746"/>
  <c r="D743"/>
  <c r="E758"/>
  <c r="E756"/>
  <c r="E755"/>
  <c r="D756"/>
  <c r="D755"/>
  <c r="D204"/>
  <c r="D203"/>
  <c r="E603"/>
  <c r="E646"/>
  <c r="E645"/>
  <c r="D468"/>
  <c r="D444"/>
  <c r="E599" i="26"/>
  <c r="D599"/>
  <c r="D595"/>
  <c r="D592"/>
  <c r="E556"/>
  <c r="E552"/>
  <c r="E558"/>
  <c r="C551"/>
  <c r="C550"/>
  <c r="E562"/>
  <c r="D562"/>
  <c r="E581"/>
  <c r="D581"/>
  <c r="D577"/>
  <c r="C561"/>
  <c r="C560"/>
  <c r="C559"/>
  <c r="E569"/>
  <c r="D569"/>
  <c r="E528"/>
  <c r="E531"/>
  <c r="E522"/>
  <c r="C483"/>
  <c r="D504"/>
  <c r="D513"/>
  <c r="D509"/>
  <c r="D544"/>
  <c r="D538"/>
  <c r="E493"/>
  <c r="E491"/>
  <c r="E484"/>
  <c r="D497"/>
  <c r="D484"/>
  <c r="D522"/>
  <c r="E540"/>
  <c r="E538"/>
  <c r="E404"/>
  <c r="E406"/>
  <c r="C340"/>
  <c r="C339"/>
  <c r="E400"/>
  <c r="E399"/>
  <c r="D378"/>
  <c r="E395"/>
  <c r="D392"/>
  <c r="E382"/>
  <c r="D382"/>
  <c r="E346"/>
  <c r="E344"/>
  <c r="E348"/>
  <c r="E352"/>
  <c r="E357"/>
  <c r="E368"/>
  <c r="D368"/>
  <c r="E362"/>
  <c r="D362"/>
  <c r="E315"/>
  <c r="E331"/>
  <c r="E289"/>
  <c r="D315"/>
  <c r="D331"/>
  <c r="D328"/>
  <c r="C259"/>
  <c r="E262"/>
  <c r="E260"/>
  <c r="D298"/>
  <c r="D308"/>
  <c r="D289"/>
  <c r="E302"/>
  <c r="E265"/>
  <c r="D305"/>
  <c r="E264"/>
  <c r="E310"/>
  <c r="E308"/>
  <c r="D265"/>
  <c r="D263"/>
  <c r="E234"/>
  <c r="E233"/>
  <c r="E229"/>
  <c r="D229"/>
  <c r="D228"/>
  <c r="D223"/>
  <c r="D222"/>
  <c r="E216"/>
  <c r="E215"/>
  <c r="D216"/>
  <c r="D215"/>
  <c r="C203"/>
  <c r="D211"/>
  <c r="D207"/>
  <c r="E214"/>
  <c r="E213"/>
  <c r="D204"/>
  <c r="E207"/>
  <c r="D203"/>
  <c r="E204"/>
  <c r="E194"/>
  <c r="E193"/>
  <c r="E188"/>
  <c r="C188"/>
  <c r="D189"/>
  <c r="D188"/>
  <c r="D179"/>
  <c r="E183"/>
  <c r="E182"/>
  <c r="E179"/>
  <c r="E185"/>
  <c r="E184"/>
  <c r="D185"/>
  <c r="D184"/>
  <c r="E174"/>
  <c r="E171"/>
  <c r="D171"/>
  <c r="D174"/>
  <c r="E158"/>
  <c r="E157"/>
  <c r="E155"/>
  <c r="E154"/>
  <c r="C152"/>
  <c r="E164"/>
  <c r="E163"/>
  <c r="E168"/>
  <c r="E167"/>
  <c r="E149"/>
  <c r="C115"/>
  <c r="D149"/>
  <c r="D140"/>
  <c r="D135"/>
  <c r="E144"/>
  <c r="E143"/>
  <c r="E135"/>
  <c r="E117"/>
  <c r="E132"/>
  <c r="D132"/>
  <c r="D117"/>
  <c r="E121"/>
  <c r="E120"/>
  <c r="E125"/>
  <c r="E123"/>
  <c r="E67"/>
  <c r="E98"/>
  <c r="E97"/>
  <c r="D67"/>
  <c r="C67"/>
  <c r="E61"/>
  <c r="C3"/>
  <c r="E38"/>
  <c r="D38"/>
  <c r="D3"/>
  <c r="D2"/>
  <c r="E12"/>
  <c r="E11"/>
  <c r="E5"/>
  <c r="E4"/>
  <c r="E67" i="31"/>
  <c r="D561"/>
  <c r="D340"/>
  <c r="D339"/>
  <c r="E2"/>
  <c r="E726"/>
  <c r="E725"/>
  <c r="E528"/>
  <c r="E340"/>
  <c r="E339"/>
  <c r="D263"/>
  <c r="D259"/>
  <c r="E444"/>
  <c r="E263"/>
  <c r="D645"/>
  <c r="D179"/>
  <c r="E135"/>
  <c r="E115"/>
  <c r="E483" i="27"/>
  <c r="E483" i="31"/>
  <c r="D152"/>
  <c r="E559" i="28"/>
  <c r="C2" i="26"/>
  <c r="D116"/>
  <c r="E116"/>
  <c r="C258"/>
  <c r="C257"/>
  <c r="E483"/>
  <c r="D726" i="31"/>
  <c r="D725"/>
  <c r="D215"/>
  <c r="D178"/>
  <c r="D177"/>
  <c r="E178"/>
  <c r="E177"/>
  <c r="D726" i="28"/>
  <c r="D725"/>
  <c r="D560"/>
  <c r="D153"/>
  <c r="D152"/>
  <c r="E645" i="27"/>
  <c r="E560"/>
  <c r="E559"/>
  <c r="D203"/>
  <c r="D178"/>
  <c r="D177"/>
  <c r="D114"/>
  <c r="E152" i="31"/>
  <c r="D114" i="28"/>
  <c r="E726" i="27"/>
  <c r="E725"/>
  <c r="D483"/>
  <c r="E263" i="28"/>
  <c r="E259"/>
  <c r="E258"/>
  <c r="E257"/>
  <c r="C114" i="31"/>
  <c r="E314" i="26"/>
  <c r="E561" i="31"/>
  <c r="E560"/>
  <c r="E559"/>
  <c r="E259"/>
  <c r="D483" i="28"/>
  <c r="D340"/>
  <c r="D339" i="27"/>
  <c r="E188" i="28"/>
  <c r="E178"/>
  <c r="E177"/>
  <c r="E444" i="27"/>
  <c r="E339"/>
  <c r="E258"/>
  <c r="E257"/>
  <c r="D483" i="26"/>
  <c r="D484" i="31"/>
  <c r="D483"/>
  <c r="D116"/>
  <c r="D115"/>
  <c r="D444" i="28"/>
  <c r="D259"/>
  <c r="E116"/>
  <c r="E115"/>
  <c r="E114"/>
  <c r="D259" i="27"/>
  <c r="D258"/>
  <c r="D257"/>
  <c r="E152" i="28"/>
  <c r="E215" i="27"/>
  <c r="E179"/>
  <c r="E178"/>
  <c r="E177"/>
  <c r="E114"/>
  <c r="E726" i="26"/>
  <c r="E725"/>
  <c r="E551"/>
  <c r="E550"/>
  <c r="E561"/>
  <c r="E560"/>
  <c r="E559"/>
  <c r="D561"/>
  <c r="D560"/>
  <c r="D559"/>
  <c r="D340"/>
  <c r="D339"/>
  <c r="E340"/>
  <c r="E339"/>
  <c r="D314"/>
  <c r="D259"/>
  <c r="E263"/>
  <c r="E259"/>
  <c r="E228"/>
  <c r="C178"/>
  <c r="C177"/>
  <c r="C114"/>
  <c r="E203"/>
  <c r="E178"/>
  <c r="E177"/>
  <c r="D178"/>
  <c r="D177"/>
  <c r="E170"/>
  <c r="D170"/>
  <c r="D152"/>
  <c r="E153"/>
  <c r="D115"/>
  <c r="E115"/>
  <c r="E3"/>
  <c r="E2"/>
  <c r="D560" i="31"/>
  <c r="D559"/>
  <c r="E258"/>
  <c r="E257"/>
  <c r="E114"/>
  <c r="D258"/>
  <c r="D257"/>
  <c r="D339" i="28"/>
  <c r="D258"/>
  <c r="D257"/>
  <c r="D559"/>
  <c r="E258" i="26"/>
  <c r="E257"/>
  <c r="D114" i="31"/>
  <c r="D258" i="26"/>
  <c r="D257"/>
  <c r="D114"/>
  <c r="E152"/>
  <c r="E114"/>
</calcChain>
</file>

<file path=xl/comments1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<sst xmlns="http://schemas.openxmlformats.org/spreadsheetml/2006/main" count="5527" uniqueCount="990">
  <si>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</si>
  <si>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</si>
  <si>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</si>
  <si>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</si>
  <si>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</si>
  <si>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</si>
  <si>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</si>
  <si>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</si>
  <si>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</si>
  <si>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</si>
  <si>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</si>
  <si>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</si>
  <si>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</si>
  <si>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</si>
  <si>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</si>
  <si>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</si>
  <si>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</si>
  <si>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</si>
  <si>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</si>
  <si>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</si>
  <si>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</si>
  <si>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</si>
  <si>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</si>
  <si>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</si>
  <si>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</si>
  <si>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</si>
  <si>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</si>
  <si>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</si>
  <si>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</si>
  <si>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</si>
  <si>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</si>
  <si>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</si>
  <si>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</si>
  <si>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</si>
  <si>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</si>
  <si>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</si>
  <si>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</si>
  <si>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</si>
  <si>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</si>
  <si>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</si>
  <si>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</si>
  <si>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</si>
  <si>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</si>
  <si>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</si>
  <si>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</si>
  <si>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</si>
  <si>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</si>
  <si>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</si>
  <si>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</si>
  <si>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</si>
  <si>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</si>
  <si>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</si>
  <si>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</si>
  <si>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</si>
  <si>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</si>
  <si>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</si>
  <si>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</si>
  <si>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</si>
  <si>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</si>
  <si>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</si>
  <si>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</si>
  <si>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</si>
  <si>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</si>
  <si>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</si>
  <si>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</si>
  <si>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</si>
  <si>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</si>
  <si>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</si>
  <si>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</si>
  <si>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</si>
  <si>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</si>
  <si>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</si>
  <si>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</si>
  <si>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</si>
  <si>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</si>
  <si>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</si>
  <si>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</si>
  <si>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</si>
  <si>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</si>
  <si>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</si>
  <si>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</si>
  <si>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</si>
  <si>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</si>
  <si>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</si>
  <si>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</si>
  <si>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</si>
  <si>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</si>
  <si>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</si>
  <si>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</si>
  <si>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</si>
  <si>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</si>
  <si>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</si>
  <si>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</si>
  <si>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</si>
  <si>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</si>
  <si>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</si>
  <si>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</si>
  <si>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</si>
  <si>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</si>
  <si>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</si>
  <si>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</si>
  <si>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</si>
  <si>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</si>
  <si>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</si>
  <si>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</si>
  <si>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</si>
  <si>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</si>
  <si>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</si>
  <si>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</si>
  <si>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</si>
  <si>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</si>
  <si>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</si>
  <si>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</si>
  <si>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</si>
  <si>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</si>
  <si>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</si>
  <si>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</si>
  <si>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</si>
  <si>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</si>
  <si>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</si>
  <si>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</si>
  <si>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</si>
  <si>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</si>
  <si>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</si>
  <si>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</si>
  <si>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</si>
  <si>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</si>
  <si>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</si>
  <si>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</si>
  <si>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</si>
  <si>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</si>
  <si>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</si>
  <si>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</si>
  <si>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</si>
  <si>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</si>
  <si>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</si>
  <si>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</si>
  <si>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</si>
  <si>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</si>
  <si>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</si>
  <si>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</si>
  <si>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</si>
  <si>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</si>
  <si>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</si>
  <si>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</si>
  <si>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</si>
  <si>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</si>
  <si>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</si>
  <si>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</si>
  <si>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</si>
  <si>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</si>
  <si>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</si>
  <si>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</si>
  <si>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</si>
  <si>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</si>
  <si>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</si>
  <si>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</si>
  <si>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</si>
  <si>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</si>
  <si>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</si>
  <si>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</si>
  <si>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</si>
  <si>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</si>
  <si>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</si>
  <si>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</si>
  <si>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</si>
  <si>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</si>
  <si>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</si>
  <si>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</si>
  <si>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</si>
  <si>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</si>
  <si>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</si>
  <si>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</si>
  <si>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</si>
  <si>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</si>
  <si>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</si>
  <si>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</si>
  <si>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</si>
  <si>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</si>
  <si>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</si>
  <si>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</si>
  <si>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</si>
  <si>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</si>
  <si>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</si>
  <si>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</si>
  <si>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</si>
  <si>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</si>
  <si>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</si>
  <si>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</si>
  <si>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</si>
  <si>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</si>
  <si>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</si>
  <si>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</si>
  <si>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</si>
  <si>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</si>
  <si>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</si>
  <si>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</si>
  <si>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</si>
  <si>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</si>
  <si>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</si>
  <si>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</si>
  <si>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</si>
  <si>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</si>
  <si>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</si>
  <si>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</si>
  <si>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</si>
  <si>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</si>
  <si>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</si>
  <si>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</si>
  <si>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</si>
  <si>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</si>
  <si>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</si>
  <si>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</si>
  <si>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</si>
  <si>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</si>
  <si>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</si>
  <si>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</si>
  <si>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</si>
  <si>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</si>
  <si>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</si>
  <si>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</si>
  <si>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</si>
  <si>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</si>
  <si>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</si>
  <si>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</si>
  <si>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</si>
  <si>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</si>
  <si>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</si>
  <si>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</si>
  <si>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</si>
  <si>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</si>
  <si>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</si>
  <si>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</si>
  <si>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</si>
  <si>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</si>
  <si>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</si>
  <si>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</si>
  <si>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</si>
  <si>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</si>
  <si>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</si>
  <si>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</si>
  <si>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</si>
  <si>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</si>
  <si>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</si>
  <si>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</si>
  <si>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</si>
  <si>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</si>
  <si>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</si>
  <si>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</si>
  <si>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</si>
  <si>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</si>
  <si>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</si>
  <si>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</si>
  <si>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</si>
  <si>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</si>
  <si>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</si>
  <si>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</si>
  <si>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</si>
  <si>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</si>
  <si>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</si>
  <si>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</si>
  <si>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</si>
  <si>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</si>
  <si>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</si>
  <si>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</si>
  <si>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</si>
  <si>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</si>
  <si>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</si>
  <si>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</si>
  <si>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</si>
  <si>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</si>
  <si>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</si>
  <si>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</si>
  <si>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</si>
  <si>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</si>
  <si>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</si>
  <si>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</si>
  <si>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</si>
  <si>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</si>
  <si>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</si>
  <si>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</si>
  <si>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</si>
  <si>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</si>
  <si>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</si>
  <si>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</si>
  <si>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</si>
  <si>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</si>
  <si>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</si>
  <si>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</si>
  <si>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</si>
  <si>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</si>
  <si>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</si>
  <si>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</si>
  <si>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</si>
  <si>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</si>
  <si>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</si>
  <si>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</si>
  <si>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</si>
  <si>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</si>
  <si>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</si>
  <si>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</si>
  <si>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</si>
  <si>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</si>
  <si>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</si>
  <si>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</si>
  <si>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</si>
  <si>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</si>
  <si>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</si>
  <si>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</si>
  <si>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</si>
  <si>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</si>
  <si>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</si>
  <si>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</si>
  <si>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</si>
  <si>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</si>
  <si>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</si>
  <si>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</si>
  <si>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</si>
  <si>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</si>
  <si>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</si>
  <si>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</si>
  <si>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</si>
  <si>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</si>
  <si>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</si>
  <si>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</si>
  <si>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</si>
  <si>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</si>
  <si>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</si>
  <si>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</si>
  <si>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</si>
  <si>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</si>
  <si>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</si>
  <si>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</si>
  <si>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</si>
  <si>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</si>
  <si>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</si>
  <si>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</si>
  <si>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</si>
  <si>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</si>
  <si>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</si>
  <si>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</si>
  <si>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</si>
  <si>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</si>
  <si>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</si>
  <si>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</si>
  <si>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</si>
  <si>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</si>
  <si>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</si>
  <si>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</si>
  <si>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</si>
  <si>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</si>
  <si>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</si>
  <si>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</si>
  <si>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</si>
  <si>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</si>
  <si>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</si>
  <si>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</si>
  <si>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</si>
  <si>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</si>
  <si>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</si>
  <si>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</si>
  <si>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</si>
  <si>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</si>
  <si>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</si>
  <si>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</si>
  <si>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</si>
  <si>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</si>
  <si>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</si>
  <si>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</si>
  <si>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</si>
  <si>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</si>
  <si>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</si>
  <si>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</si>
  <si>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</si>
  <si>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</si>
  <si>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</si>
  <si>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</si>
  <si>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</si>
  <si>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</si>
  <si>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</si>
  <si>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</si>
  <si>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</si>
  <si>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</si>
  <si>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</si>
  <si>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</si>
  <si>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</si>
  <si>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</si>
  <si>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</si>
  <si>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</si>
  <si>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</si>
  <si>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</si>
  <si>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</si>
  <si>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</si>
  <si>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</si>
  <si>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</si>
  <si>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</si>
  <si>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</si>
  <si>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</si>
  <si>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</si>
  <si>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</si>
  <si>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</si>
  <si>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</si>
  <si>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</si>
  <si>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</si>
  <si>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</si>
  <si>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</si>
  <si>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</si>
  <si>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</si>
  <si>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</si>
  <si>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</si>
  <si>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</si>
  <si>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</si>
  <si>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</si>
  <si>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</si>
  <si>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</si>
  <si>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</si>
  <si>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</si>
  <si>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</si>
  <si>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</si>
  <si>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</si>
  <si>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</si>
  <si>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</si>
  <si>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</si>
  <si>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</si>
  <si>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</si>
  <si>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</si>
  <si>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</si>
  <si>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</si>
  <si>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</si>
  <si>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</si>
  <si>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</si>
  <si>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</si>
  <si>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</si>
  <si>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</si>
  <si>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</si>
  <si>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</si>
  <si>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</si>
  <si>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</si>
  <si>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</si>
  <si>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</si>
  <si>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</si>
  <si>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</si>
  <si>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</si>
  <si>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</si>
  <si>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</si>
  <si>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</si>
  <si>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</si>
  <si>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</si>
  <si>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</si>
  <si>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</si>
  <si>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</si>
  <si>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</si>
  <si>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</si>
  <si>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</si>
  <si>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</si>
  <si>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</si>
  <si>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</si>
  <si>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</si>
  <si>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</si>
  <si>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</si>
  <si>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</si>
  <si>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</si>
  <si>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</si>
  <si>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</si>
  <si>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</si>
  <si>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</si>
  <si>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</si>
  <si>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</si>
  <si>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</si>
  <si>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</si>
  <si>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</si>
  <si>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</si>
  <si>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</si>
  <si>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</si>
  <si>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</si>
  <si>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</si>
  <si>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</si>
  <si>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</si>
  <si>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</si>
  <si>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</si>
  <si>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</si>
  <si>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</si>
  <si>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</si>
  <si>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</si>
  <si>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</si>
  <si>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</si>
  <si>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</si>
  <si>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</si>
  <si>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</si>
  <si>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</si>
  <si>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</si>
  <si>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</si>
  <si>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</si>
  <si>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</si>
  <si>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</si>
  <si>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</si>
  <si>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</si>
  <si>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</si>
  <si>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</si>
  <si>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</si>
  <si>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</si>
  <si>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</si>
  <si>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</si>
  <si>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</si>
  <si>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</si>
  <si>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</si>
  <si>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</si>
  <si>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</si>
  <si>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</si>
  <si>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</si>
  <si>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</si>
  <si>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</si>
  <si>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</si>
  <si>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</si>
  <si>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</si>
  <si>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</si>
  <si>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</si>
  <si>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</si>
  <si>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</si>
  <si>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</si>
  <si>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</si>
  <si>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</si>
  <si>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</si>
  <si>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</si>
  <si>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</si>
  <si>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</si>
  <si>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</si>
  <si>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</si>
  <si>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</si>
  <si>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</si>
  <si>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</si>
  <si>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</si>
  <si>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</si>
  <si>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</si>
  <si>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</si>
  <si>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</si>
  <si>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</si>
  <si>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</si>
  <si>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</si>
  <si>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</si>
  <si>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</si>
  <si>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</si>
  <si>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</si>
  <si>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</si>
  <si>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</si>
  <si>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</si>
  <si>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</si>
  <si>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</si>
  <si>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</si>
  <si>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</si>
  <si>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</si>
  <si>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</si>
  <si>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</si>
  <si>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</si>
  <si>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</si>
  <si>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</si>
  <si>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</si>
  <si>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</si>
  <si>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</si>
  <si>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</si>
  <si>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</si>
  <si>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</si>
  <si>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</si>
  <si>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</si>
  <si>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</si>
  <si>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</si>
  <si>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</si>
  <si>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</si>
  <si>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</si>
  <si>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</si>
  <si>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</si>
  <si>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</si>
  <si>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</si>
  <si>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</si>
  <si>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</si>
  <si>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</si>
  <si>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</si>
  <si>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</si>
  <si>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</si>
  <si>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</si>
  <si>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</si>
  <si>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</si>
  <si>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</si>
  <si>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</si>
  <si>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</si>
  <si>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</si>
  <si>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</si>
  <si>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</si>
  <si>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</si>
  <si>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</si>
  <si>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</si>
  <si>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</si>
  <si>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</si>
  <si>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</si>
  <si>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</si>
  <si>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</si>
  <si>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</si>
  <si>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</si>
  <si>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</si>
  <si>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</si>
  <si>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</si>
  <si>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</si>
  <si>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</si>
  <si>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</si>
  <si>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</si>
  <si>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</si>
  <si>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</si>
  <si>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</si>
  <si>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</si>
  <si>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</si>
  <si>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</si>
  <si>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</si>
  <si>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</si>
  <si>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</si>
  <si>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</si>
  <si>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</si>
  <si>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</si>
  <si>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</si>
  <si>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</si>
  <si>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</si>
  <si>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</si>
  <si>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</si>
  <si>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</si>
  <si>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</si>
  <si>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</si>
  <si>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</si>
  <si>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</si>
  <si>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</si>
  <si>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</si>
  <si>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</si>
  <si>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</si>
  <si>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</si>
  <si>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</si>
  <si>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</si>
  <si>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</si>
  <si>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</si>
  <si>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</si>
  <si>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</si>
  <si>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</si>
  <si>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</si>
  <si>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</si>
  <si>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</si>
  <si>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</si>
  <si>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</si>
  <si>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</si>
  <si>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</si>
  <si>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</si>
  <si>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</si>
  <si>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</si>
  <si>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</si>
  <si>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</si>
  <si>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</si>
  <si>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</si>
  <si>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</si>
  <si>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</si>
  <si>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</si>
  <si>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</si>
  <si>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</si>
  <si>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</si>
  <si>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</si>
  <si>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</si>
  <si>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</si>
  <si>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</si>
  <si>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</si>
  <si>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</si>
  <si>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</si>
  <si>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</si>
  <si>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</si>
  <si>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</si>
  <si>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</si>
  <si>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</si>
  <si>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</si>
  <si>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</si>
  <si>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</si>
  <si>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</si>
  <si>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</si>
  <si>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</si>
  <si>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</si>
  <si>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</si>
  <si>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</si>
  <si>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</si>
  <si>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</si>
  <si>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</si>
  <si>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</si>
  <si>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</si>
  <si>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</si>
  <si>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</si>
  <si>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</si>
  <si>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</si>
  <si>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</si>
  <si>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</si>
  <si>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</si>
  <si>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</si>
  <si>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</si>
  <si>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</si>
  <si>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</si>
  <si>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</si>
  <si>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</si>
  <si>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</si>
  <si>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</si>
  <si>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</si>
  <si>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</si>
  <si>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</si>
  <si>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</si>
  <si>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</si>
  <si>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</si>
  <si>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</si>
  <si>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</si>
  <si>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</si>
  <si>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</si>
  <si>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</si>
  <si>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</si>
  <si>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</si>
  <si>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</si>
  <si>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</si>
  <si>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</si>
  <si>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</si>
  <si>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</si>
  <si>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</si>
  <si>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</si>
  <si>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</si>
  <si>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</si>
  <si>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</si>
  <si>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</si>
  <si>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</si>
  <si>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</si>
  <si>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</si>
  <si>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</si>
  <si>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</si>
  <si>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</si>
  <si>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</si>
  <si>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</si>
  <si>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</si>
  <si>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</si>
  <si>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</si>
  <si>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</si>
  <si>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</si>
  <si>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</si>
  <si>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</si>
  <si>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</si>
  <si>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</si>
  <si>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</si>
  <si>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</si>
  <si>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</si>
  <si>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</si>
  <si>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</si>
  <si>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</si>
  <si>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</si>
  <si>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</si>
  <si>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</si>
  <si>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</si>
  <si>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</si>
  <si>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</si>
  <si>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</si>
  <si>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</si>
  <si>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</si>
  <si>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</si>
  <si>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</si>
  <si>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</si>
  <si>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</si>
  <si>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</si>
  <si>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</si>
  <si>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</si>
  <si>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</si>
  <si>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</si>
  <si>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</si>
  <si>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دراجة نارية</t>
  </si>
  <si>
    <t>سيارة</t>
  </si>
  <si>
    <t>نصف مجرورة</t>
  </si>
  <si>
    <t>معطبة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</si>
  <si>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</si>
  <si>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</si>
  <si>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</si>
  <si>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</si>
  <si>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</si>
  <si>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</si>
  <si>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</si>
  <si>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</si>
  <si>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</si>
  <si>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</si>
  <si>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</si>
  <si>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</si>
  <si>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</si>
  <si>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</si>
  <si>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</si>
  <si>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</si>
  <si>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</si>
  <si>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</si>
  <si>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</si>
  <si>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</si>
  <si>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</si>
  <si>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</si>
  <si>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</si>
  <si>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</si>
  <si>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</si>
  <si>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</si>
  <si>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</si>
  <si>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</si>
  <si>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</si>
  <si>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</si>
  <si>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</si>
  <si>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</si>
  <si>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</si>
  <si>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</si>
  <si>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</si>
  <si>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</si>
  <si>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</si>
  <si>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</si>
  <si>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</si>
  <si>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</si>
  <si>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</si>
  <si>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</si>
  <si>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</si>
  <si>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</si>
  <si>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</si>
  <si>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</si>
  <si>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</si>
  <si>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</si>
  <si>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</si>
  <si>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</si>
  <si>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</si>
  <si>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</si>
  <si>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</si>
  <si>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</si>
  <si>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</si>
  <si>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</si>
  <si>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</si>
  <si>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</si>
  <si>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</si>
  <si>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</si>
  <si>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</si>
  <si>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</si>
  <si>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</si>
  <si>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</si>
  <si>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</si>
  <si>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</si>
  <si>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</si>
  <si>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</si>
  <si>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</si>
  <si>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</si>
  <si>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</si>
  <si>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</si>
  <si>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</si>
  <si>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</si>
  <si>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</si>
  <si>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</si>
  <si>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</si>
  <si>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</si>
  <si>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</si>
  <si>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</si>
  <si>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</si>
  <si>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</si>
  <si>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</si>
  <si>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</si>
  <si>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</si>
  <si>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</si>
  <si>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20-09-2004</t>
  </si>
  <si>
    <t>جدع 240</t>
  </si>
  <si>
    <t>30 - 12 - 1995</t>
  </si>
  <si>
    <t xml:space="preserve"> 09 - 06 - 1999</t>
  </si>
  <si>
    <t xml:space="preserve">جدع 275 </t>
  </si>
  <si>
    <t xml:space="preserve"> 09 - 09 - 1992</t>
  </si>
  <si>
    <t>TAFE</t>
  </si>
  <si>
    <t>15 - 02 - 2010</t>
  </si>
  <si>
    <t>21 - 11 - 2009</t>
  </si>
  <si>
    <t>بيجو 103</t>
  </si>
  <si>
    <t>19 - 12 - 2002</t>
  </si>
  <si>
    <t>17 - 03 - 2007</t>
  </si>
  <si>
    <t>14 - 12 - 2012</t>
  </si>
  <si>
    <t xml:space="preserve"> 12 - 11 - 2013</t>
  </si>
  <si>
    <t xml:space="preserve">السوق الاسبوعية </t>
  </si>
  <si>
    <t xml:space="preserve">سوق الجملة </t>
  </si>
  <si>
    <t>المسلخ البلدي</t>
  </si>
  <si>
    <t xml:space="preserve">تركتوبال </t>
  </si>
  <si>
    <t>ايسيزي</t>
  </si>
  <si>
    <t>ايفيكو</t>
  </si>
  <si>
    <t>سام</t>
  </si>
  <si>
    <t>نيوهولاند</t>
  </si>
  <si>
    <t>ارض بيضاء مستودع بلدي</t>
  </si>
  <si>
    <t>ارض بيضاء ملعب حي</t>
  </si>
  <si>
    <t>ارض بيضاء ملعب كرة يد و حجرات ملابس</t>
  </si>
  <si>
    <t xml:space="preserve">مقبرة </t>
  </si>
  <si>
    <t xml:space="preserve">ارض بيضاء </t>
  </si>
  <si>
    <t xml:space="preserve">بطحاء عمومية </t>
  </si>
  <si>
    <t xml:space="preserve">قطعة ارض </t>
  </si>
  <si>
    <t xml:space="preserve">حديقة ابن زيدون </t>
  </si>
  <si>
    <t xml:space="preserve">حديقة عمومية </t>
  </si>
  <si>
    <t>مسلخ بلدي</t>
  </si>
  <si>
    <t xml:space="preserve">مكتب العمدة و مكتب التضامن </t>
  </si>
  <si>
    <t xml:space="preserve">قاعة الافراح </t>
  </si>
  <si>
    <t>مستودع بلدي</t>
  </si>
  <si>
    <t xml:space="preserve">قصر البلدية </t>
  </si>
  <si>
    <t xml:space="preserve">كشك </t>
  </si>
  <si>
    <t xml:space="preserve">سوق الجملة للخضر و الغلال </t>
  </si>
  <si>
    <t xml:space="preserve">محل </t>
  </si>
  <si>
    <t xml:space="preserve">محل روضة اطفال </t>
  </si>
  <si>
    <t>محل مستغل من طرف ديوان التطهير</t>
  </si>
  <si>
    <t xml:space="preserve">محل مستغل من طرف منظمة الكشافة </t>
  </si>
  <si>
    <t>محل مخصص لجمعية انماء</t>
  </si>
  <si>
    <t xml:space="preserve">محل سوق يومية </t>
  </si>
  <si>
    <t xml:space="preserve">مقهى الشاطئ </t>
  </si>
  <si>
    <t>محل قاعة شاي و فضاء ترفيهي</t>
  </si>
  <si>
    <t>محل ملعب بلدي و حجرات ملابس</t>
  </si>
  <si>
    <t>الامر عدد 2368 لسنة 2012 المؤرخ في 11 اكتوبر 2012 المنقح للامر عدد 3293 المؤرخ في 27 اكتوبر 2012</t>
  </si>
  <si>
    <t xml:space="preserve">سمير بن سليمان </t>
  </si>
  <si>
    <t xml:space="preserve">داود باديس </t>
  </si>
  <si>
    <t xml:space="preserve">لطفي بن سليمان </t>
  </si>
  <si>
    <t xml:space="preserve">عبد القادر بعطوط </t>
  </si>
  <si>
    <t>فاطمة زقاد</t>
  </si>
  <si>
    <t xml:space="preserve">عادل غرس الله </t>
  </si>
  <si>
    <t>احمد الصيد</t>
  </si>
  <si>
    <t xml:space="preserve">الكتابة العامة </t>
  </si>
  <si>
    <t xml:space="preserve">قسم الضبط المركزي و التوثيق </t>
  </si>
  <si>
    <t xml:space="preserve">قسم التراتيب </t>
  </si>
  <si>
    <t xml:space="preserve">قسم التنظيم و الاساليب و الاعلامية </t>
  </si>
  <si>
    <t xml:space="preserve">قسم العلاقات العامة </t>
  </si>
  <si>
    <t xml:space="preserve">مصلحة الشؤون الادارية و المالية </t>
  </si>
  <si>
    <t xml:space="preserve">قسم الحالة المدنية </t>
  </si>
  <si>
    <t xml:space="preserve">القسم الاداري </t>
  </si>
  <si>
    <t xml:space="preserve">القسم المالي </t>
  </si>
  <si>
    <t xml:space="preserve">المصلحة الفنية </t>
  </si>
  <si>
    <t xml:space="preserve">قسم الطرقات و الاشغال </t>
  </si>
  <si>
    <t xml:space="preserve">قسم الدراسات و التهيئة العمرانية </t>
  </si>
  <si>
    <t>مصلحة النظافة و المحيط</t>
  </si>
  <si>
    <t>à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</si>
  <si>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</si>
  <si>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</si>
  <si>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</si>
  <si>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</si>
  <si>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</si>
  <si>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</si>
  <si>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</si>
  <si>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</si>
  <si>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</si>
  <si>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</si>
  <si>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</si>
  <si>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التنوير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</si>
  <si>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</si>
  <si>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</si>
  <si>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</si>
  <si>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</si>
  <si>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</si>
  <si>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</si>
  <si>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</si>
  <si>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</si>
  <si>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</si>
  <si>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</si>
  <si>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</si>
  <si>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</si>
  <si>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</si>
  <si>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</si>
  <si>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</si>
  <si>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</si>
  <si>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</si>
  <si>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</si>
  <si>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</si>
  <si>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</si>
  <si>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</si>
  <si>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</si>
  <si>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</si>
  <si>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</si>
  <si>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</si>
  <si>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تهيئة المستودع البلدي</t>
  </si>
  <si>
    <t>تهيئة الملعب البلدي لكرة اليد</t>
  </si>
  <si>
    <t>وزارة الشباب و الرياضة</t>
  </si>
  <si>
    <t>تهذيب حي الحرية 3</t>
  </si>
  <si>
    <t>مساعدة موظفة</t>
  </si>
  <si>
    <t>بيان المعاليم</t>
  </si>
  <si>
    <t>السنوات</t>
  </si>
  <si>
    <t>الإستخلاصات المستوجبة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</si>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</sst>
</file>

<file path=xl/styles.xml><?xml version="1.0" encoding="utf-8"?>
<styleSheet xmlns="http://schemas.openxmlformats.org/spreadsheetml/2006/main">
  <numFmts count="5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  <numFmt numFmtId="167" formatCode="_(* #,##0.000_);_(* \(#,##0.000\);_(* &quot;-&quot;?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KufiStandardGK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63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0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0" fillId="0" borderId="1" xfId="0" applyFont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3" fillId="10" borderId="1" xfId="0" applyFont="1" applyFill="1" applyBorder="1" applyAlignment="1">
      <alignment horizontal="center"/>
    </xf>
    <xf numFmtId="166" fontId="0" fillId="17" borderId="1" xfId="0" applyNumberFormat="1" applyFont="1" applyFill="1" applyBorder="1" applyAlignment="1">
      <alignment horizontal="right"/>
    </xf>
    <xf numFmtId="164" fontId="1" fillId="17" borderId="1" xfId="1" applyNumberFormat="1" applyFont="1" applyFill="1" applyBorder="1" applyAlignment="1">
      <alignment horizontal="right"/>
    </xf>
    <xf numFmtId="166" fontId="1" fillId="17" borderId="1" xfId="1" applyNumberFormat="1" applyFont="1" applyFill="1" applyBorder="1" applyAlignment="1">
      <alignment horizontal="right"/>
    </xf>
    <xf numFmtId="166" fontId="21" fillId="17" borderId="1" xfId="0" applyNumberFormat="1" applyFont="1" applyFill="1" applyBorder="1" applyAlignment="1"/>
    <xf numFmtId="164" fontId="21" fillId="17" borderId="1" xfId="0" applyNumberFormat="1" applyFont="1" applyFill="1" applyBorder="1" applyAlignment="1"/>
    <xf numFmtId="164" fontId="21" fillId="17" borderId="1" xfId="1" applyNumberFormat="1" applyFont="1" applyFill="1" applyBorder="1" applyAlignment="1">
      <alignment horizontal="right"/>
    </xf>
    <xf numFmtId="164" fontId="21" fillId="17" borderId="3" xfId="0" applyNumberFormat="1" applyFont="1" applyFill="1" applyBorder="1" applyAlignment="1"/>
    <xf numFmtId="166" fontId="21" fillId="17" borderId="3" xfId="0" applyNumberFormat="1" applyFont="1" applyFill="1" applyBorder="1" applyAlignment="1"/>
    <xf numFmtId="43" fontId="21" fillId="17" borderId="1" xfId="1" applyFont="1" applyFill="1" applyBorder="1" applyAlignment="1">
      <alignment horizontal="right"/>
    </xf>
    <xf numFmtId="0" fontId="21" fillId="17" borderId="0" xfId="0" applyFont="1" applyFill="1"/>
    <xf numFmtId="166" fontId="21" fillId="12" borderId="1" xfId="0" applyNumberFormat="1" applyFont="1" applyFill="1" applyBorder="1" applyAlignment="1">
      <alignment horizontal="center"/>
    </xf>
    <xf numFmtId="166" fontId="21" fillId="11" borderId="1" xfId="0" applyNumberFormat="1" applyFont="1" applyFill="1" applyBorder="1" applyAlignment="1">
      <alignment horizontal="center"/>
    </xf>
    <xf numFmtId="166" fontId="0" fillId="17" borderId="1" xfId="0" applyNumberFormat="1" applyFont="1" applyFill="1" applyBorder="1" applyAlignment="1"/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10" fontId="2" fillId="13" borderId="1" xfId="0" applyNumberFormat="1" applyFont="1" applyFill="1" applyBorder="1" applyAlignment="1">
      <alignment horizontal="center" vertical="center"/>
    </xf>
    <xf numFmtId="10" fontId="0" fillId="15" borderId="1" xfId="0" applyNumberFormat="1" applyFill="1" applyBorder="1"/>
    <xf numFmtId="10" fontId="0" fillId="23" borderId="1" xfId="0" applyNumberFormat="1" applyFill="1" applyBorder="1"/>
    <xf numFmtId="10" fontId="0" fillId="0" borderId="0" xfId="0" applyNumberFormat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167" fontId="0" fillId="0" borderId="0" xfId="0" applyNumberFormat="1"/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2" fillId="15" borderId="11" xfId="0" applyFont="1" applyFill="1" applyBorder="1" applyAlignment="1">
      <alignment horizontal="center" vertical="center"/>
    </xf>
    <xf numFmtId="0" fontId="22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547" zoomScale="75" zoomScaleNormal="75" zoomScalePageLayoutView="75" workbookViewId="0">
      <selection activeCell="D1" sqref="D1:E1048576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9" width="15.42578125" bestFit="1" customWidth="1"/>
    <col min="10" max="10" width="20.42578125" bestFit="1" customWidth="1"/>
  </cols>
  <sheetData>
    <row r="1" spans="1:14" ht="18.75">
      <c r="A1" s="195" t="s">
        <v>30</v>
      </c>
      <c r="B1" s="195"/>
      <c r="C1" s="195"/>
      <c r="D1" s="124" t="s">
        <v>846</v>
      </c>
      <c r="E1" s="124" t="s">
        <v>845</v>
      </c>
      <c r="G1" s="43" t="s">
        <v>31</v>
      </c>
      <c r="H1" s="44"/>
      <c r="I1" s="45"/>
      <c r="J1" s="46" t="b">
        <f>AND(H1=I1)</f>
        <v>1</v>
      </c>
    </row>
    <row r="2" spans="1:14">
      <c r="A2" s="203" t="s">
        <v>60</v>
      </c>
      <c r="B2" s="20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200" t="s">
        <v>578</v>
      </c>
      <c r="B3" s="200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96" t="s">
        <v>124</v>
      </c>
      <c r="B4" s="19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96" t="s">
        <v>125</v>
      </c>
      <c r="B11" s="19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96" t="s">
        <v>145</v>
      </c>
      <c r="B38" s="19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96" t="s">
        <v>158</v>
      </c>
      <c r="B61" s="19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200" t="s">
        <v>579</v>
      </c>
      <c r="B67" s="200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96" t="s">
        <v>163</v>
      </c>
      <c r="B68" s="19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201" t="s">
        <v>62</v>
      </c>
      <c r="B114" s="20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98" t="s">
        <v>580</v>
      </c>
      <c r="B115" s="19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96" t="s">
        <v>195</v>
      </c>
      <c r="B116" s="19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2"/>
      <c r="B118" s="131" t="s">
        <v>848</v>
      </c>
      <c r="C118" s="130"/>
      <c r="D118" s="130">
        <f>C118</f>
        <v>0</v>
      </c>
      <c r="E118" s="130">
        <f>D118</f>
        <v>0</v>
      </c>
    </row>
    <row r="119" spans="1:10" ht="15" hidden="1" customHeight="1" outlineLevel="2">
      <c r="A119" s="132"/>
      <c r="B119" s="131" t="s">
        <v>853</v>
      </c>
      <c r="C119" s="130"/>
      <c r="D119" s="130">
        <f>C119</f>
        <v>0</v>
      </c>
      <c r="E119" s="130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2"/>
      <c r="B121" s="131" t="s">
        <v>848</v>
      </c>
      <c r="C121" s="130"/>
      <c r="D121" s="130">
        <f>C121</f>
        <v>0</v>
      </c>
      <c r="E121" s="130">
        <f>D121</f>
        <v>0</v>
      </c>
    </row>
    <row r="122" spans="1:10" ht="15" hidden="1" customHeight="1" outlineLevel="2">
      <c r="A122" s="132"/>
      <c r="B122" s="131" t="s">
        <v>853</v>
      </c>
      <c r="C122" s="130"/>
      <c r="D122" s="130">
        <f>C122</f>
        <v>0</v>
      </c>
      <c r="E122" s="130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2"/>
      <c r="B124" s="131" t="s">
        <v>848</v>
      </c>
      <c r="C124" s="130"/>
      <c r="D124" s="130">
        <f>C124</f>
        <v>0</v>
      </c>
      <c r="E124" s="130">
        <f>D124</f>
        <v>0</v>
      </c>
    </row>
    <row r="125" spans="1:10" ht="15" hidden="1" customHeight="1" outlineLevel="2">
      <c r="A125" s="132"/>
      <c r="B125" s="131" t="s">
        <v>853</v>
      </c>
      <c r="C125" s="130"/>
      <c r="D125" s="130">
        <f>C125</f>
        <v>0</v>
      </c>
      <c r="E125" s="130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2"/>
      <c r="B127" s="131" t="s">
        <v>848</v>
      </c>
      <c r="C127" s="130"/>
      <c r="D127" s="130">
        <f>C127</f>
        <v>0</v>
      </c>
      <c r="E127" s="130">
        <f>D127</f>
        <v>0</v>
      </c>
    </row>
    <row r="128" spans="1:10" ht="15" hidden="1" customHeight="1" outlineLevel="2">
      <c r="A128" s="132"/>
      <c r="B128" s="131" t="s">
        <v>853</v>
      </c>
      <c r="C128" s="130"/>
      <c r="D128" s="130">
        <f>C128</f>
        <v>0</v>
      </c>
      <c r="E128" s="130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2"/>
      <c r="B130" s="131" t="s">
        <v>848</v>
      </c>
      <c r="C130" s="130"/>
      <c r="D130" s="130">
        <f>C130</f>
        <v>0</v>
      </c>
      <c r="E130" s="130">
        <f>D130</f>
        <v>0</v>
      </c>
    </row>
    <row r="131" spans="1:10" ht="15" hidden="1" customHeight="1" outlineLevel="2">
      <c r="A131" s="132"/>
      <c r="B131" s="131" t="s">
        <v>853</v>
      </c>
      <c r="C131" s="130"/>
      <c r="D131" s="130">
        <f>C131</f>
        <v>0</v>
      </c>
      <c r="E131" s="130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2"/>
      <c r="B133" s="131" t="s">
        <v>848</v>
      </c>
      <c r="C133" s="130"/>
      <c r="D133" s="130">
        <f>C133</f>
        <v>0</v>
      </c>
      <c r="E133" s="130">
        <f>D133</f>
        <v>0</v>
      </c>
    </row>
    <row r="134" spans="1:10" ht="15" hidden="1" customHeight="1" outlineLevel="2">
      <c r="A134" s="132"/>
      <c r="B134" s="131" t="s">
        <v>853</v>
      </c>
      <c r="C134" s="130"/>
      <c r="D134" s="130">
        <f>C134</f>
        <v>0</v>
      </c>
      <c r="E134" s="130">
        <f>D134</f>
        <v>0</v>
      </c>
    </row>
    <row r="135" spans="1:10" collapsed="1">
      <c r="A135" s="196" t="s">
        <v>202</v>
      </c>
      <c r="B135" s="19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2"/>
      <c r="B137" s="131" t="s">
        <v>848</v>
      </c>
      <c r="C137" s="130"/>
      <c r="D137" s="130">
        <f>C137</f>
        <v>0</v>
      </c>
      <c r="E137" s="130">
        <f>D137</f>
        <v>0</v>
      </c>
    </row>
    <row r="138" spans="1:10" ht="15" hidden="1" customHeight="1" outlineLevel="2">
      <c r="A138" s="132"/>
      <c r="B138" s="131" t="s">
        <v>855</v>
      </c>
      <c r="C138" s="130"/>
      <c r="D138" s="130">
        <f t="shared" ref="D138:E139" si="9">C138</f>
        <v>0</v>
      </c>
      <c r="E138" s="130">
        <f t="shared" si="9"/>
        <v>0</v>
      </c>
    </row>
    <row r="139" spans="1:10" ht="15" hidden="1" customHeight="1" outlineLevel="2">
      <c r="A139" s="132"/>
      <c r="B139" s="131" t="s">
        <v>854</v>
      </c>
      <c r="C139" s="130"/>
      <c r="D139" s="130">
        <f t="shared" si="9"/>
        <v>0</v>
      </c>
      <c r="E139" s="130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2"/>
      <c r="B141" s="131" t="s">
        <v>848</v>
      </c>
      <c r="C141" s="130"/>
      <c r="D141" s="130">
        <f>C141</f>
        <v>0</v>
      </c>
      <c r="E141" s="130">
        <f>D141</f>
        <v>0</v>
      </c>
    </row>
    <row r="142" spans="1:10" ht="15" hidden="1" customHeight="1" outlineLevel="2">
      <c r="A142" s="132"/>
      <c r="B142" s="131" t="s">
        <v>853</v>
      </c>
      <c r="C142" s="130"/>
      <c r="D142" s="130">
        <f>C142</f>
        <v>0</v>
      </c>
      <c r="E142" s="130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2"/>
      <c r="B144" s="131" t="s">
        <v>848</v>
      </c>
      <c r="C144" s="130"/>
      <c r="D144" s="130">
        <f>C144</f>
        <v>0</v>
      </c>
      <c r="E144" s="130">
        <f>D144</f>
        <v>0</v>
      </c>
    </row>
    <row r="145" spans="1:10" ht="15" hidden="1" customHeight="1" outlineLevel="2">
      <c r="A145" s="132"/>
      <c r="B145" s="131" t="s">
        <v>853</v>
      </c>
      <c r="C145" s="130"/>
      <c r="D145" s="130">
        <f>C145</f>
        <v>0</v>
      </c>
      <c r="E145" s="130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2"/>
      <c r="B147" s="131" t="s">
        <v>848</v>
      </c>
      <c r="C147" s="130"/>
      <c r="D147" s="130">
        <f>C147</f>
        <v>0</v>
      </c>
      <c r="E147" s="130">
        <f>D147</f>
        <v>0</v>
      </c>
    </row>
    <row r="148" spans="1:10" ht="15" hidden="1" customHeight="1" outlineLevel="2">
      <c r="A148" s="132"/>
      <c r="B148" s="131" t="s">
        <v>853</v>
      </c>
      <c r="C148" s="130"/>
      <c r="D148" s="130">
        <f>C148</f>
        <v>0</v>
      </c>
      <c r="E148" s="130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2"/>
      <c r="B150" s="131" t="s">
        <v>848</v>
      </c>
      <c r="C150" s="130"/>
      <c r="D150" s="130">
        <f>C150</f>
        <v>0</v>
      </c>
      <c r="E150" s="130">
        <f>D150</f>
        <v>0</v>
      </c>
    </row>
    <row r="151" spans="1:10" ht="15" hidden="1" customHeight="1" outlineLevel="2">
      <c r="A151" s="132"/>
      <c r="B151" s="131" t="s">
        <v>853</v>
      </c>
      <c r="C151" s="130"/>
      <c r="D151" s="130">
        <f>C151</f>
        <v>0</v>
      </c>
      <c r="E151" s="130">
        <f>D151</f>
        <v>0</v>
      </c>
    </row>
    <row r="152" spans="1:10" collapsed="1">
      <c r="A152" s="198" t="s">
        <v>581</v>
      </c>
      <c r="B152" s="19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96" t="s">
        <v>208</v>
      </c>
      <c r="B153" s="19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2"/>
      <c r="B155" s="131" t="s">
        <v>848</v>
      </c>
      <c r="C155" s="130"/>
      <c r="D155" s="130">
        <f>C155</f>
        <v>0</v>
      </c>
      <c r="E155" s="130">
        <f>D155</f>
        <v>0</v>
      </c>
    </row>
    <row r="156" spans="1:10" ht="15" hidden="1" customHeight="1" outlineLevel="2">
      <c r="A156" s="132"/>
      <c r="B156" s="131" t="s">
        <v>853</v>
      </c>
      <c r="C156" s="130"/>
      <c r="D156" s="130">
        <f>C156</f>
        <v>0</v>
      </c>
      <c r="E156" s="130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2"/>
      <c r="B158" s="131" t="s">
        <v>848</v>
      </c>
      <c r="C158" s="130"/>
      <c r="D158" s="130">
        <f>C158</f>
        <v>0</v>
      </c>
      <c r="E158" s="130">
        <f>D158</f>
        <v>0</v>
      </c>
    </row>
    <row r="159" spans="1:10" ht="15" hidden="1" customHeight="1" outlineLevel="2">
      <c r="A159" s="132"/>
      <c r="B159" s="131" t="s">
        <v>853</v>
      </c>
      <c r="C159" s="130"/>
      <c r="D159" s="130">
        <f>C159</f>
        <v>0</v>
      </c>
      <c r="E159" s="130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2"/>
      <c r="B161" s="131" t="s">
        <v>848</v>
      </c>
      <c r="C161" s="130"/>
      <c r="D161" s="130">
        <f>C161</f>
        <v>0</v>
      </c>
      <c r="E161" s="130">
        <f>D161</f>
        <v>0</v>
      </c>
    </row>
    <row r="162" spans="1:10" ht="15" hidden="1" customHeight="1" outlineLevel="2">
      <c r="A162" s="132"/>
      <c r="B162" s="131" t="s">
        <v>853</v>
      </c>
      <c r="C162" s="130"/>
      <c r="D162" s="130">
        <f>C162</f>
        <v>0</v>
      </c>
      <c r="E162" s="130">
        <f>D162</f>
        <v>0</v>
      </c>
    </row>
    <row r="163" spans="1:10" collapsed="1">
      <c r="A163" s="196" t="s">
        <v>212</v>
      </c>
      <c r="B163" s="19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2"/>
      <c r="B165" s="131" t="s">
        <v>848</v>
      </c>
      <c r="C165" s="130"/>
      <c r="D165" s="130">
        <f>C165</f>
        <v>0</v>
      </c>
      <c r="E165" s="130">
        <f>D165</f>
        <v>0</v>
      </c>
    </row>
    <row r="166" spans="1:10" ht="15" hidden="1" customHeight="1" outlineLevel="2">
      <c r="A166" s="132"/>
      <c r="B166" s="131" t="s">
        <v>853</v>
      </c>
      <c r="C166" s="130"/>
      <c r="D166" s="130">
        <f>C166</f>
        <v>0</v>
      </c>
      <c r="E166" s="130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2"/>
      <c r="B168" s="131" t="s">
        <v>848</v>
      </c>
      <c r="C168" s="130"/>
      <c r="D168" s="130">
        <f>C168</f>
        <v>0</v>
      </c>
      <c r="E168" s="130">
        <f>D168</f>
        <v>0</v>
      </c>
    </row>
    <row r="169" spans="1:10" ht="15" hidden="1" customHeight="1" outlineLevel="2">
      <c r="A169" s="132"/>
      <c r="B169" s="131" t="s">
        <v>853</v>
      </c>
      <c r="C169" s="130"/>
      <c r="D169" s="130">
        <f>C169</f>
        <v>0</v>
      </c>
      <c r="E169" s="130">
        <f>D169</f>
        <v>0</v>
      </c>
    </row>
    <row r="170" spans="1:10" collapsed="1">
      <c r="A170" s="196" t="s">
        <v>214</v>
      </c>
      <c r="B170" s="19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2"/>
      <c r="B172" s="131" t="s">
        <v>848</v>
      </c>
      <c r="C172" s="130"/>
      <c r="D172" s="130">
        <f>C172</f>
        <v>0</v>
      </c>
      <c r="E172" s="130">
        <f>D172</f>
        <v>0</v>
      </c>
    </row>
    <row r="173" spans="1:10" ht="15" hidden="1" customHeight="1" outlineLevel="2">
      <c r="A173" s="132"/>
      <c r="B173" s="131" t="s">
        <v>853</v>
      </c>
      <c r="C173" s="130"/>
      <c r="D173" s="130">
        <f>C173</f>
        <v>0</v>
      </c>
      <c r="E173" s="130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2"/>
      <c r="B175" s="131" t="s">
        <v>848</v>
      </c>
      <c r="C175" s="130"/>
      <c r="D175" s="130">
        <f>C175</f>
        <v>0</v>
      </c>
      <c r="E175" s="130">
        <f>D175</f>
        <v>0</v>
      </c>
    </row>
    <row r="176" spans="1:10" ht="15" hidden="1" customHeight="1" outlineLevel="2">
      <c r="A176" s="132"/>
      <c r="B176" s="131" t="s">
        <v>853</v>
      </c>
      <c r="C176" s="130"/>
      <c r="D176" s="130">
        <f>C176</f>
        <v>0</v>
      </c>
      <c r="E176" s="130">
        <f>D176</f>
        <v>0</v>
      </c>
    </row>
    <row r="177" spans="1:10" collapsed="1">
      <c r="A177" s="198" t="s">
        <v>582</v>
      </c>
      <c r="B177" s="19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96" t="s">
        <v>217</v>
      </c>
      <c r="B178" s="19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93" t="s">
        <v>842</v>
      </c>
      <c r="B179" s="19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2">
        <v>3</v>
      </c>
      <c r="B180" s="131" t="s">
        <v>850</v>
      </c>
      <c r="C180" s="130"/>
      <c r="D180" s="130">
        <f>D181</f>
        <v>0</v>
      </c>
      <c r="E180" s="130">
        <f>E181</f>
        <v>0</v>
      </c>
    </row>
    <row r="181" spans="1:10" hidden="1" outlineLevel="2">
      <c r="A181" s="90"/>
      <c r="B181" s="89" t="s">
        <v>848</v>
      </c>
      <c r="C181" s="129"/>
      <c r="D181" s="129">
        <f>C181</f>
        <v>0</v>
      </c>
      <c r="E181" s="129">
        <f>D181</f>
        <v>0</v>
      </c>
    </row>
    <row r="182" spans="1:10" hidden="1" outlineLevel="2">
      <c r="A182" s="132">
        <v>4</v>
      </c>
      <c r="B182" s="131" t="s">
        <v>851</v>
      </c>
      <c r="C182" s="130"/>
      <c r="D182" s="130">
        <f>D183</f>
        <v>0</v>
      </c>
      <c r="E182" s="130">
        <f>E183</f>
        <v>0</v>
      </c>
    </row>
    <row r="183" spans="1:10" hidden="1" outlineLevel="2">
      <c r="A183" s="90"/>
      <c r="B183" s="89" t="s">
        <v>848</v>
      </c>
      <c r="C183" s="129"/>
      <c r="D183" s="129">
        <f>C183</f>
        <v>0</v>
      </c>
      <c r="E183" s="129">
        <f>D183</f>
        <v>0</v>
      </c>
    </row>
    <row r="184" spans="1:10" outlineLevel="1" collapsed="1">
      <c r="A184" s="193" t="s">
        <v>841</v>
      </c>
      <c r="B184" s="194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2">
        <v>2</v>
      </c>
      <c r="B185" s="131" t="s">
        <v>849</v>
      </c>
      <c r="C185" s="130">
        <f>C186+C187</f>
        <v>0</v>
      </c>
      <c r="D185" s="130">
        <f>D186+D187</f>
        <v>0</v>
      </c>
      <c r="E185" s="130">
        <f>E186+E187</f>
        <v>0</v>
      </c>
    </row>
    <row r="186" spans="1:10" hidden="1" outlineLevel="3">
      <c r="A186" s="90"/>
      <c r="B186" s="89" t="s">
        <v>848</v>
      </c>
      <c r="C186" s="129"/>
      <c r="D186" s="129">
        <f>C186</f>
        <v>0</v>
      </c>
      <c r="E186" s="129">
        <f>D186</f>
        <v>0</v>
      </c>
    </row>
    <row r="187" spans="1:10" hidden="1" outlineLevel="3">
      <c r="A187" s="90"/>
      <c r="B187" s="89" t="s">
        <v>840</v>
      </c>
      <c r="C187" s="129"/>
      <c r="D187" s="129">
        <f>C187</f>
        <v>0</v>
      </c>
      <c r="E187" s="129">
        <f>D187</f>
        <v>0</v>
      </c>
    </row>
    <row r="188" spans="1:10" outlineLevel="1" collapsed="1">
      <c r="A188" s="193" t="s">
        <v>839</v>
      </c>
      <c r="B188" s="19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2">
        <v>1</v>
      </c>
      <c r="B189" s="131" t="s">
        <v>852</v>
      </c>
      <c r="C189" s="130">
        <f>C190+C191+C192</f>
        <v>0</v>
      </c>
      <c r="D189" s="130">
        <f>D190+D191+D192</f>
        <v>0</v>
      </c>
      <c r="E189" s="130">
        <f>E190+E191+E192</f>
        <v>0</v>
      </c>
    </row>
    <row r="190" spans="1:10" hidden="1" outlineLevel="3">
      <c r="A190" s="90"/>
      <c r="B190" s="89" t="s">
        <v>848</v>
      </c>
      <c r="C190" s="129">
        <v>0</v>
      </c>
      <c r="D190" s="129">
        <f t="shared" ref="D190:E192" si="10">C190</f>
        <v>0</v>
      </c>
      <c r="E190" s="129">
        <f t="shared" si="10"/>
        <v>0</v>
      </c>
    </row>
    <row r="191" spans="1:10" hidden="1" outlineLevel="3">
      <c r="A191" s="90"/>
      <c r="B191" s="89" t="s">
        <v>838</v>
      </c>
      <c r="C191" s="129">
        <v>0</v>
      </c>
      <c r="D191" s="129">
        <f t="shared" si="10"/>
        <v>0</v>
      </c>
      <c r="E191" s="129">
        <f t="shared" si="10"/>
        <v>0</v>
      </c>
    </row>
    <row r="192" spans="1:10" hidden="1" outlineLevel="3">
      <c r="A192" s="90"/>
      <c r="B192" s="89" t="s">
        <v>837</v>
      </c>
      <c r="C192" s="129">
        <v>0</v>
      </c>
      <c r="D192" s="129">
        <f t="shared" si="10"/>
        <v>0</v>
      </c>
      <c r="E192" s="129">
        <f t="shared" si="10"/>
        <v>0</v>
      </c>
    </row>
    <row r="193" spans="1:5" hidden="1" outlineLevel="2" collapsed="1">
      <c r="A193" s="132">
        <v>3</v>
      </c>
      <c r="B193" s="131" t="s">
        <v>850</v>
      </c>
      <c r="C193" s="130">
        <f>C194</f>
        <v>0</v>
      </c>
      <c r="D193" s="130">
        <f>D194</f>
        <v>0</v>
      </c>
      <c r="E193" s="130">
        <f>E194</f>
        <v>0</v>
      </c>
    </row>
    <row r="194" spans="1:5" hidden="1" outlineLevel="3">
      <c r="A194" s="90"/>
      <c r="B194" s="89" t="s">
        <v>848</v>
      </c>
      <c r="C194" s="129">
        <v>0</v>
      </c>
      <c r="D194" s="129">
        <f>C194</f>
        <v>0</v>
      </c>
      <c r="E194" s="129">
        <f>D194</f>
        <v>0</v>
      </c>
    </row>
    <row r="195" spans="1:5" hidden="1" outlineLevel="2">
      <c r="A195" s="132">
        <v>4</v>
      </c>
      <c r="B195" s="131" t="s">
        <v>851</v>
      </c>
      <c r="C195" s="130">
        <f>C196</f>
        <v>0</v>
      </c>
      <c r="D195" s="130">
        <f>D196</f>
        <v>0</v>
      </c>
      <c r="E195" s="130">
        <f>E196</f>
        <v>0</v>
      </c>
    </row>
    <row r="196" spans="1:5" hidden="1" outlineLevel="3">
      <c r="A196" s="90"/>
      <c r="B196" s="89" t="s">
        <v>848</v>
      </c>
      <c r="C196" s="129">
        <v>0</v>
      </c>
      <c r="D196" s="129">
        <f>C196</f>
        <v>0</v>
      </c>
      <c r="E196" s="129">
        <f>D196</f>
        <v>0</v>
      </c>
    </row>
    <row r="197" spans="1:5" outlineLevel="1" collapsed="1">
      <c r="A197" s="193" t="s">
        <v>836</v>
      </c>
      <c r="B197" s="19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2">
        <v>4</v>
      </c>
      <c r="B198" s="131" t="s">
        <v>851</v>
      </c>
      <c r="C198" s="130">
        <f t="shared" si="11"/>
        <v>0</v>
      </c>
      <c r="D198" s="130">
        <f t="shared" si="11"/>
        <v>0</v>
      </c>
      <c r="E198" s="130">
        <f t="shared" si="11"/>
        <v>0</v>
      </c>
    </row>
    <row r="199" spans="1:5" hidden="1" outlineLevel="3">
      <c r="A199" s="90"/>
      <c r="B199" s="89" t="s">
        <v>848</v>
      </c>
      <c r="C199" s="129">
        <v>0</v>
      </c>
      <c r="D199" s="129">
        <f>C199</f>
        <v>0</v>
      </c>
      <c r="E199" s="129">
        <f>D199</f>
        <v>0</v>
      </c>
    </row>
    <row r="200" spans="1:5" outlineLevel="1" collapsed="1">
      <c r="A200" s="193" t="s">
        <v>835</v>
      </c>
      <c r="B200" s="194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2">
        <v>3</v>
      </c>
      <c r="B201" s="131" t="s">
        <v>850</v>
      </c>
      <c r="C201" s="130">
        <f>C202</f>
        <v>0</v>
      </c>
      <c r="D201" s="130">
        <f>D202</f>
        <v>0</v>
      </c>
      <c r="E201" s="130">
        <f>E202</f>
        <v>0</v>
      </c>
    </row>
    <row r="202" spans="1:5" hidden="1" outlineLevel="3">
      <c r="A202" s="90"/>
      <c r="B202" s="89" t="s">
        <v>848</v>
      </c>
      <c r="C202" s="129">
        <v>0</v>
      </c>
      <c r="D202" s="129">
        <f>C202</f>
        <v>0</v>
      </c>
      <c r="E202" s="129">
        <f>D202</f>
        <v>0</v>
      </c>
    </row>
    <row r="203" spans="1:5" outlineLevel="1" collapsed="1">
      <c r="A203" s="193" t="s">
        <v>834</v>
      </c>
      <c r="B203" s="19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2">
        <v>1</v>
      </c>
      <c r="B204" s="131" t="s">
        <v>852</v>
      </c>
      <c r="C204" s="130">
        <f>C205+C206</f>
        <v>0</v>
      </c>
      <c r="D204" s="130">
        <f>D205+D206</f>
        <v>0</v>
      </c>
      <c r="E204" s="130">
        <f>E205+E206</f>
        <v>0</v>
      </c>
    </row>
    <row r="205" spans="1:5" hidden="1" outlineLevel="3">
      <c r="A205" s="90"/>
      <c r="B205" s="89" t="s">
        <v>848</v>
      </c>
      <c r="C205" s="129">
        <v>0</v>
      </c>
      <c r="D205" s="129">
        <f>C205</f>
        <v>0</v>
      </c>
      <c r="E205" s="129">
        <f>D205</f>
        <v>0</v>
      </c>
    </row>
    <row r="206" spans="1:5" hidden="1" outlineLevel="3">
      <c r="A206" s="90"/>
      <c r="B206" s="89" t="s">
        <v>832</v>
      </c>
      <c r="C206" s="129">
        <v>0</v>
      </c>
      <c r="D206" s="129">
        <f>C206</f>
        <v>0</v>
      </c>
      <c r="E206" s="129">
        <f>D206</f>
        <v>0</v>
      </c>
    </row>
    <row r="207" spans="1:5" hidden="1" outlineLevel="2" collapsed="1">
      <c r="A207" s="132">
        <v>2</v>
      </c>
      <c r="B207" s="131" t="s">
        <v>849</v>
      </c>
      <c r="C207" s="130">
        <f>C209+C208+C210</f>
        <v>0</v>
      </c>
      <c r="D207" s="130">
        <f>D209+D208+D210</f>
        <v>0</v>
      </c>
      <c r="E207" s="130">
        <f>E209+E208+E210</f>
        <v>0</v>
      </c>
    </row>
    <row r="208" spans="1:5" hidden="1" outlineLevel="3">
      <c r="A208" s="90"/>
      <c r="B208" s="89" t="s">
        <v>848</v>
      </c>
      <c r="C208" s="129">
        <v>0</v>
      </c>
      <c r="D208" s="129">
        <f t="shared" ref="D208:E210" si="12">C208</f>
        <v>0</v>
      </c>
      <c r="E208" s="129">
        <f t="shared" si="12"/>
        <v>0</v>
      </c>
    </row>
    <row r="209" spans="1:5" hidden="1" outlineLevel="3">
      <c r="A209" s="90"/>
      <c r="B209" s="89" t="s">
        <v>831</v>
      </c>
      <c r="C209" s="129"/>
      <c r="D209" s="129">
        <f t="shared" si="12"/>
        <v>0</v>
      </c>
      <c r="E209" s="129">
        <f t="shared" si="12"/>
        <v>0</v>
      </c>
    </row>
    <row r="210" spans="1:5" hidden="1" outlineLevel="3">
      <c r="A210" s="90"/>
      <c r="B210" s="89" t="s">
        <v>848</v>
      </c>
      <c r="C210" s="129">
        <v>0</v>
      </c>
      <c r="D210" s="129">
        <f t="shared" si="12"/>
        <v>0</v>
      </c>
      <c r="E210" s="129">
        <f t="shared" si="12"/>
        <v>0</v>
      </c>
    </row>
    <row r="211" spans="1:5" hidden="1" outlineLevel="2" collapsed="1">
      <c r="A211" s="132">
        <v>3</v>
      </c>
      <c r="B211" s="131" t="s">
        <v>850</v>
      </c>
      <c r="C211" s="130">
        <f>C212</f>
        <v>0</v>
      </c>
      <c r="D211" s="130">
        <f>D212</f>
        <v>0</v>
      </c>
      <c r="E211" s="130">
        <f>E212</f>
        <v>0</v>
      </c>
    </row>
    <row r="212" spans="1:5" hidden="1" outlineLevel="3">
      <c r="A212" s="90"/>
      <c r="B212" s="89" t="s">
        <v>848</v>
      </c>
      <c r="C212" s="129">
        <v>0</v>
      </c>
      <c r="D212" s="129">
        <f>C212</f>
        <v>0</v>
      </c>
      <c r="E212" s="129">
        <f>D212</f>
        <v>0</v>
      </c>
    </row>
    <row r="213" spans="1:5" hidden="1" outlineLevel="2">
      <c r="A213" s="132">
        <v>4</v>
      </c>
      <c r="B213" s="131" t="s">
        <v>851</v>
      </c>
      <c r="C213" s="130">
        <f>C214</f>
        <v>0</v>
      </c>
      <c r="D213" s="130">
        <f>D214</f>
        <v>0</v>
      </c>
      <c r="E213" s="130">
        <f>E214</f>
        <v>0</v>
      </c>
    </row>
    <row r="214" spans="1:5" hidden="1" outlineLevel="3">
      <c r="A214" s="90"/>
      <c r="B214" s="89" t="s">
        <v>848</v>
      </c>
      <c r="C214" s="129">
        <v>0</v>
      </c>
      <c r="D214" s="129">
        <f>C214</f>
        <v>0</v>
      </c>
      <c r="E214" s="129">
        <f>D214</f>
        <v>0</v>
      </c>
    </row>
    <row r="215" spans="1:5" outlineLevel="1" collapsed="1">
      <c r="A215" s="193" t="s">
        <v>829</v>
      </c>
      <c r="B215" s="19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2">
        <v>2</v>
      </c>
      <c r="B216" s="131" t="s">
        <v>849</v>
      </c>
      <c r="C216" s="130">
        <f>C219+C218+C217</f>
        <v>0</v>
      </c>
      <c r="D216" s="130">
        <f>D219+D218+D217</f>
        <v>0</v>
      </c>
      <c r="E216" s="130">
        <f>E219+E218+E217</f>
        <v>0</v>
      </c>
    </row>
    <row r="217" spans="1:5" hidden="1" outlineLevel="3">
      <c r="A217" s="90"/>
      <c r="B217" s="89" t="s">
        <v>848</v>
      </c>
      <c r="C217" s="129">
        <v>0</v>
      </c>
      <c r="D217" s="129">
        <f t="shared" ref="D217:E219" si="13">C217</f>
        <v>0</v>
      </c>
      <c r="E217" s="129">
        <f t="shared" si="13"/>
        <v>0</v>
      </c>
    </row>
    <row r="218" spans="1:5" s="125" customFormat="1" hidden="1" outlineLevel="3">
      <c r="A218" s="135"/>
      <c r="B218" s="134" t="s">
        <v>828</v>
      </c>
      <c r="C218" s="133"/>
      <c r="D218" s="133">
        <f t="shared" si="13"/>
        <v>0</v>
      </c>
      <c r="E218" s="133">
        <f t="shared" si="13"/>
        <v>0</v>
      </c>
    </row>
    <row r="219" spans="1:5" s="125" customFormat="1" hidden="1" outlineLevel="3">
      <c r="A219" s="135"/>
      <c r="B219" s="134" t="s">
        <v>814</v>
      </c>
      <c r="C219" s="133"/>
      <c r="D219" s="133">
        <f t="shared" si="13"/>
        <v>0</v>
      </c>
      <c r="E219" s="133">
        <f t="shared" si="13"/>
        <v>0</v>
      </c>
    </row>
    <row r="220" spans="1:5" hidden="1" outlineLevel="2" collapsed="1">
      <c r="A220" s="132">
        <v>3</v>
      </c>
      <c r="B220" s="131" t="s">
        <v>850</v>
      </c>
      <c r="C220" s="130">
        <f>C221</f>
        <v>0</v>
      </c>
      <c r="D220" s="130">
        <f>D221</f>
        <v>0</v>
      </c>
      <c r="E220" s="130">
        <f>E221</f>
        <v>0</v>
      </c>
    </row>
    <row r="221" spans="1:5" hidden="1" outlineLevel="3">
      <c r="A221" s="90"/>
      <c r="B221" s="89" t="s">
        <v>848</v>
      </c>
      <c r="C221" s="129">
        <v>0</v>
      </c>
      <c r="D221" s="129">
        <f>C221</f>
        <v>0</v>
      </c>
      <c r="E221" s="129">
        <f>D221</f>
        <v>0</v>
      </c>
    </row>
    <row r="222" spans="1:5" outlineLevel="1" collapsed="1">
      <c r="A222" s="193" t="s">
        <v>827</v>
      </c>
      <c r="B222" s="194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2">
        <v>2</v>
      </c>
      <c r="B223" s="131" t="s">
        <v>849</v>
      </c>
      <c r="C223" s="130">
        <f>C225+C226+C227+C224</f>
        <v>0</v>
      </c>
      <c r="D223" s="130">
        <f>D225+D226+D227+D224</f>
        <v>0</v>
      </c>
      <c r="E223" s="130">
        <f>E225+E226+E227+E224</f>
        <v>0</v>
      </c>
    </row>
    <row r="224" spans="1:5" hidden="1" outlineLevel="3">
      <c r="A224" s="90"/>
      <c r="B224" s="89" t="s">
        <v>848</v>
      </c>
      <c r="C224" s="129">
        <v>0</v>
      </c>
      <c r="D224" s="129">
        <f>C224</f>
        <v>0</v>
      </c>
      <c r="E224" s="129">
        <f>D224</f>
        <v>0</v>
      </c>
    </row>
    <row r="225" spans="1:5" hidden="1" outlineLevel="3">
      <c r="A225" s="90"/>
      <c r="B225" s="89" t="s">
        <v>826</v>
      </c>
      <c r="C225" s="129"/>
      <c r="D225" s="129">
        <f t="shared" ref="D225:E227" si="14">C225</f>
        <v>0</v>
      </c>
      <c r="E225" s="129">
        <f t="shared" si="14"/>
        <v>0</v>
      </c>
    </row>
    <row r="226" spans="1:5" hidden="1" outlineLevel="3">
      <c r="A226" s="90"/>
      <c r="B226" s="89" t="s">
        <v>825</v>
      </c>
      <c r="C226" s="129"/>
      <c r="D226" s="129">
        <f t="shared" si="14"/>
        <v>0</v>
      </c>
      <c r="E226" s="129">
        <f t="shared" si="14"/>
        <v>0</v>
      </c>
    </row>
    <row r="227" spans="1:5" hidden="1" outlineLevel="3">
      <c r="A227" s="90"/>
      <c r="B227" s="89" t="s">
        <v>824</v>
      </c>
      <c r="C227" s="129"/>
      <c r="D227" s="129">
        <f t="shared" si="14"/>
        <v>0</v>
      </c>
      <c r="E227" s="129">
        <f t="shared" si="14"/>
        <v>0</v>
      </c>
    </row>
    <row r="228" spans="1:5" outlineLevel="1" collapsed="1">
      <c r="A228" s="193" t="s">
        <v>823</v>
      </c>
      <c r="B228" s="194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2">
        <v>2</v>
      </c>
      <c r="B229" s="131" t="s">
        <v>849</v>
      </c>
      <c r="C229" s="130">
        <f>C231+C232+C230</f>
        <v>0</v>
      </c>
      <c r="D229" s="130">
        <f>D231+D232+D230</f>
        <v>0</v>
      </c>
      <c r="E229" s="130">
        <f>E231+E232+E230</f>
        <v>0</v>
      </c>
    </row>
    <row r="230" spans="1:5" hidden="1" outlineLevel="3">
      <c r="A230" s="90"/>
      <c r="B230" s="89" t="s">
        <v>848</v>
      </c>
      <c r="C230" s="129">
        <v>0</v>
      </c>
      <c r="D230" s="129">
        <f>C230</f>
        <v>0</v>
      </c>
      <c r="E230" s="129">
        <f>D230</f>
        <v>0</v>
      </c>
    </row>
    <row r="231" spans="1:5" hidden="1" outlineLevel="3">
      <c r="A231" s="90"/>
      <c r="B231" s="89" t="s">
        <v>822</v>
      </c>
      <c r="C231" s="129">
        <v>0</v>
      </c>
      <c r="D231" s="129">
        <f t="shared" ref="D231:E232" si="15">C231</f>
        <v>0</v>
      </c>
      <c r="E231" s="129">
        <f t="shared" si="15"/>
        <v>0</v>
      </c>
    </row>
    <row r="232" spans="1:5" hidden="1" outlineLevel="3">
      <c r="A232" s="90"/>
      <c r="B232" s="89" t="s">
        <v>812</v>
      </c>
      <c r="C232" s="129"/>
      <c r="D232" s="129">
        <f t="shared" si="15"/>
        <v>0</v>
      </c>
      <c r="E232" s="129">
        <f t="shared" si="15"/>
        <v>0</v>
      </c>
    </row>
    <row r="233" spans="1:5" hidden="1" outlineLevel="2" collapsed="1">
      <c r="A233" s="132">
        <v>3</v>
      </c>
      <c r="B233" s="131" t="s">
        <v>850</v>
      </c>
      <c r="C233" s="130">
        <f>C234</f>
        <v>0</v>
      </c>
      <c r="D233" s="130">
        <f>D234</f>
        <v>0</v>
      </c>
      <c r="E233" s="130">
        <f>E234</f>
        <v>0</v>
      </c>
    </row>
    <row r="234" spans="1:5" hidden="1" outlineLevel="3">
      <c r="A234" s="90"/>
      <c r="B234" s="89" t="s">
        <v>848</v>
      </c>
      <c r="C234" s="129">
        <v>0</v>
      </c>
      <c r="D234" s="129">
        <f>C234</f>
        <v>0</v>
      </c>
      <c r="E234" s="129">
        <f>D234</f>
        <v>0</v>
      </c>
    </row>
    <row r="235" spans="1:5" outlineLevel="1" collapsed="1">
      <c r="A235" s="193" t="s">
        <v>821</v>
      </c>
      <c r="B235" s="194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2">
        <v>3</v>
      </c>
      <c r="B236" s="131" t="s">
        <v>850</v>
      </c>
      <c r="C236" s="130">
        <f>C237</f>
        <v>0</v>
      </c>
      <c r="D236" s="130">
        <f>D237</f>
        <v>0</v>
      </c>
      <c r="E236" s="130">
        <f>E237</f>
        <v>0</v>
      </c>
    </row>
    <row r="237" spans="1:5" hidden="1" outlineLevel="3">
      <c r="A237" s="90"/>
      <c r="B237" s="89" t="s">
        <v>848</v>
      </c>
      <c r="C237" s="129">
        <v>0</v>
      </c>
      <c r="D237" s="129">
        <f>C237</f>
        <v>0</v>
      </c>
      <c r="E237" s="129">
        <f>D237</f>
        <v>0</v>
      </c>
    </row>
    <row r="238" spans="1:5" outlineLevel="1" collapsed="1">
      <c r="A238" s="193" t="s">
        <v>819</v>
      </c>
      <c r="B238" s="19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2">
        <v>2</v>
      </c>
      <c r="B239" s="131" t="s">
        <v>849</v>
      </c>
      <c r="C239" s="130">
        <f>C241+C242+C240</f>
        <v>0</v>
      </c>
      <c r="D239" s="130">
        <f>D241+D242+D240</f>
        <v>0</v>
      </c>
      <c r="E239" s="130">
        <f>E241+E242+E240</f>
        <v>0</v>
      </c>
    </row>
    <row r="240" spans="1:5" outlineLevel="3">
      <c r="A240" s="90"/>
      <c r="B240" s="89" t="s">
        <v>848</v>
      </c>
      <c r="C240" s="129">
        <v>0</v>
      </c>
      <c r="D240" s="129">
        <f>C240</f>
        <v>0</v>
      </c>
      <c r="E240" s="129">
        <f>D240</f>
        <v>0</v>
      </c>
    </row>
    <row r="241" spans="1:10" outlineLevel="3">
      <c r="A241" s="90"/>
      <c r="B241" s="89" t="s">
        <v>818</v>
      </c>
      <c r="C241" s="129"/>
      <c r="D241" s="129">
        <f t="shared" ref="D241:E242" si="16">C241</f>
        <v>0</v>
      </c>
      <c r="E241" s="129">
        <f t="shared" si="16"/>
        <v>0</v>
      </c>
    </row>
    <row r="242" spans="1:10" outlineLevel="3">
      <c r="A242" s="90"/>
      <c r="B242" s="89" t="s">
        <v>817</v>
      </c>
      <c r="C242" s="129"/>
      <c r="D242" s="129">
        <f t="shared" si="16"/>
        <v>0</v>
      </c>
      <c r="E242" s="129">
        <f t="shared" si="16"/>
        <v>0</v>
      </c>
    </row>
    <row r="243" spans="1:10" outlineLevel="1">
      <c r="A243" s="193" t="s">
        <v>816</v>
      </c>
      <c r="B243" s="19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2">
        <v>2</v>
      </c>
      <c r="B244" s="131" t="s">
        <v>849</v>
      </c>
      <c r="C244" s="130">
        <f>C246+C247+C248+C249+C245</f>
        <v>0</v>
      </c>
      <c r="D244" s="130">
        <f>D246+D247+D248+D249+D245</f>
        <v>0</v>
      </c>
      <c r="E244" s="130">
        <f>E246+E247+E248+E249+E245</f>
        <v>0</v>
      </c>
    </row>
    <row r="245" spans="1:10" outlineLevel="3">
      <c r="A245" s="90"/>
      <c r="B245" s="89" t="s">
        <v>848</v>
      </c>
      <c r="C245" s="129">
        <v>0</v>
      </c>
      <c r="D245" s="129">
        <f>C245</f>
        <v>0</v>
      </c>
      <c r="E245" s="129">
        <f>D245</f>
        <v>0</v>
      </c>
    </row>
    <row r="246" spans="1:10" outlineLevel="3">
      <c r="A246" s="90"/>
      <c r="B246" s="89" t="s">
        <v>814</v>
      </c>
      <c r="C246" s="129"/>
      <c r="D246" s="129">
        <f t="shared" ref="D246:E249" si="17">C246</f>
        <v>0</v>
      </c>
      <c r="E246" s="129">
        <f t="shared" si="17"/>
        <v>0</v>
      </c>
    </row>
    <row r="247" spans="1:10" outlineLevel="3">
      <c r="A247" s="90"/>
      <c r="B247" s="89" t="s">
        <v>813</v>
      </c>
      <c r="C247" s="129"/>
      <c r="D247" s="129">
        <f t="shared" si="17"/>
        <v>0</v>
      </c>
      <c r="E247" s="129">
        <f t="shared" si="17"/>
        <v>0</v>
      </c>
    </row>
    <row r="248" spans="1:10" outlineLevel="3">
      <c r="A248" s="90"/>
      <c r="B248" s="89" t="s">
        <v>812</v>
      </c>
      <c r="C248" s="129"/>
      <c r="D248" s="129">
        <f t="shared" si="17"/>
        <v>0</v>
      </c>
      <c r="E248" s="129">
        <f t="shared" si="17"/>
        <v>0</v>
      </c>
    </row>
    <row r="249" spans="1:10" outlineLevel="3">
      <c r="A249" s="90"/>
      <c r="B249" s="89" t="s">
        <v>811</v>
      </c>
      <c r="C249" s="129"/>
      <c r="D249" s="129">
        <f t="shared" si="17"/>
        <v>0</v>
      </c>
      <c r="E249" s="129">
        <f t="shared" si="17"/>
        <v>0</v>
      </c>
    </row>
    <row r="250" spans="1:10" outlineLevel="1">
      <c r="A250" s="193" t="s">
        <v>810</v>
      </c>
      <c r="B250" s="19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848</v>
      </c>
      <c r="C251" s="129">
        <v>0</v>
      </c>
      <c r="D251" s="129">
        <f>C251</f>
        <v>0</v>
      </c>
      <c r="E251" s="129">
        <f>D251</f>
        <v>0</v>
      </c>
    </row>
    <row r="252" spans="1:10" outlineLevel="3">
      <c r="A252" s="90"/>
      <c r="B252" s="89" t="s">
        <v>847</v>
      </c>
      <c r="C252" s="129">
        <v>0</v>
      </c>
      <c r="D252" s="129">
        <f>C252</f>
        <v>0</v>
      </c>
      <c r="E252" s="129">
        <f>D252</f>
        <v>0</v>
      </c>
    </row>
    <row r="256" spans="1:10" ht="18.75">
      <c r="A256" s="195" t="s">
        <v>67</v>
      </c>
      <c r="B256" s="195"/>
      <c r="C256" s="195"/>
      <c r="D256" s="124" t="s">
        <v>846</v>
      </c>
      <c r="E256" s="124" t="s">
        <v>845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7" t="s">
        <v>60</v>
      </c>
      <c r="B257" s="188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3" t="s">
        <v>266</v>
      </c>
      <c r="B258" s="184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1" t="s">
        <v>267</v>
      </c>
      <c r="B259" s="182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85" t="s">
        <v>268</v>
      </c>
      <c r="B260" s="18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85" t="s">
        <v>269</v>
      </c>
      <c r="B263" s="18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 collapsed="1">
      <c r="A314" s="185" t="s">
        <v>601</v>
      </c>
      <c r="B314" s="18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81" t="s">
        <v>270</v>
      </c>
      <c r="B339" s="182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85" t="s">
        <v>271</v>
      </c>
      <c r="B340" s="186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 collapsed="1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 collapsed="1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 collapsed="1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 collapsed="1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 collapsed="1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 collapsed="1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 collapsed="1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 collapsed="1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 collapsed="1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 collapsed="1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 collapsed="1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 collapsed="1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 collapsed="1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85" t="s">
        <v>357</v>
      </c>
      <c r="B444" s="18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85" t="s">
        <v>388</v>
      </c>
      <c r="B482" s="186"/>
      <c r="C482" s="32">
        <v>0</v>
      </c>
      <c r="D482" s="32">
        <v>0</v>
      </c>
      <c r="E482" s="32">
        <v>0</v>
      </c>
    </row>
    <row r="483" spans="1:10">
      <c r="A483" s="191" t="s">
        <v>389</v>
      </c>
      <c r="B483" s="192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85" t="s">
        <v>390</v>
      </c>
      <c r="B484" s="18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85" t="s">
        <v>410</v>
      </c>
      <c r="B504" s="18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1">
      <c r="A509" s="185" t="s">
        <v>414</v>
      </c>
      <c r="B509" s="18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hidden="1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idden="1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hidden="1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1">
      <c r="A522" s="185" t="s">
        <v>426</v>
      </c>
      <c r="B522" s="186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1">
      <c r="A528" s="185" t="s">
        <v>432</v>
      </c>
      <c r="B528" s="186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hidden="1" outlineLevel="1">
      <c r="A538" s="185" t="s">
        <v>441</v>
      </c>
      <c r="B538" s="186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hidden="1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hidden="1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collapsed="1">
      <c r="A547" s="189" t="s">
        <v>449</v>
      </c>
      <c r="B547" s="190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85" t="s">
        <v>450</v>
      </c>
      <c r="B548" s="186"/>
      <c r="C548" s="32"/>
      <c r="D548" s="32">
        <f>C548</f>
        <v>0</v>
      </c>
      <c r="E548" s="32">
        <f>D548</f>
        <v>0</v>
      </c>
    </row>
    <row r="549" spans="1:10" outlineLevel="1">
      <c r="A549" s="185" t="s">
        <v>451</v>
      </c>
      <c r="B549" s="186"/>
      <c r="C549" s="32">
        <v>0</v>
      </c>
      <c r="D549" s="32">
        <f>C549</f>
        <v>0</v>
      </c>
      <c r="E549" s="32">
        <f>D549</f>
        <v>0</v>
      </c>
    </row>
    <row r="550" spans="1:10">
      <c r="A550" s="183" t="s">
        <v>455</v>
      </c>
      <c r="B550" s="184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81" t="s">
        <v>456</v>
      </c>
      <c r="B551" s="182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hidden="1" outlineLevel="1">
      <c r="A552" s="185" t="s">
        <v>457</v>
      </c>
      <c r="B552" s="186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1" collapsed="1">
      <c r="A556" s="185" t="s">
        <v>461</v>
      </c>
      <c r="B556" s="186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187" t="s">
        <v>62</v>
      </c>
      <c r="B559" s="188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3" t="s">
        <v>464</v>
      </c>
      <c r="B560" s="184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81" t="s">
        <v>465</v>
      </c>
      <c r="B561" s="182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85" t="s">
        <v>466</v>
      </c>
      <c r="B562" s="186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 collapsed="1">
      <c r="A567" s="185" t="s">
        <v>467</v>
      </c>
      <c r="B567" s="186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85" t="s">
        <v>472</v>
      </c>
      <c r="B568" s="186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85" t="s">
        <v>473</v>
      </c>
      <c r="B569" s="186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 collapsed="1">
      <c r="A576" s="185" t="s">
        <v>480</v>
      </c>
      <c r="B576" s="186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85" t="s">
        <v>481</v>
      </c>
      <c r="B577" s="186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hidden="1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hidden="1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 collapsed="1">
      <c r="A581" s="185" t="s">
        <v>485</v>
      </c>
      <c r="B581" s="186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hidden="1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hidden="1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 collapsed="1">
      <c r="A584" s="185" t="s">
        <v>488</v>
      </c>
      <c r="B584" s="186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85" t="s">
        <v>489</v>
      </c>
      <c r="B585" s="186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85" t="s">
        <v>490</v>
      </c>
      <c r="B586" s="186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85" t="s">
        <v>491</v>
      </c>
      <c r="B587" s="186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85" t="s">
        <v>498</v>
      </c>
      <c r="B592" s="186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 collapsed="1">
      <c r="A595" s="185" t="s">
        <v>502</v>
      </c>
      <c r="B595" s="186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hidden="1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 collapsed="1">
      <c r="A599" s="185" t="s">
        <v>503</v>
      </c>
      <c r="B599" s="186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hidden="1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hidden="1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 collapsed="1">
      <c r="A603" s="185" t="s">
        <v>506</v>
      </c>
      <c r="B603" s="186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85" t="s">
        <v>513</v>
      </c>
      <c r="B610" s="186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85" t="s">
        <v>519</v>
      </c>
      <c r="B616" s="186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85" t="s">
        <v>531</v>
      </c>
      <c r="B628" s="186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81" t="s">
        <v>541</v>
      </c>
      <c r="B638" s="18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85" t="s">
        <v>542</v>
      </c>
      <c r="B639" s="186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85" t="s">
        <v>543</v>
      </c>
      <c r="B640" s="186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85" t="s">
        <v>544</v>
      </c>
      <c r="B641" s="186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81" t="s">
        <v>545</v>
      </c>
      <c r="B642" s="18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85" t="s">
        <v>546</v>
      </c>
      <c r="B643" s="186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85" t="s">
        <v>547</v>
      </c>
      <c r="B644" s="186"/>
      <c r="C644" s="32">
        <v>0</v>
      </c>
      <c r="D644" s="32">
        <f>C644</f>
        <v>0</v>
      </c>
      <c r="E644" s="32">
        <f>D644</f>
        <v>0</v>
      </c>
    </row>
    <row r="645" spans="1:10">
      <c r="A645" s="181" t="s">
        <v>548</v>
      </c>
      <c r="B645" s="18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85" t="s">
        <v>549</v>
      </c>
      <c r="B646" s="186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85" t="s">
        <v>550</v>
      </c>
      <c r="B651" s="186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85" t="s">
        <v>551</v>
      </c>
      <c r="B652" s="186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85" t="s">
        <v>552</v>
      </c>
      <c r="B653" s="186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85" t="s">
        <v>553</v>
      </c>
      <c r="B660" s="186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85" t="s">
        <v>554</v>
      </c>
      <c r="B661" s="186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85" t="s">
        <v>555</v>
      </c>
      <c r="B665" s="186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85" t="s">
        <v>556</v>
      </c>
      <c r="B668" s="186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85" t="s">
        <v>557</v>
      </c>
      <c r="B669" s="186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85" t="s">
        <v>558</v>
      </c>
      <c r="B670" s="186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85" t="s">
        <v>559</v>
      </c>
      <c r="B671" s="186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85" t="s">
        <v>560</v>
      </c>
      <c r="B676" s="186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85" t="s">
        <v>561</v>
      </c>
      <c r="B679" s="186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85" t="s">
        <v>562</v>
      </c>
      <c r="B683" s="186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85" t="s">
        <v>563</v>
      </c>
      <c r="B687" s="186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85" t="s">
        <v>564</v>
      </c>
      <c r="B694" s="186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85" t="s">
        <v>565</v>
      </c>
      <c r="B700" s="186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85" t="s">
        <v>566</v>
      </c>
      <c r="B712" s="186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85" t="s">
        <v>567</v>
      </c>
      <c r="B713" s="186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85" t="s">
        <v>568</v>
      </c>
      <c r="B714" s="186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85" t="s">
        <v>569</v>
      </c>
      <c r="B715" s="186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83" t="s">
        <v>570</v>
      </c>
      <c r="B716" s="184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81" t="s">
        <v>571</v>
      </c>
      <c r="B717" s="182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79" t="s">
        <v>844</v>
      </c>
      <c r="B718" s="180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79" t="s">
        <v>843</v>
      </c>
      <c r="B722" s="180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3" t="s">
        <v>577</v>
      </c>
      <c r="B725" s="184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81" t="s">
        <v>588</v>
      </c>
      <c r="B726" s="18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79" t="s">
        <v>842</v>
      </c>
      <c r="B727" s="180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820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830</v>
      </c>
      <c r="C729" s="5"/>
      <c r="D729" s="5">
        <f>C729</f>
        <v>0</v>
      </c>
      <c r="E729" s="5">
        <f>D729</f>
        <v>0</v>
      </c>
    </row>
    <row r="730" spans="1:10" outlineLevel="1">
      <c r="A730" s="179" t="s">
        <v>841</v>
      </c>
      <c r="B730" s="180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815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840</v>
      </c>
      <c r="C732" s="30"/>
      <c r="D732" s="30">
        <f>C732</f>
        <v>0</v>
      </c>
      <c r="E732" s="30">
        <f>D732</f>
        <v>0</v>
      </c>
    </row>
    <row r="733" spans="1:10" outlineLevel="1">
      <c r="A733" s="179" t="s">
        <v>839</v>
      </c>
      <c r="B733" s="180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833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838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837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820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830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79" t="s">
        <v>836</v>
      </c>
      <c r="B739" s="180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830</v>
      </c>
      <c r="C740" s="5"/>
      <c r="D740" s="5">
        <f>C740</f>
        <v>0</v>
      </c>
      <c r="E740" s="5">
        <f>D740</f>
        <v>0</v>
      </c>
    </row>
    <row r="741" spans="1:5" outlineLevel="1">
      <c r="A741" s="179" t="s">
        <v>835</v>
      </c>
      <c r="B741" s="180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820</v>
      </c>
      <c r="C742" s="5"/>
      <c r="D742" s="5">
        <f>C742</f>
        <v>0</v>
      </c>
      <c r="E742" s="5">
        <f>D742</f>
        <v>0</v>
      </c>
    </row>
    <row r="743" spans="1:5" outlineLevel="1">
      <c r="A743" s="179" t="s">
        <v>834</v>
      </c>
      <c r="B743" s="180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833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832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815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831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820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830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79" t="s">
        <v>829</v>
      </c>
      <c r="B750" s="180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815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5" customFormat="1" outlineLevel="3">
      <c r="A752" s="128"/>
      <c r="B752" s="127" t="s">
        <v>828</v>
      </c>
      <c r="C752" s="126"/>
      <c r="D752" s="126">
        <f t="shared" ref="D752:E754" si="87">C752</f>
        <v>0</v>
      </c>
      <c r="E752" s="126">
        <f t="shared" si="87"/>
        <v>0</v>
      </c>
    </row>
    <row r="753" spans="1:5" s="125" customFormat="1" outlineLevel="3">
      <c r="A753" s="128"/>
      <c r="B753" s="127" t="s">
        <v>814</v>
      </c>
      <c r="C753" s="126"/>
      <c r="D753" s="126">
        <f t="shared" si="87"/>
        <v>0</v>
      </c>
      <c r="E753" s="126">
        <f t="shared" si="87"/>
        <v>0</v>
      </c>
    </row>
    <row r="754" spans="1:5" outlineLevel="2">
      <c r="A754" s="6">
        <v>3</v>
      </c>
      <c r="B754" s="4" t="s">
        <v>820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79" t="s">
        <v>827</v>
      </c>
      <c r="B755" s="180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815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826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825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824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79" t="s">
        <v>823</v>
      </c>
      <c r="B760" s="180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815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822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812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820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79" t="s">
        <v>821</v>
      </c>
      <c r="B765" s="180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820</v>
      </c>
      <c r="C766" s="5"/>
      <c r="D766" s="5">
        <f>C766</f>
        <v>0</v>
      </c>
      <c r="E766" s="5">
        <f>D766</f>
        <v>0</v>
      </c>
    </row>
    <row r="767" spans="1:5" outlineLevel="1">
      <c r="A767" s="179" t="s">
        <v>819</v>
      </c>
      <c r="B767" s="180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815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818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817</v>
      </c>
      <c r="C770" s="30"/>
      <c r="D770" s="30">
        <f>C770</f>
        <v>0</v>
      </c>
      <c r="E770" s="30">
        <f>D770</f>
        <v>0</v>
      </c>
    </row>
    <row r="771" spans="1:5" outlineLevel="1">
      <c r="A771" s="179" t="s">
        <v>816</v>
      </c>
      <c r="B771" s="180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815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814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813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812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811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79" t="s">
        <v>810</v>
      </c>
      <c r="B777" s="180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809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Y25"/>
  <sheetViews>
    <sheetView rightToLeft="1" zoomScale="142" zoomScaleNormal="142" workbookViewId="0">
      <selection activeCell="B15" sqref="B15"/>
    </sheetView>
  </sheetViews>
  <sheetFormatPr baseColWidth="10" defaultColWidth="9.140625" defaultRowHeight="15"/>
  <cols>
    <col min="1" max="1" width="23.85546875" style="118" customWidth="1"/>
    <col min="2" max="2" width="23.42578125" style="118" customWidth="1"/>
    <col min="3" max="3" width="15" style="118" customWidth="1"/>
    <col min="4" max="4" width="15.28515625" style="118" customWidth="1"/>
    <col min="5" max="25" width="9.140625" style="118"/>
  </cols>
  <sheetData>
    <row r="1" spans="1:4" customFormat="1">
      <c r="A1" s="115" t="s">
        <v>781</v>
      </c>
      <c r="B1" s="115" t="s">
        <v>782</v>
      </c>
      <c r="C1" s="115" t="s">
        <v>783</v>
      </c>
      <c r="D1" s="115" t="s">
        <v>784</v>
      </c>
    </row>
    <row r="2" spans="1:4" customFormat="1">
      <c r="A2" s="103" t="s">
        <v>911</v>
      </c>
      <c r="B2" s="137" t="s">
        <v>912</v>
      </c>
      <c r="C2" s="96"/>
      <c r="D2" s="96"/>
    </row>
    <row r="3" spans="1:4" customFormat="1">
      <c r="A3" s="103"/>
      <c r="B3" s="137" t="s">
        <v>913</v>
      </c>
      <c r="C3" s="96"/>
      <c r="D3" s="96"/>
    </row>
    <row r="4" spans="1:4" customFormat="1">
      <c r="A4" s="103"/>
      <c r="B4" s="137" t="s">
        <v>914</v>
      </c>
      <c r="C4" s="96"/>
      <c r="D4" s="96"/>
    </row>
    <row r="5" spans="1:4" customFormat="1">
      <c r="A5" s="106"/>
      <c r="B5" s="137" t="s">
        <v>915</v>
      </c>
      <c r="C5" s="106"/>
      <c r="D5" s="106"/>
    </row>
    <row r="6" spans="1:4" customFormat="1">
      <c r="A6" s="138" t="s">
        <v>916</v>
      </c>
      <c r="B6" s="107" t="s">
        <v>918</v>
      </c>
      <c r="C6" s="96"/>
      <c r="D6" s="96"/>
    </row>
    <row r="7" spans="1:4" customFormat="1">
      <c r="A7" s="106"/>
      <c r="B7" s="103" t="s">
        <v>919</v>
      </c>
      <c r="C7" s="96"/>
      <c r="D7" s="96"/>
    </row>
    <row r="8" spans="1:4" customFormat="1">
      <c r="A8" s="103"/>
      <c r="B8" s="103" t="s">
        <v>917</v>
      </c>
      <c r="C8" s="96"/>
      <c r="D8" s="96"/>
    </row>
    <row r="9" spans="1:4" customFormat="1">
      <c r="A9" s="103" t="s">
        <v>920</v>
      </c>
      <c r="B9" s="103" t="s">
        <v>921</v>
      </c>
      <c r="C9" s="106"/>
      <c r="D9" s="96"/>
    </row>
    <row r="10" spans="1:4" customFormat="1">
      <c r="A10" s="106"/>
      <c r="B10" s="138" t="s">
        <v>922</v>
      </c>
      <c r="C10" s="96"/>
      <c r="D10" s="96"/>
    </row>
    <row r="11" spans="1:4" customFormat="1">
      <c r="A11" s="138" t="s">
        <v>923</v>
      </c>
      <c r="B11" s="103"/>
      <c r="C11" s="96"/>
      <c r="D11" s="96"/>
    </row>
    <row r="12" spans="1:4" customFormat="1">
      <c r="A12" s="106"/>
      <c r="B12" s="106"/>
      <c r="C12" s="96"/>
      <c r="D12" s="96"/>
    </row>
    <row r="13" spans="1:4" customFormat="1">
      <c r="A13" s="106"/>
      <c r="B13" s="103"/>
      <c r="C13" s="96"/>
      <c r="D13" s="96"/>
    </row>
    <row r="14" spans="1:4" customFormat="1">
      <c r="A14" s="103"/>
      <c r="B14" s="106"/>
      <c r="C14" s="96"/>
      <c r="D14" s="96"/>
    </row>
    <row r="15" spans="1:4" customFormat="1">
      <c r="A15" s="106"/>
      <c r="B15" s="103"/>
      <c r="C15" s="96"/>
      <c r="D15" s="96"/>
    </row>
    <row r="16" spans="1:4" customFormat="1">
      <c r="A16" s="106"/>
      <c r="B16" s="106"/>
      <c r="C16" s="96"/>
      <c r="D16" s="9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2:D16" name="Range1"/>
  </protectedRanges>
  <conditionalFormatting sqref="A2:D16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8"/>
  </cols>
  <sheetData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A1:AQ747"/>
  <sheetViews>
    <sheetView rightToLeft="1" topLeftCell="B1" zoomScale="70" zoomScaleNormal="70" zoomScalePageLayoutView="70" workbookViewId="0">
      <selection activeCell="G31" sqref="G31"/>
    </sheetView>
  </sheetViews>
  <sheetFormatPr baseColWidth="10"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42578125" style="95" bestFit="1" customWidth="1"/>
    <col min="7" max="7" width="18.42578125" style="95" customWidth="1"/>
    <col min="8" max="8" width="17.85546875" style="95" customWidth="1"/>
    <col min="9" max="9" width="15" style="98" customWidth="1"/>
    <col min="10" max="43" width="9.140625" style="114"/>
    <col min="44" max="16384" width="9.140625" style="95"/>
  </cols>
  <sheetData>
    <row r="1" spans="1:9" s="114" customFormat="1" ht="26.25" customHeight="1">
      <c r="A1" s="234" t="s">
        <v>68</v>
      </c>
      <c r="B1" s="234" t="s">
        <v>786</v>
      </c>
      <c r="C1" s="234" t="s">
        <v>787</v>
      </c>
      <c r="D1" s="235" t="s">
        <v>785</v>
      </c>
      <c r="E1" s="234" t="s">
        <v>739</v>
      </c>
      <c r="F1" s="234"/>
      <c r="G1" s="234"/>
      <c r="H1" s="234"/>
      <c r="I1" s="234" t="s">
        <v>792</v>
      </c>
    </row>
    <row r="2" spans="1:9" s="114" customFormat="1" ht="23.25" customHeight="1">
      <c r="A2" s="234"/>
      <c r="B2" s="234"/>
      <c r="C2" s="234"/>
      <c r="D2" s="236"/>
      <c r="E2" s="115" t="s">
        <v>781</v>
      </c>
      <c r="F2" s="115" t="s">
        <v>782</v>
      </c>
      <c r="G2" s="115" t="s">
        <v>783</v>
      </c>
      <c r="H2" s="115" t="s">
        <v>784</v>
      </c>
      <c r="I2" s="234"/>
    </row>
    <row r="3" spans="1:9" s="114" customFormat="1">
      <c r="A3" s="101"/>
      <c r="B3" s="102"/>
      <c r="C3" s="102"/>
      <c r="D3" s="102"/>
      <c r="E3" s="103"/>
      <c r="F3" s="96"/>
      <c r="G3" s="96"/>
      <c r="H3" s="96"/>
      <c r="I3" s="102"/>
    </row>
    <row r="4" spans="1:9" s="114" customFormat="1">
      <c r="A4" s="104"/>
      <c r="B4" s="104"/>
      <c r="C4" s="104"/>
      <c r="D4" s="104"/>
      <c r="E4" s="103"/>
      <c r="F4" s="96"/>
      <c r="G4" s="96"/>
      <c r="H4" s="96"/>
      <c r="I4" s="104"/>
    </row>
    <row r="5" spans="1:9" s="114" customFormat="1">
      <c r="A5" s="104"/>
      <c r="B5" s="104"/>
      <c r="C5" s="104"/>
      <c r="D5" s="104"/>
      <c r="E5" s="103"/>
      <c r="F5" s="96"/>
      <c r="G5" s="96"/>
      <c r="H5" s="96"/>
      <c r="I5" s="104"/>
    </row>
    <row r="6" spans="1:9" s="114" customFormat="1">
      <c r="A6" s="105"/>
      <c r="B6" s="105"/>
      <c r="C6" s="105"/>
      <c r="D6" s="105"/>
      <c r="E6" s="106"/>
      <c r="F6" s="96"/>
      <c r="G6" s="106"/>
      <c r="H6" s="106"/>
      <c r="I6" s="105"/>
    </row>
    <row r="7" spans="1:9" s="114" customFormat="1">
      <c r="A7" s="105"/>
      <c r="B7" s="105"/>
      <c r="C7" s="105"/>
      <c r="D7" s="105"/>
      <c r="E7" s="106"/>
      <c r="F7" s="107"/>
      <c r="G7" s="96"/>
      <c r="H7" s="96"/>
      <c r="I7" s="105"/>
    </row>
    <row r="8" spans="1:9" s="114" customFormat="1">
      <c r="A8" s="104"/>
      <c r="B8" s="104"/>
      <c r="C8" s="104"/>
      <c r="D8" s="104"/>
      <c r="E8" s="106"/>
      <c r="F8" s="103"/>
      <c r="G8" s="96"/>
      <c r="H8" s="96"/>
      <c r="I8" s="104"/>
    </row>
    <row r="9" spans="1:9" s="114" customFormat="1">
      <c r="A9" s="104"/>
      <c r="B9" s="104"/>
      <c r="C9" s="104"/>
      <c r="D9" s="104"/>
      <c r="E9" s="103"/>
      <c r="F9" s="103"/>
      <c r="G9" s="96"/>
      <c r="H9" s="96"/>
      <c r="I9" s="104"/>
    </row>
    <row r="10" spans="1:9" s="114" customFormat="1">
      <c r="A10" s="104"/>
      <c r="B10" s="104"/>
      <c r="C10" s="104"/>
      <c r="D10" s="104"/>
      <c r="E10" s="103"/>
      <c r="F10" s="103"/>
      <c r="G10" s="106"/>
      <c r="H10" s="96"/>
      <c r="I10" s="104"/>
    </row>
    <row r="11" spans="1:9" s="114" customFormat="1">
      <c r="A11" s="104"/>
      <c r="B11" s="104"/>
      <c r="C11" s="104"/>
      <c r="D11" s="104"/>
      <c r="E11" s="106"/>
      <c r="F11" s="106"/>
      <c r="G11" s="96"/>
      <c r="H11" s="96"/>
      <c r="I11" s="104"/>
    </row>
    <row r="12" spans="1:9" s="114" customFormat="1">
      <c r="A12" s="104"/>
      <c r="B12" s="104"/>
      <c r="C12" s="104"/>
      <c r="D12" s="104"/>
      <c r="E12" s="106"/>
      <c r="F12" s="103"/>
      <c r="G12" s="96"/>
      <c r="H12" s="96"/>
      <c r="I12" s="104"/>
    </row>
    <row r="13" spans="1:9" s="114" customFormat="1">
      <c r="A13" s="104"/>
      <c r="B13" s="104"/>
      <c r="C13" s="104"/>
      <c r="D13" s="104"/>
      <c r="E13" s="106"/>
      <c r="F13" s="106"/>
      <c r="G13" s="96"/>
      <c r="H13" s="96"/>
      <c r="I13" s="104"/>
    </row>
    <row r="14" spans="1:9" s="114" customFormat="1">
      <c r="A14" s="104"/>
      <c r="B14" s="104"/>
      <c r="C14" s="104"/>
      <c r="D14" s="104"/>
      <c r="E14" s="106"/>
      <c r="F14" s="103"/>
      <c r="G14" s="96"/>
      <c r="H14" s="96"/>
      <c r="I14" s="104"/>
    </row>
    <row r="15" spans="1:9" s="114" customFormat="1">
      <c r="A15" s="104"/>
      <c r="B15" s="104"/>
      <c r="C15" s="104"/>
      <c r="D15" s="104"/>
      <c r="E15" s="103"/>
      <c r="F15" s="106"/>
      <c r="G15" s="96"/>
      <c r="H15" s="96"/>
      <c r="I15" s="104"/>
    </row>
    <row r="16" spans="1:9" s="114" customFormat="1">
      <c r="A16" s="104"/>
      <c r="B16" s="104"/>
      <c r="C16" s="104"/>
      <c r="D16" s="104"/>
      <c r="E16" s="106"/>
      <c r="F16" s="103"/>
      <c r="G16" s="96"/>
      <c r="H16" s="96"/>
      <c r="I16" s="104"/>
    </row>
    <row r="17" spans="1:9" s="114" customFormat="1">
      <c r="A17" s="104"/>
      <c r="B17" s="104"/>
      <c r="C17" s="104"/>
      <c r="D17" s="104"/>
      <c r="E17" s="106"/>
      <c r="F17" s="106"/>
      <c r="G17" s="96"/>
      <c r="H17" s="96"/>
      <c r="I17" s="104"/>
    </row>
    <row r="18" spans="1:9" s="114" customFormat="1">
      <c r="A18" s="104"/>
      <c r="B18" s="104"/>
      <c r="C18" s="104"/>
      <c r="D18" s="104"/>
      <c r="E18" s="106"/>
      <c r="F18" s="106"/>
      <c r="G18" s="96"/>
      <c r="H18" s="96"/>
      <c r="I18" s="104"/>
    </row>
    <row r="19" spans="1:9" s="114" customFormat="1">
      <c r="A19" s="104"/>
      <c r="B19" s="104"/>
      <c r="C19" s="104"/>
      <c r="D19" s="104"/>
      <c r="E19" s="106"/>
      <c r="F19" s="106"/>
      <c r="G19" s="96"/>
      <c r="H19" s="96"/>
      <c r="I19" s="104"/>
    </row>
    <row r="20" spans="1:9" s="114" customFormat="1">
      <c r="A20" s="104"/>
      <c r="B20" s="104"/>
      <c r="C20" s="104"/>
      <c r="D20" s="104"/>
      <c r="E20" s="106"/>
      <c r="F20" s="106"/>
      <c r="G20" s="96"/>
      <c r="H20" s="96"/>
      <c r="I20" s="104"/>
    </row>
    <row r="21" spans="1:9" s="114" customFormat="1">
      <c r="A21" s="104"/>
      <c r="B21" s="104"/>
      <c r="C21" s="104"/>
      <c r="D21" s="104"/>
      <c r="E21" s="106"/>
      <c r="F21" s="106"/>
      <c r="G21" s="96"/>
      <c r="H21" s="96"/>
      <c r="I21" s="104"/>
    </row>
    <row r="22" spans="1:9" s="114" customFormat="1">
      <c r="A22" s="104"/>
      <c r="B22" s="104"/>
      <c r="C22" s="104"/>
      <c r="D22" s="104"/>
      <c r="E22" s="106"/>
      <c r="F22" s="106"/>
      <c r="G22" s="96"/>
      <c r="H22" s="96"/>
      <c r="I22" s="104"/>
    </row>
    <row r="23" spans="1:9" s="114" customFormat="1">
      <c r="A23" s="104"/>
      <c r="B23" s="104"/>
      <c r="C23" s="104"/>
      <c r="D23" s="104"/>
      <c r="E23" s="106"/>
      <c r="F23" s="106"/>
      <c r="G23" s="96"/>
      <c r="H23" s="96"/>
      <c r="I23" s="104"/>
    </row>
    <row r="24" spans="1:9" s="114" customFormat="1">
      <c r="A24" s="104"/>
      <c r="B24" s="104"/>
      <c r="C24" s="104"/>
      <c r="D24" s="104"/>
      <c r="E24" s="103"/>
      <c r="F24" s="96"/>
      <c r="G24" s="96"/>
      <c r="H24" s="96"/>
      <c r="I24" s="104"/>
    </row>
    <row r="25" spans="1:9" s="114" customFormat="1">
      <c r="A25" s="104"/>
      <c r="B25" s="104"/>
      <c r="C25" s="104"/>
      <c r="D25" s="104"/>
      <c r="E25" s="103"/>
      <c r="F25" s="96"/>
      <c r="G25" s="96"/>
      <c r="H25" s="96"/>
      <c r="I25" s="104"/>
    </row>
    <row r="26" spans="1:9" s="114" customFormat="1">
      <c r="A26" s="104"/>
      <c r="B26" s="104"/>
      <c r="C26" s="104"/>
      <c r="D26" s="104"/>
      <c r="E26" s="103"/>
      <c r="F26" s="96"/>
      <c r="G26" s="96"/>
      <c r="H26" s="96"/>
      <c r="I26" s="104"/>
    </row>
    <row r="27" spans="1:9" s="114" customFormat="1">
      <c r="A27" s="108"/>
      <c r="B27" s="108"/>
      <c r="C27" s="108"/>
      <c r="D27" s="108"/>
      <c r="E27" s="103"/>
      <c r="F27" s="96"/>
      <c r="G27" s="96"/>
      <c r="H27" s="96"/>
      <c r="I27" s="108"/>
    </row>
    <row r="28" spans="1:9" s="114" customFormat="1">
      <c r="A28" s="99"/>
      <c r="B28" s="100"/>
      <c r="C28" s="100"/>
      <c r="D28" s="100"/>
      <c r="E28" s="106"/>
      <c r="F28" s="96"/>
      <c r="G28" s="96"/>
      <c r="H28" s="96"/>
      <c r="I28" s="100"/>
    </row>
    <row r="29" spans="1:9" s="114" customFormat="1">
      <c r="A29" s="99"/>
      <c r="B29" s="100"/>
      <c r="C29" s="100"/>
      <c r="D29" s="100"/>
      <c r="E29" s="103"/>
      <c r="F29" s="96"/>
      <c r="G29" s="96"/>
      <c r="H29" s="96"/>
      <c r="I29" s="100"/>
    </row>
    <row r="30" spans="1:9" s="114" customFormat="1">
      <c r="A30" s="99"/>
      <c r="B30" s="100"/>
      <c r="C30" s="100"/>
      <c r="D30" s="100"/>
      <c r="E30" s="106"/>
      <c r="F30" s="96"/>
      <c r="G30" s="96"/>
      <c r="H30" s="96"/>
      <c r="I30" s="100"/>
    </row>
    <row r="31" spans="1:9" s="114" customFormat="1">
      <c r="A31" s="99"/>
      <c r="B31" s="100"/>
      <c r="C31" s="100"/>
      <c r="D31" s="100"/>
      <c r="E31" s="103"/>
      <c r="F31" s="96"/>
      <c r="G31" s="96"/>
      <c r="H31" s="96"/>
      <c r="I31" s="100"/>
    </row>
    <row r="32" spans="1:9" s="114" customFormat="1">
      <c r="A32" s="99"/>
      <c r="B32" s="100"/>
      <c r="C32" s="100"/>
      <c r="D32" s="100"/>
      <c r="E32" s="106"/>
      <c r="F32" s="96"/>
      <c r="G32" s="96"/>
      <c r="H32" s="96"/>
      <c r="I32" s="100"/>
    </row>
    <row r="33" spans="1:9" s="114" customFormat="1">
      <c r="A33" s="99"/>
      <c r="B33" s="100"/>
      <c r="C33" s="100"/>
      <c r="D33" s="100"/>
      <c r="E33" s="106"/>
      <c r="F33" s="96"/>
      <c r="G33" s="96"/>
      <c r="H33" s="96"/>
      <c r="I33" s="100"/>
    </row>
    <row r="34" spans="1:9" s="114" customFormat="1">
      <c r="A34" s="99"/>
      <c r="B34" s="100"/>
      <c r="C34" s="100"/>
      <c r="D34" s="100"/>
      <c r="E34" s="103"/>
      <c r="F34" s="96"/>
      <c r="G34" s="96"/>
      <c r="H34" s="96"/>
      <c r="I34" s="100"/>
    </row>
    <row r="35" spans="1:9" s="114" customFormat="1">
      <c r="A35" s="99"/>
      <c r="B35" s="100"/>
      <c r="C35" s="100"/>
      <c r="D35" s="100"/>
      <c r="E35" s="106"/>
      <c r="F35" s="96"/>
      <c r="G35" s="96"/>
      <c r="H35" s="96"/>
      <c r="I35" s="100"/>
    </row>
    <row r="36" spans="1:9" s="114" customFormat="1">
      <c r="A36" s="99"/>
      <c r="B36" s="100"/>
      <c r="C36" s="100"/>
      <c r="D36" s="100"/>
      <c r="E36" s="106"/>
      <c r="F36" s="96"/>
      <c r="G36" s="96"/>
      <c r="H36" s="96"/>
      <c r="I36" s="100"/>
    </row>
    <row r="37" spans="1:9" s="114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4" customFormat="1">
      <c r="A38" s="99"/>
      <c r="B38" s="100"/>
      <c r="C38" s="100"/>
      <c r="D38" s="100"/>
      <c r="E38" s="103"/>
      <c r="F38" s="96"/>
      <c r="G38" s="96"/>
      <c r="H38" s="96"/>
      <c r="I38" s="100"/>
    </row>
    <row r="39" spans="1:9" s="114" customFormat="1">
      <c r="A39" s="99"/>
      <c r="B39" s="100"/>
      <c r="C39" s="100"/>
      <c r="D39" s="100"/>
      <c r="E39" s="103"/>
      <c r="F39" s="96"/>
      <c r="G39" s="96"/>
      <c r="H39" s="96"/>
      <c r="I39" s="100"/>
    </row>
    <row r="40" spans="1:9" s="114" customFormat="1">
      <c r="A40" s="109"/>
      <c r="B40" s="109"/>
      <c r="C40" s="109"/>
      <c r="D40" s="109"/>
      <c r="E40" s="106"/>
      <c r="F40" s="96"/>
      <c r="G40" s="96"/>
      <c r="H40" s="96"/>
      <c r="I40" s="109"/>
    </row>
    <row r="41" spans="1:9" s="114" customFormat="1">
      <c r="A41" s="109"/>
      <c r="B41" s="109"/>
      <c r="C41" s="109"/>
      <c r="D41" s="109"/>
      <c r="E41" s="103"/>
      <c r="F41" s="96"/>
      <c r="G41" s="96"/>
      <c r="H41" s="96"/>
      <c r="I41" s="109"/>
    </row>
    <row r="42" spans="1:9" s="114" customFormat="1">
      <c r="A42" s="109"/>
      <c r="B42" s="109"/>
      <c r="C42" s="109"/>
      <c r="D42" s="109"/>
      <c r="E42" s="103"/>
      <c r="F42" s="96"/>
      <c r="G42" s="96"/>
      <c r="H42" s="96"/>
      <c r="I42" s="109"/>
    </row>
    <row r="43" spans="1:9" s="114" customFormat="1">
      <c r="A43" s="109"/>
      <c r="B43" s="109"/>
      <c r="C43" s="109"/>
      <c r="D43" s="109"/>
      <c r="E43" s="103"/>
      <c r="F43" s="96"/>
      <c r="G43" s="96"/>
      <c r="H43" s="96"/>
      <c r="I43" s="109"/>
    </row>
    <row r="44" spans="1:9" s="114" customFormat="1">
      <c r="A44" s="109"/>
      <c r="B44" s="109"/>
      <c r="C44" s="109"/>
      <c r="D44" s="109"/>
      <c r="E44" s="103"/>
      <c r="F44" s="96"/>
      <c r="G44" s="96"/>
      <c r="H44" s="96"/>
      <c r="I44" s="109"/>
    </row>
    <row r="45" spans="1:9" s="114" customFormat="1">
      <c r="A45" s="109"/>
      <c r="B45" s="109"/>
      <c r="C45" s="109"/>
      <c r="D45" s="109"/>
      <c r="E45" s="103"/>
      <c r="F45" s="96"/>
      <c r="G45" s="96"/>
      <c r="H45" s="96"/>
      <c r="I45" s="109"/>
    </row>
    <row r="46" spans="1:9" s="114" customFormat="1">
      <c r="A46" s="109"/>
      <c r="B46" s="109"/>
      <c r="C46" s="109"/>
      <c r="D46" s="109"/>
      <c r="E46" s="103"/>
      <c r="F46" s="96"/>
      <c r="G46" s="96"/>
      <c r="H46" s="96"/>
      <c r="I46" s="109"/>
    </row>
    <row r="47" spans="1:9" s="114" customFormat="1">
      <c r="A47" s="109"/>
      <c r="B47" s="109"/>
      <c r="C47" s="109"/>
      <c r="D47" s="109"/>
      <c r="E47" s="103"/>
      <c r="F47" s="96"/>
      <c r="G47" s="96"/>
      <c r="H47" s="96"/>
      <c r="I47" s="109"/>
    </row>
    <row r="48" spans="1:9" s="114" customFormat="1">
      <c r="A48" s="97"/>
      <c r="B48" s="97"/>
      <c r="C48" s="97"/>
      <c r="D48" s="97"/>
      <c r="E48" s="106"/>
      <c r="F48" s="106"/>
      <c r="G48" s="96"/>
      <c r="H48" s="96"/>
      <c r="I48" s="97"/>
    </row>
    <row r="49" spans="1:9" s="114" customFormat="1">
      <c r="A49" s="97"/>
      <c r="B49" s="97"/>
      <c r="C49" s="97"/>
      <c r="D49" s="97"/>
      <c r="E49" s="106"/>
      <c r="F49" s="96"/>
      <c r="G49" s="96"/>
      <c r="H49" s="96"/>
      <c r="I49" s="97"/>
    </row>
    <row r="50" spans="1:9" s="114" customFormat="1">
      <c r="A50" s="91"/>
      <c r="B50" s="96"/>
      <c r="C50" s="96"/>
      <c r="D50" s="96"/>
      <c r="E50" s="106"/>
      <c r="F50" s="96"/>
      <c r="G50" s="96"/>
      <c r="H50" s="96"/>
      <c r="I50" s="96"/>
    </row>
    <row r="51" spans="1:9" s="114" customFormat="1">
      <c r="A51" s="91"/>
      <c r="B51" s="96"/>
      <c r="C51" s="96"/>
      <c r="D51" s="96"/>
      <c r="E51" s="106"/>
      <c r="F51" s="96"/>
      <c r="G51" s="96"/>
      <c r="H51" s="96"/>
      <c r="I51" s="96"/>
    </row>
    <row r="52" spans="1:9" s="114" customFormat="1">
      <c r="A52" s="91"/>
      <c r="B52" s="96"/>
      <c r="C52" s="96"/>
      <c r="D52" s="96"/>
      <c r="E52" s="103"/>
      <c r="F52" s="96"/>
      <c r="G52" s="96"/>
      <c r="H52" s="96"/>
      <c r="I52" s="96"/>
    </row>
    <row r="53" spans="1:9" s="114" customFormat="1">
      <c r="A53" s="91"/>
      <c r="B53" s="96"/>
      <c r="C53" s="96"/>
      <c r="D53" s="96"/>
      <c r="E53" s="103"/>
      <c r="F53" s="96"/>
      <c r="G53" s="96"/>
      <c r="H53" s="96"/>
      <c r="I53" s="96"/>
    </row>
    <row r="54" spans="1:9" s="114" customFormat="1">
      <c r="A54" s="91"/>
      <c r="B54" s="96"/>
      <c r="C54" s="96"/>
      <c r="D54" s="96"/>
      <c r="E54" s="103"/>
      <c r="F54" s="96"/>
      <c r="G54" s="96"/>
      <c r="H54" s="96"/>
      <c r="I54" s="96"/>
    </row>
    <row r="55" spans="1:9" s="114" customFormat="1">
      <c r="A55" s="91"/>
      <c r="B55" s="96"/>
      <c r="C55" s="96"/>
      <c r="D55" s="96"/>
      <c r="E55" s="103"/>
      <c r="F55" s="96"/>
      <c r="G55" s="96"/>
      <c r="H55" s="96"/>
      <c r="I55" s="96"/>
    </row>
    <row r="56" spans="1:9" s="114" customFormat="1">
      <c r="A56" s="91"/>
      <c r="B56" s="96"/>
      <c r="C56" s="96"/>
      <c r="D56" s="96"/>
      <c r="E56" s="103"/>
      <c r="F56" s="96"/>
      <c r="G56" s="96"/>
      <c r="H56" s="96"/>
      <c r="I56" s="96"/>
    </row>
    <row r="57" spans="1:9" s="114" customFormat="1">
      <c r="A57" s="91"/>
      <c r="B57" s="96"/>
      <c r="C57" s="96"/>
      <c r="D57" s="96"/>
      <c r="E57" s="106"/>
      <c r="F57" s="96"/>
      <c r="G57" s="96"/>
      <c r="H57" s="96"/>
      <c r="I57" s="96"/>
    </row>
    <row r="58" spans="1:9" s="114" customFormat="1">
      <c r="A58" s="105"/>
      <c r="B58" s="105"/>
      <c r="C58" s="105"/>
      <c r="D58" s="105"/>
      <c r="E58" s="106"/>
      <c r="F58" s="107"/>
      <c r="G58" s="96"/>
      <c r="H58" s="96"/>
      <c r="I58" s="105"/>
    </row>
    <row r="59" spans="1:9" s="114" customFormat="1">
      <c r="A59" s="104"/>
      <c r="B59" s="104"/>
      <c r="C59" s="104"/>
      <c r="D59" s="104"/>
      <c r="E59" s="106"/>
      <c r="F59" s="103"/>
      <c r="G59" s="96"/>
      <c r="H59" s="96"/>
      <c r="I59" s="104"/>
    </row>
    <row r="60" spans="1:9" s="114" customFormat="1">
      <c r="A60" s="104"/>
      <c r="B60" s="104"/>
      <c r="C60" s="104"/>
      <c r="D60" s="104"/>
      <c r="E60" s="103"/>
      <c r="F60" s="103"/>
      <c r="G60" s="96"/>
      <c r="H60" s="96"/>
      <c r="I60" s="104"/>
    </row>
    <row r="61" spans="1:9" s="114" customFormat="1">
      <c r="A61" s="104"/>
      <c r="B61" s="104"/>
      <c r="C61" s="104"/>
      <c r="D61" s="104"/>
      <c r="E61" s="103"/>
      <c r="F61" s="103"/>
      <c r="G61" s="106"/>
      <c r="H61" s="96"/>
      <c r="I61" s="104"/>
    </row>
    <row r="62" spans="1:9" s="114" customFormat="1">
      <c r="A62" s="104"/>
      <c r="B62" s="104"/>
      <c r="C62" s="104"/>
      <c r="D62" s="104"/>
      <c r="E62" s="106"/>
      <c r="F62" s="106"/>
      <c r="G62" s="96"/>
      <c r="H62" s="96"/>
      <c r="I62" s="104"/>
    </row>
    <row r="63" spans="1:9" s="114" customFormat="1">
      <c r="A63" s="104"/>
      <c r="B63" s="104"/>
      <c r="C63" s="104"/>
      <c r="D63" s="104"/>
      <c r="E63" s="106"/>
      <c r="F63" s="103"/>
      <c r="G63" s="96"/>
      <c r="H63" s="96"/>
      <c r="I63" s="104"/>
    </row>
    <row r="64" spans="1:9" s="114" customFormat="1">
      <c r="A64" s="104"/>
      <c r="B64" s="104"/>
      <c r="C64" s="104"/>
      <c r="D64" s="104"/>
      <c r="E64" s="106"/>
      <c r="F64" s="106"/>
      <c r="G64" s="96"/>
      <c r="H64" s="96"/>
      <c r="I64" s="104"/>
    </row>
    <row r="65" spans="1:9" s="114" customFormat="1">
      <c r="A65" s="104"/>
      <c r="B65" s="104"/>
      <c r="C65" s="104"/>
      <c r="D65" s="104"/>
      <c r="E65" s="106"/>
      <c r="F65" s="103"/>
      <c r="G65" s="96"/>
      <c r="H65" s="96"/>
      <c r="I65" s="104"/>
    </row>
    <row r="66" spans="1:9" s="114" customFormat="1">
      <c r="A66" s="104"/>
      <c r="B66" s="104"/>
      <c r="C66" s="104"/>
      <c r="D66" s="104"/>
      <c r="E66" s="103"/>
      <c r="F66" s="106"/>
      <c r="G66" s="96"/>
      <c r="H66" s="96"/>
      <c r="I66" s="104"/>
    </row>
    <row r="67" spans="1:9" s="114" customFormat="1">
      <c r="A67" s="104"/>
      <c r="B67" s="104"/>
      <c r="C67" s="104"/>
      <c r="D67" s="104"/>
      <c r="E67" s="106"/>
      <c r="F67" s="103"/>
      <c r="G67" s="96"/>
      <c r="H67" s="96"/>
      <c r="I67" s="104"/>
    </row>
    <row r="68" spans="1:9" s="114" customFormat="1">
      <c r="A68" s="104"/>
      <c r="B68" s="104"/>
      <c r="C68" s="104"/>
      <c r="D68" s="104"/>
      <c r="E68" s="106"/>
      <c r="F68" s="106"/>
      <c r="G68" s="96"/>
      <c r="H68" s="96"/>
      <c r="I68" s="104"/>
    </row>
    <row r="69" spans="1:9" s="114" customFormat="1">
      <c r="A69" s="104"/>
      <c r="B69" s="104"/>
      <c r="C69" s="104"/>
      <c r="D69" s="104"/>
      <c r="E69" s="106"/>
      <c r="F69" s="106"/>
      <c r="G69" s="96"/>
      <c r="H69" s="96"/>
      <c r="I69" s="104"/>
    </row>
    <row r="70" spans="1:9" s="114" customFormat="1">
      <c r="A70" s="104"/>
      <c r="B70" s="104"/>
      <c r="C70" s="104"/>
      <c r="D70" s="104"/>
      <c r="E70" s="106"/>
      <c r="F70" s="106"/>
      <c r="G70" s="96"/>
      <c r="H70" s="96"/>
      <c r="I70" s="104"/>
    </row>
    <row r="71" spans="1:9" s="114" customFormat="1">
      <c r="A71" s="104"/>
      <c r="B71" s="104"/>
      <c r="C71" s="104"/>
      <c r="D71" s="104"/>
      <c r="E71" s="106"/>
      <c r="F71" s="106"/>
      <c r="G71" s="96"/>
      <c r="H71" s="96"/>
      <c r="I71" s="104"/>
    </row>
    <row r="72" spans="1:9" s="114" customFormat="1">
      <c r="A72" s="104"/>
      <c r="B72" s="104"/>
      <c r="C72" s="104"/>
      <c r="D72" s="104"/>
      <c r="E72" s="106"/>
      <c r="F72" s="106"/>
      <c r="G72" s="96"/>
      <c r="H72" s="96"/>
      <c r="I72" s="104"/>
    </row>
    <row r="73" spans="1:9" s="114" customFormat="1">
      <c r="A73" s="104"/>
      <c r="B73" s="104"/>
      <c r="C73" s="104"/>
      <c r="D73" s="104"/>
      <c r="E73" s="106"/>
      <c r="F73" s="106"/>
      <c r="G73" s="96"/>
      <c r="H73" s="96"/>
      <c r="I73" s="104"/>
    </row>
    <row r="74" spans="1:9" s="114" customFormat="1">
      <c r="A74" s="104"/>
      <c r="B74" s="104"/>
      <c r="C74" s="104"/>
      <c r="D74" s="104"/>
      <c r="E74" s="106"/>
      <c r="F74" s="106"/>
      <c r="G74" s="96"/>
      <c r="H74" s="96"/>
      <c r="I74" s="104"/>
    </row>
    <row r="75" spans="1:9" s="114" customFormat="1">
      <c r="A75" s="104"/>
      <c r="B75" s="104"/>
      <c r="C75" s="104"/>
      <c r="D75" s="104"/>
      <c r="E75" s="103"/>
      <c r="F75" s="96"/>
      <c r="G75" s="96"/>
      <c r="H75" s="96"/>
      <c r="I75" s="104"/>
    </row>
    <row r="76" spans="1:9" s="114" customFormat="1">
      <c r="A76" s="104"/>
      <c r="B76" s="104"/>
      <c r="C76" s="104"/>
      <c r="D76" s="104"/>
      <c r="E76" s="103"/>
      <c r="F76" s="96"/>
      <c r="G76" s="96"/>
      <c r="H76" s="96"/>
      <c r="I76" s="104"/>
    </row>
    <row r="77" spans="1:9" s="114" customFormat="1">
      <c r="A77" s="104"/>
      <c r="B77" s="104"/>
      <c r="C77" s="104"/>
      <c r="D77" s="104"/>
      <c r="E77" s="103"/>
      <c r="F77" s="96"/>
      <c r="G77" s="96"/>
      <c r="H77" s="96"/>
      <c r="I77" s="104"/>
    </row>
    <row r="78" spans="1:9" s="114" customFormat="1">
      <c r="A78" s="105"/>
      <c r="B78" s="105"/>
      <c r="C78" s="105"/>
      <c r="D78" s="105"/>
      <c r="E78" s="106"/>
      <c r="F78" s="107"/>
      <c r="G78" s="96"/>
      <c r="H78" s="96"/>
      <c r="I78" s="105"/>
    </row>
    <row r="79" spans="1:9" s="114" customFormat="1">
      <c r="A79" s="104"/>
      <c r="B79" s="104"/>
      <c r="C79" s="104"/>
      <c r="D79" s="104"/>
      <c r="E79" s="106"/>
      <c r="F79" s="103"/>
      <c r="G79" s="96"/>
      <c r="H79" s="96"/>
      <c r="I79" s="104"/>
    </row>
    <row r="80" spans="1:9" s="114" customFormat="1">
      <c r="A80" s="104"/>
      <c r="B80" s="104"/>
      <c r="C80" s="104"/>
      <c r="D80" s="104"/>
      <c r="E80" s="103"/>
      <c r="F80" s="103"/>
      <c r="G80" s="96"/>
      <c r="H80" s="96"/>
      <c r="I80" s="104"/>
    </row>
    <row r="81" spans="1:9" s="114" customFormat="1">
      <c r="A81" s="104"/>
      <c r="B81" s="104"/>
      <c r="C81" s="104"/>
      <c r="D81" s="104"/>
      <c r="E81" s="103"/>
      <c r="F81" s="103"/>
      <c r="G81" s="106"/>
      <c r="H81" s="96"/>
      <c r="I81" s="104"/>
    </row>
    <row r="82" spans="1:9" s="114" customFormat="1">
      <c r="A82" s="104"/>
      <c r="B82" s="104"/>
      <c r="C82" s="104"/>
      <c r="D82" s="104"/>
      <c r="E82" s="106"/>
      <c r="F82" s="106"/>
      <c r="G82" s="96"/>
      <c r="H82" s="96"/>
      <c r="I82" s="104"/>
    </row>
    <row r="83" spans="1:9" s="114" customFormat="1">
      <c r="A83" s="104"/>
      <c r="B83" s="104"/>
      <c r="C83" s="104"/>
      <c r="D83" s="104"/>
      <c r="E83" s="106"/>
      <c r="F83" s="103"/>
      <c r="G83" s="96"/>
      <c r="H83" s="96"/>
      <c r="I83" s="104"/>
    </row>
    <row r="84" spans="1:9" s="114" customFormat="1">
      <c r="A84" s="104"/>
      <c r="B84" s="104"/>
      <c r="C84" s="104"/>
      <c r="D84" s="104"/>
      <c r="E84" s="106"/>
      <c r="F84" s="106"/>
      <c r="G84" s="96"/>
      <c r="H84" s="96"/>
      <c r="I84" s="104"/>
    </row>
    <row r="85" spans="1:9" s="114" customFormat="1">
      <c r="A85" s="104"/>
      <c r="B85" s="104"/>
      <c r="C85" s="104"/>
      <c r="D85" s="104"/>
      <c r="E85" s="106"/>
      <c r="F85" s="103"/>
      <c r="G85" s="96"/>
      <c r="H85" s="96"/>
      <c r="I85" s="104"/>
    </row>
    <row r="86" spans="1:9" s="114" customFormat="1">
      <c r="A86" s="104"/>
      <c r="B86" s="104"/>
      <c r="C86" s="104"/>
      <c r="D86" s="104"/>
      <c r="E86" s="103"/>
      <c r="F86" s="106"/>
      <c r="G86" s="96"/>
      <c r="H86" s="96"/>
      <c r="I86" s="104"/>
    </row>
    <row r="87" spans="1:9" s="114" customFormat="1">
      <c r="A87" s="104"/>
      <c r="B87" s="104"/>
      <c r="C87" s="104"/>
      <c r="D87" s="104"/>
      <c r="E87" s="106"/>
      <c r="F87" s="103"/>
      <c r="G87" s="96"/>
      <c r="H87" s="96"/>
      <c r="I87" s="104"/>
    </row>
    <row r="88" spans="1:9" s="114" customFormat="1">
      <c r="A88" s="104"/>
      <c r="B88" s="104"/>
      <c r="C88" s="104"/>
      <c r="D88" s="104"/>
      <c r="E88" s="106"/>
      <c r="F88" s="106"/>
      <c r="G88" s="96"/>
      <c r="H88" s="96"/>
      <c r="I88" s="104"/>
    </row>
    <row r="89" spans="1:9" s="114" customFormat="1">
      <c r="A89" s="104"/>
      <c r="B89" s="104"/>
      <c r="C89" s="104"/>
      <c r="D89" s="104"/>
      <c r="E89" s="106"/>
      <c r="F89" s="106"/>
      <c r="G89" s="96"/>
      <c r="H89" s="96"/>
      <c r="I89" s="104"/>
    </row>
    <row r="90" spans="1:9" s="114" customFormat="1">
      <c r="A90" s="104"/>
      <c r="B90" s="104"/>
      <c r="C90" s="104"/>
      <c r="D90" s="104"/>
      <c r="E90" s="106"/>
      <c r="F90" s="106"/>
      <c r="G90" s="96"/>
      <c r="H90" s="96"/>
      <c r="I90" s="104"/>
    </row>
    <row r="91" spans="1:9" s="114" customFormat="1">
      <c r="A91" s="104"/>
      <c r="B91" s="104"/>
      <c r="C91" s="104"/>
      <c r="D91" s="104"/>
      <c r="E91" s="106"/>
      <c r="F91" s="106"/>
      <c r="G91" s="96"/>
      <c r="H91" s="96"/>
      <c r="I91" s="104"/>
    </row>
    <row r="92" spans="1:9" s="114" customFormat="1">
      <c r="A92" s="104"/>
      <c r="B92" s="104"/>
      <c r="C92" s="104"/>
      <c r="D92" s="104"/>
      <c r="E92" s="106"/>
      <c r="F92" s="106"/>
      <c r="G92" s="96"/>
      <c r="H92" s="96"/>
      <c r="I92" s="104"/>
    </row>
    <row r="93" spans="1:9" s="114" customFormat="1">
      <c r="A93" s="104"/>
      <c r="B93" s="104"/>
      <c r="C93" s="104"/>
      <c r="D93" s="104"/>
      <c r="E93" s="106"/>
      <c r="F93" s="106"/>
      <c r="G93" s="96"/>
      <c r="H93" s="96"/>
      <c r="I93" s="104"/>
    </row>
    <row r="94" spans="1:9" s="114" customFormat="1">
      <c r="A94" s="104"/>
      <c r="B94" s="104"/>
      <c r="C94" s="104"/>
      <c r="D94" s="104"/>
      <c r="E94" s="106"/>
      <c r="F94" s="106"/>
      <c r="G94" s="96"/>
      <c r="H94" s="96"/>
      <c r="I94" s="104"/>
    </row>
    <row r="95" spans="1:9" s="114" customFormat="1">
      <c r="A95" s="104"/>
      <c r="B95" s="104"/>
      <c r="C95" s="104"/>
      <c r="D95" s="104"/>
      <c r="E95" s="103"/>
      <c r="F95" s="96"/>
      <c r="G95" s="96"/>
      <c r="H95" s="96"/>
      <c r="I95" s="104"/>
    </row>
    <row r="96" spans="1:9" s="114" customFormat="1">
      <c r="A96" s="104"/>
      <c r="B96" s="104"/>
      <c r="C96" s="104"/>
      <c r="D96" s="104"/>
      <c r="E96" s="103"/>
      <c r="F96" s="96"/>
      <c r="G96" s="96"/>
      <c r="H96" s="96"/>
      <c r="I96" s="104"/>
    </row>
    <row r="97" spans="1:9" s="114" customFormat="1">
      <c r="A97" s="104"/>
      <c r="B97" s="104"/>
      <c r="C97" s="104"/>
      <c r="D97" s="104"/>
      <c r="E97" s="103"/>
      <c r="F97" s="96"/>
      <c r="G97" s="96"/>
      <c r="H97" s="96"/>
      <c r="I97" s="104"/>
    </row>
    <row r="98" spans="1:9" s="114" customFormat="1">
      <c r="A98" s="105"/>
      <c r="B98" s="105"/>
      <c r="C98" s="105"/>
      <c r="D98" s="105"/>
      <c r="E98" s="106"/>
      <c r="F98" s="107"/>
      <c r="G98" s="96"/>
      <c r="H98" s="96"/>
      <c r="I98" s="105"/>
    </row>
    <row r="99" spans="1:9" s="114" customFormat="1">
      <c r="A99" s="104"/>
      <c r="B99" s="104"/>
      <c r="C99" s="104"/>
      <c r="D99" s="104"/>
      <c r="E99" s="106"/>
      <c r="F99" s="103"/>
      <c r="G99" s="96"/>
      <c r="H99" s="96"/>
      <c r="I99" s="104"/>
    </row>
    <row r="100" spans="1:9" s="114" customFormat="1">
      <c r="A100" s="104"/>
      <c r="B100" s="104"/>
      <c r="C100" s="104"/>
      <c r="D100" s="104"/>
      <c r="E100" s="103"/>
      <c r="F100" s="103"/>
      <c r="G100" s="96"/>
      <c r="H100" s="96"/>
      <c r="I100" s="104"/>
    </row>
    <row r="101" spans="1:9" s="114" customFormat="1">
      <c r="A101" s="104"/>
      <c r="B101" s="104"/>
      <c r="C101" s="104"/>
      <c r="D101" s="104"/>
      <c r="E101" s="103"/>
      <c r="F101" s="103"/>
      <c r="G101" s="106"/>
      <c r="H101" s="96"/>
      <c r="I101" s="104"/>
    </row>
    <row r="102" spans="1:9" s="114" customFormat="1">
      <c r="A102" s="104"/>
      <c r="B102" s="104"/>
      <c r="C102" s="104"/>
      <c r="D102" s="104"/>
      <c r="E102" s="106"/>
      <c r="F102" s="106"/>
      <c r="G102" s="96"/>
      <c r="H102" s="96"/>
      <c r="I102" s="104"/>
    </row>
    <row r="103" spans="1:9" s="114" customFormat="1">
      <c r="A103" s="104"/>
      <c r="B103" s="104"/>
      <c r="C103" s="104"/>
      <c r="D103" s="104"/>
      <c r="E103" s="106"/>
      <c r="F103" s="103"/>
      <c r="G103" s="96"/>
      <c r="H103" s="96"/>
      <c r="I103" s="104"/>
    </row>
    <row r="104" spans="1:9" s="114" customFormat="1">
      <c r="A104" s="104"/>
      <c r="B104" s="104"/>
      <c r="C104" s="104"/>
      <c r="D104" s="104"/>
      <c r="E104" s="106"/>
      <c r="F104" s="106"/>
      <c r="G104" s="96"/>
      <c r="H104" s="96"/>
      <c r="I104" s="104"/>
    </row>
    <row r="105" spans="1:9" s="114" customFormat="1">
      <c r="A105" s="104"/>
      <c r="B105" s="104"/>
      <c r="C105" s="104"/>
      <c r="D105" s="104"/>
      <c r="E105" s="106"/>
      <c r="F105" s="103"/>
      <c r="G105" s="96"/>
      <c r="H105" s="96"/>
      <c r="I105" s="104"/>
    </row>
    <row r="106" spans="1:9" s="114" customFormat="1">
      <c r="A106" s="104"/>
      <c r="B106" s="104"/>
      <c r="C106" s="104"/>
      <c r="D106" s="104"/>
      <c r="E106" s="103"/>
      <c r="F106" s="106"/>
      <c r="G106" s="96"/>
      <c r="H106" s="96"/>
      <c r="I106" s="104"/>
    </row>
    <row r="107" spans="1:9" s="114" customFormat="1">
      <c r="A107" s="104"/>
      <c r="B107" s="104"/>
      <c r="C107" s="104"/>
      <c r="D107" s="104"/>
      <c r="E107" s="106"/>
      <c r="F107" s="103"/>
      <c r="G107" s="96"/>
      <c r="H107" s="96"/>
      <c r="I107" s="104"/>
    </row>
    <row r="108" spans="1:9" s="114" customFormat="1">
      <c r="A108" s="104"/>
      <c r="B108" s="104"/>
      <c r="C108" s="104"/>
      <c r="D108" s="104"/>
      <c r="E108" s="106"/>
      <c r="F108" s="106"/>
      <c r="G108" s="96"/>
      <c r="H108" s="96"/>
      <c r="I108" s="104"/>
    </row>
    <row r="109" spans="1:9" s="114" customFormat="1">
      <c r="A109" s="104"/>
      <c r="B109" s="104"/>
      <c r="C109" s="104"/>
      <c r="D109" s="104"/>
      <c r="E109" s="106"/>
      <c r="F109" s="106"/>
      <c r="G109" s="96"/>
      <c r="H109" s="96"/>
      <c r="I109" s="104"/>
    </row>
    <row r="110" spans="1:9" s="114" customFormat="1">
      <c r="A110" s="104"/>
      <c r="B110" s="104"/>
      <c r="C110" s="104"/>
      <c r="D110" s="104"/>
      <c r="E110" s="106"/>
      <c r="F110" s="106"/>
      <c r="G110" s="96"/>
      <c r="H110" s="96"/>
      <c r="I110" s="104"/>
    </row>
    <row r="111" spans="1:9" s="114" customFormat="1">
      <c r="A111" s="104"/>
      <c r="B111" s="104"/>
      <c r="C111" s="104"/>
      <c r="D111" s="104"/>
      <c r="E111" s="106"/>
      <c r="F111" s="106"/>
      <c r="G111" s="96"/>
      <c r="H111" s="96"/>
      <c r="I111" s="104"/>
    </row>
    <row r="112" spans="1:9" s="114" customFormat="1">
      <c r="A112" s="104"/>
      <c r="B112" s="104"/>
      <c r="C112" s="104"/>
      <c r="D112" s="104"/>
      <c r="E112" s="106"/>
      <c r="F112" s="106"/>
      <c r="G112" s="96"/>
      <c r="H112" s="96"/>
      <c r="I112" s="104"/>
    </row>
    <row r="113" spans="1:9" s="114" customFormat="1">
      <c r="A113" s="104"/>
      <c r="B113" s="104"/>
      <c r="C113" s="104"/>
      <c r="D113" s="104"/>
      <c r="E113" s="106"/>
      <c r="F113" s="106"/>
      <c r="G113" s="96"/>
      <c r="H113" s="96"/>
      <c r="I113" s="104"/>
    </row>
    <row r="114" spans="1:9" s="114" customFormat="1">
      <c r="A114" s="104"/>
      <c r="B114" s="104"/>
      <c r="C114" s="104"/>
      <c r="D114" s="104"/>
      <c r="E114" s="106"/>
      <c r="F114" s="106"/>
      <c r="G114" s="96"/>
      <c r="H114" s="96"/>
      <c r="I114" s="104"/>
    </row>
    <row r="115" spans="1:9" s="114" customFormat="1">
      <c r="A115" s="104"/>
      <c r="B115" s="104"/>
      <c r="C115" s="104"/>
      <c r="D115" s="104"/>
      <c r="E115" s="103"/>
      <c r="F115" s="96"/>
      <c r="G115" s="96"/>
      <c r="H115" s="96"/>
      <c r="I115" s="104"/>
    </row>
    <row r="116" spans="1:9" s="114" customFormat="1">
      <c r="A116" s="104"/>
      <c r="B116" s="104"/>
      <c r="C116" s="104"/>
      <c r="D116" s="104"/>
      <c r="E116" s="103"/>
      <c r="F116" s="96"/>
      <c r="G116" s="96"/>
      <c r="H116" s="96"/>
      <c r="I116" s="104"/>
    </row>
    <row r="117" spans="1:9" s="114" customFormat="1">
      <c r="A117" s="104"/>
      <c r="B117" s="104"/>
      <c r="C117" s="104"/>
      <c r="D117" s="104"/>
      <c r="E117" s="103"/>
      <c r="F117" s="96"/>
      <c r="G117" s="96"/>
      <c r="H117" s="96"/>
      <c r="I117" s="104"/>
    </row>
    <row r="118" spans="1:9" s="114" customFormat="1">
      <c r="A118" s="105"/>
      <c r="B118" s="105"/>
      <c r="C118" s="105"/>
      <c r="D118" s="105"/>
      <c r="E118" s="106"/>
      <c r="F118" s="107"/>
      <c r="G118" s="96"/>
      <c r="H118" s="96"/>
      <c r="I118" s="105"/>
    </row>
    <row r="119" spans="1:9" s="114" customFormat="1">
      <c r="A119" s="104"/>
      <c r="B119" s="104"/>
      <c r="C119" s="104"/>
      <c r="D119" s="104"/>
      <c r="E119" s="106"/>
      <c r="F119" s="103"/>
      <c r="G119" s="96"/>
      <c r="H119" s="96"/>
      <c r="I119" s="104"/>
    </row>
    <row r="120" spans="1:9" s="114" customFormat="1">
      <c r="A120" s="104"/>
      <c r="B120" s="104"/>
      <c r="C120" s="104"/>
      <c r="D120" s="104"/>
      <c r="E120" s="103"/>
      <c r="F120" s="103"/>
      <c r="G120" s="96"/>
      <c r="H120" s="96"/>
      <c r="I120" s="104"/>
    </row>
    <row r="121" spans="1:9" s="114" customFormat="1">
      <c r="A121" s="104"/>
      <c r="B121" s="104"/>
      <c r="C121" s="104"/>
      <c r="D121" s="104"/>
      <c r="E121" s="103"/>
      <c r="F121" s="103"/>
      <c r="G121" s="106"/>
      <c r="H121" s="96"/>
      <c r="I121" s="104"/>
    </row>
    <row r="122" spans="1:9" s="114" customFormat="1">
      <c r="A122" s="104"/>
      <c r="B122" s="104"/>
      <c r="C122" s="104"/>
      <c r="D122" s="104"/>
      <c r="E122" s="106"/>
      <c r="F122" s="106"/>
      <c r="G122" s="96"/>
      <c r="H122" s="96"/>
      <c r="I122" s="104"/>
    </row>
    <row r="123" spans="1:9" s="114" customFormat="1">
      <c r="A123" s="104"/>
      <c r="B123" s="104"/>
      <c r="C123" s="104"/>
      <c r="D123" s="104"/>
      <c r="E123" s="106"/>
      <c r="F123" s="103"/>
      <c r="G123" s="96"/>
      <c r="H123" s="96"/>
      <c r="I123" s="104"/>
    </row>
    <row r="124" spans="1:9" s="114" customFormat="1">
      <c r="A124" s="104"/>
      <c r="B124" s="104"/>
      <c r="C124" s="104"/>
      <c r="D124" s="104"/>
      <c r="E124" s="106"/>
      <c r="F124" s="106"/>
      <c r="G124" s="96"/>
      <c r="H124" s="96"/>
      <c r="I124" s="104"/>
    </row>
    <row r="125" spans="1:9" s="114" customFormat="1">
      <c r="A125" s="104"/>
      <c r="B125" s="104"/>
      <c r="C125" s="104"/>
      <c r="D125" s="104"/>
      <c r="E125" s="106"/>
      <c r="F125" s="103"/>
      <c r="G125" s="96"/>
      <c r="H125" s="96"/>
      <c r="I125" s="104"/>
    </row>
    <row r="126" spans="1:9" s="114" customFormat="1">
      <c r="A126" s="104"/>
      <c r="B126" s="104"/>
      <c r="C126" s="104"/>
      <c r="D126" s="104"/>
      <c r="E126" s="103"/>
      <c r="F126" s="106"/>
      <c r="G126" s="96"/>
      <c r="H126" s="96"/>
      <c r="I126" s="104"/>
    </row>
    <row r="127" spans="1:9" s="114" customFormat="1">
      <c r="A127" s="104"/>
      <c r="B127" s="104"/>
      <c r="C127" s="104"/>
      <c r="D127" s="104"/>
      <c r="E127" s="106"/>
      <c r="F127" s="103"/>
      <c r="G127" s="96"/>
      <c r="H127" s="96"/>
      <c r="I127" s="104"/>
    </row>
    <row r="128" spans="1:9" s="114" customFormat="1">
      <c r="A128" s="104"/>
      <c r="B128" s="104"/>
      <c r="C128" s="104"/>
      <c r="D128" s="104"/>
      <c r="E128" s="106"/>
      <c r="F128" s="106"/>
      <c r="G128" s="96"/>
      <c r="H128" s="96"/>
      <c r="I128" s="104"/>
    </row>
    <row r="129" spans="1:9" s="114" customFormat="1">
      <c r="A129" s="104"/>
      <c r="B129" s="104"/>
      <c r="C129" s="104"/>
      <c r="D129" s="104"/>
      <c r="E129" s="106"/>
      <c r="F129" s="106"/>
      <c r="G129" s="96"/>
      <c r="H129" s="96"/>
      <c r="I129" s="104"/>
    </row>
    <row r="130" spans="1:9" s="114" customFormat="1">
      <c r="A130" s="104"/>
      <c r="B130" s="104"/>
      <c r="C130" s="104"/>
      <c r="D130" s="104"/>
      <c r="E130" s="106"/>
      <c r="F130" s="106"/>
      <c r="G130" s="96"/>
      <c r="H130" s="96"/>
      <c r="I130" s="104"/>
    </row>
    <row r="131" spans="1:9" s="114" customFormat="1">
      <c r="A131" s="104"/>
      <c r="B131" s="104"/>
      <c r="C131" s="104"/>
      <c r="D131" s="104"/>
      <c r="E131" s="106"/>
      <c r="F131" s="106"/>
      <c r="G131" s="96"/>
      <c r="H131" s="96"/>
      <c r="I131" s="104"/>
    </row>
    <row r="132" spans="1:9" s="114" customFormat="1">
      <c r="A132" s="104"/>
      <c r="B132" s="104"/>
      <c r="C132" s="104"/>
      <c r="D132" s="104"/>
      <c r="E132" s="106"/>
      <c r="F132" s="106"/>
      <c r="G132" s="96"/>
      <c r="H132" s="96"/>
      <c r="I132" s="104"/>
    </row>
    <row r="133" spans="1:9" s="114" customFormat="1">
      <c r="A133" s="104"/>
      <c r="B133" s="104"/>
      <c r="C133" s="104"/>
      <c r="D133" s="104"/>
      <c r="E133" s="106"/>
      <c r="F133" s="106"/>
      <c r="G133" s="96"/>
      <c r="H133" s="96"/>
      <c r="I133" s="104"/>
    </row>
    <row r="134" spans="1:9" s="114" customFormat="1">
      <c r="A134" s="104"/>
      <c r="B134" s="104"/>
      <c r="C134" s="104"/>
      <c r="D134" s="104"/>
      <c r="E134" s="106"/>
      <c r="F134" s="106"/>
      <c r="G134" s="96"/>
      <c r="H134" s="96"/>
      <c r="I134" s="104"/>
    </row>
    <row r="135" spans="1:9" s="114" customFormat="1">
      <c r="A135" s="104"/>
      <c r="B135" s="104"/>
      <c r="C135" s="104"/>
      <c r="D135" s="104"/>
      <c r="E135" s="103"/>
      <c r="F135" s="96"/>
      <c r="G135" s="96"/>
      <c r="H135" s="96"/>
      <c r="I135" s="104"/>
    </row>
    <row r="136" spans="1:9" s="114" customFormat="1">
      <c r="A136" s="104"/>
      <c r="B136" s="104"/>
      <c r="C136" s="104"/>
      <c r="D136" s="104"/>
      <c r="E136" s="103"/>
      <c r="F136" s="96"/>
      <c r="G136" s="96"/>
      <c r="H136" s="96"/>
      <c r="I136" s="104"/>
    </row>
    <row r="137" spans="1:9" s="114" customFormat="1">
      <c r="A137" s="104"/>
      <c r="B137" s="104"/>
      <c r="C137" s="104"/>
      <c r="D137" s="104"/>
      <c r="E137" s="103"/>
      <c r="F137" s="96"/>
      <c r="G137" s="96"/>
      <c r="H137" s="96"/>
      <c r="I137" s="104"/>
    </row>
    <row r="138" spans="1:9" s="114" customFormat="1">
      <c r="A138" s="105"/>
      <c r="B138" s="105"/>
      <c r="C138" s="105"/>
      <c r="D138" s="105"/>
      <c r="E138" s="106"/>
      <c r="F138" s="107"/>
      <c r="G138" s="96"/>
      <c r="H138" s="96"/>
      <c r="I138" s="105"/>
    </row>
    <row r="139" spans="1:9" s="114" customFormat="1">
      <c r="A139" s="104"/>
      <c r="B139" s="104"/>
      <c r="C139" s="104"/>
      <c r="D139" s="104"/>
      <c r="E139" s="106"/>
      <c r="F139" s="103"/>
      <c r="G139" s="96"/>
      <c r="H139" s="96"/>
      <c r="I139" s="104"/>
    </row>
    <row r="140" spans="1:9" s="114" customFormat="1">
      <c r="A140" s="104"/>
      <c r="B140" s="104"/>
      <c r="C140" s="104"/>
      <c r="D140" s="104"/>
      <c r="E140" s="103"/>
      <c r="F140" s="103"/>
      <c r="G140" s="96"/>
      <c r="H140" s="96"/>
      <c r="I140" s="104"/>
    </row>
    <row r="141" spans="1:9" s="114" customFormat="1">
      <c r="A141" s="104"/>
      <c r="B141" s="104"/>
      <c r="C141" s="104"/>
      <c r="D141" s="104"/>
      <c r="E141" s="103"/>
      <c r="F141" s="103"/>
      <c r="G141" s="106"/>
      <c r="H141" s="96"/>
      <c r="I141" s="104"/>
    </row>
    <row r="142" spans="1:9" s="114" customFormat="1">
      <c r="A142" s="104"/>
      <c r="B142" s="104"/>
      <c r="C142" s="104"/>
      <c r="D142" s="104"/>
      <c r="E142" s="106"/>
      <c r="F142" s="106"/>
      <c r="G142" s="96"/>
      <c r="H142" s="96"/>
      <c r="I142" s="104"/>
    </row>
    <row r="143" spans="1:9" s="114" customFormat="1">
      <c r="A143" s="104"/>
      <c r="B143" s="104"/>
      <c r="C143" s="104"/>
      <c r="D143" s="104"/>
      <c r="E143" s="106"/>
      <c r="F143" s="103"/>
      <c r="G143" s="96"/>
      <c r="H143" s="96"/>
      <c r="I143" s="104"/>
    </row>
    <row r="144" spans="1:9" s="114" customFormat="1">
      <c r="A144" s="104"/>
      <c r="B144" s="104"/>
      <c r="C144" s="104"/>
      <c r="D144" s="104"/>
      <c r="E144" s="106"/>
      <c r="F144" s="106"/>
      <c r="G144" s="96"/>
      <c r="H144" s="96"/>
      <c r="I144" s="104"/>
    </row>
    <row r="145" spans="1:9" s="114" customFormat="1">
      <c r="A145" s="104"/>
      <c r="B145" s="104"/>
      <c r="C145" s="104"/>
      <c r="D145" s="104"/>
      <c r="E145" s="106"/>
      <c r="F145" s="103"/>
      <c r="G145" s="96"/>
      <c r="H145" s="96"/>
      <c r="I145" s="104"/>
    </row>
    <row r="146" spans="1:9" s="114" customFormat="1">
      <c r="A146" s="104"/>
      <c r="B146" s="104"/>
      <c r="C146" s="104"/>
      <c r="D146" s="104"/>
      <c r="E146" s="103"/>
      <c r="F146" s="106"/>
      <c r="G146" s="96"/>
      <c r="H146" s="96"/>
      <c r="I146" s="104"/>
    </row>
    <row r="147" spans="1:9" s="114" customFormat="1">
      <c r="A147" s="104"/>
      <c r="B147" s="104"/>
      <c r="C147" s="104"/>
      <c r="D147" s="104"/>
      <c r="E147" s="106"/>
      <c r="F147" s="103"/>
      <c r="G147" s="96"/>
      <c r="H147" s="96"/>
      <c r="I147" s="104"/>
    </row>
    <row r="148" spans="1:9" s="114" customFormat="1">
      <c r="A148" s="104"/>
      <c r="B148" s="104"/>
      <c r="C148" s="104"/>
      <c r="D148" s="104"/>
      <c r="E148" s="106"/>
      <c r="F148" s="106"/>
      <c r="G148" s="96"/>
      <c r="H148" s="96"/>
      <c r="I148" s="104"/>
    </row>
    <row r="149" spans="1:9" s="114" customFormat="1">
      <c r="A149" s="104"/>
      <c r="B149" s="104"/>
      <c r="C149" s="104"/>
      <c r="D149" s="104"/>
      <c r="E149" s="106"/>
      <c r="F149" s="106"/>
      <c r="G149" s="96"/>
      <c r="H149" s="96"/>
      <c r="I149" s="104"/>
    </row>
    <row r="150" spans="1:9" s="114" customFormat="1">
      <c r="A150" s="104"/>
      <c r="B150" s="104"/>
      <c r="C150" s="104"/>
      <c r="D150" s="104"/>
      <c r="E150" s="106"/>
      <c r="F150" s="106"/>
      <c r="G150" s="96"/>
      <c r="H150" s="96"/>
      <c r="I150" s="104"/>
    </row>
    <row r="151" spans="1:9" s="114" customFormat="1">
      <c r="A151" s="104"/>
      <c r="B151" s="104"/>
      <c r="C151" s="104"/>
      <c r="D151" s="104"/>
      <c r="E151" s="106"/>
      <c r="F151" s="106"/>
      <c r="G151" s="96"/>
      <c r="H151" s="96"/>
      <c r="I151" s="104"/>
    </row>
    <row r="152" spans="1:9" s="114" customFormat="1">
      <c r="A152" s="104"/>
      <c r="B152" s="104"/>
      <c r="C152" s="104"/>
      <c r="D152" s="104"/>
      <c r="E152" s="106"/>
      <c r="F152" s="106"/>
      <c r="G152" s="96"/>
      <c r="H152" s="96"/>
      <c r="I152" s="104"/>
    </row>
    <row r="153" spans="1:9" s="114" customFormat="1">
      <c r="A153" s="104"/>
      <c r="B153" s="104"/>
      <c r="C153" s="104"/>
      <c r="D153" s="104"/>
      <c r="E153" s="106"/>
      <c r="F153" s="106"/>
      <c r="G153" s="96"/>
      <c r="H153" s="96"/>
      <c r="I153" s="104"/>
    </row>
    <row r="154" spans="1:9" s="114" customFormat="1">
      <c r="A154" s="104"/>
      <c r="B154" s="104"/>
      <c r="C154" s="104"/>
      <c r="D154" s="104"/>
      <c r="E154" s="106"/>
      <c r="F154" s="106"/>
      <c r="G154" s="96"/>
      <c r="H154" s="96"/>
      <c r="I154" s="104"/>
    </row>
    <row r="155" spans="1:9" s="114" customFormat="1">
      <c r="A155" s="104"/>
      <c r="B155" s="104"/>
      <c r="C155" s="104"/>
      <c r="D155" s="104"/>
      <c r="E155" s="103"/>
      <c r="F155" s="96"/>
      <c r="G155" s="96"/>
      <c r="H155" s="96"/>
      <c r="I155" s="104"/>
    </row>
    <row r="156" spans="1:9" s="114" customFormat="1">
      <c r="A156" s="104"/>
      <c r="B156" s="104"/>
      <c r="C156" s="104"/>
      <c r="D156" s="104"/>
      <c r="E156" s="103"/>
      <c r="F156" s="96"/>
      <c r="G156" s="96"/>
      <c r="H156" s="96"/>
      <c r="I156" s="104"/>
    </row>
    <row r="157" spans="1:9" s="114" customFormat="1">
      <c r="A157" s="104"/>
      <c r="B157" s="104"/>
      <c r="C157" s="104"/>
      <c r="D157" s="104"/>
      <c r="E157" s="103"/>
      <c r="F157" s="96"/>
      <c r="G157" s="96"/>
      <c r="H157" s="96"/>
      <c r="I157" s="104"/>
    </row>
    <row r="158" spans="1:9" s="114" customFormat="1">
      <c r="A158" s="105"/>
      <c r="B158" s="105"/>
      <c r="C158" s="105"/>
      <c r="D158" s="105"/>
      <c r="E158" s="106"/>
      <c r="F158" s="107"/>
      <c r="G158" s="96"/>
      <c r="H158" s="96"/>
      <c r="I158" s="105"/>
    </row>
    <row r="159" spans="1:9" s="114" customFormat="1">
      <c r="A159" s="104"/>
      <c r="B159" s="104"/>
      <c r="C159" s="104"/>
      <c r="D159" s="104"/>
      <c r="E159" s="106"/>
      <c r="F159" s="103"/>
      <c r="G159" s="96"/>
      <c r="H159" s="96"/>
      <c r="I159" s="104"/>
    </row>
    <row r="160" spans="1:9" s="114" customFormat="1">
      <c r="A160" s="104"/>
      <c r="B160" s="104"/>
      <c r="C160" s="104"/>
      <c r="D160" s="104"/>
      <c r="E160" s="103"/>
      <c r="F160" s="103"/>
      <c r="G160" s="96"/>
      <c r="H160" s="96"/>
      <c r="I160" s="104"/>
    </row>
    <row r="161" spans="1:9" s="114" customFormat="1">
      <c r="A161" s="104"/>
      <c r="B161" s="104"/>
      <c r="C161" s="104"/>
      <c r="D161" s="104"/>
      <c r="E161" s="103"/>
      <c r="F161" s="103"/>
      <c r="G161" s="106"/>
      <c r="H161" s="96"/>
      <c r="I161" s="104"/>
    </row>
    <row r="162" spans="1:9" s="114" customFormat="1">
      <c r="A162" s="104"/>
      <c r="B162" s="104"/>
      <c r="C162" s="104"/>
      <c r="D162" s="104"/>
      <c r="E162" s="106"/>
      <c r="F162" s="106"/>
      <c r="G162" s="96"/>
      <c r="H162" s="96"/>
      <c r="I162" s="104"/>
    </row>
    <row r="163" spans="1:9" s="114" customFormat="1">
      <c r="A163" s="104"/>
      <c r="B163" s="104"/>
      <c r="C163" s="104"/>
      <c r="D163" s="104"/>
      <c r="E163" s="106"/>
      <c r="F163" s="103"/>
      <c r="G163" s="96"/>
      <c r="H163" s="96"/>
      <c r="I163" s="104"/>
    </row>
    <row r="164" spans="1:9" s="114" customFormat="1">
      <c r="A164" s="104"/>
      <c r="B164" s="104"/>
      <c r="C164" s="104"/>
      <c r="D164" s="104"/>
      <c r="E164" s="106"/>
      <c r="F164" s="106"/>
      <c r="G164" s="96"/>
      <c r="H164" s="96"/>
      <c r="I164" s="104"/>
    </row>
    <row r="165" spans="1:9" s="114" customFormat="1">
      <c r="A165" s="104"/>
      <c r="B165" s="104"/>
      <c r="C165" s="104"/>
      <c r="D165" s="104"/>
      <c r="E165" s="106"/>
      <c r="F165" s="103"/>
      <c r="G165" s="96"/>
      <c r="H165" s="96"/>
      <c r="I165" s="104"/>
    </row>
    <row r="166" spans="1:9" s="114" customFormat="1">
      <c r="A166" s="104"/>
      <c r="B166" s="104"/>
      <c r="C166" s="104"/>
      <c r="D166" s="104"/>
      <c r="E166" s="103"/>
      <c r="F166" s="106"/>
      <c r="G166" s="96"/>
      <c r="H166" s="96"/>
      <c r="I166" s="104"/>
    </row>
    <row r="167" spans="1:9" s="114" customFormat="1">
      <c r="A167" s="104"/>
      <c r="B167" s="104"/>
      <c r="C167" s="104"/>
      <c r="D167" s="104"/>
      <c r="E167" s="106"/>
      <c r="F167" s="103"/>
      <c r="G167" s="96"/>
      <c r="H167" s="96"/>
      <c r="I167" s="104"/>
    </row>
    <row r="168" spans="1:9" s="114" customFormat="1">
      <c r="A168" s="104"/>
      <c r="B168" s="104"/>
      <c r="C168" s="104"/>
      <c r="D168" s="104"/>
      <c r="E168" s="106"/>
      <c r="F168" s="106"/>
      <c r="G168" s="96"/>
      <c r="H168" s="96"/>
      <c r="I168" s="104"/>
    </row>
    <row r="169" spans="1:9" s="114" customFormat="1">
      <c r="A169" s="104"/>
      <c r="B169" s="104"/>
      <c r="C169" s="104"/>
      <c r="D169" s="104"/>
      <c r="E169" s="106"/>
      <c r="F169" s="106"/>
      <c r="G169" s="96"/>
      <c r="H169" s="96"/>
      <c r="I169" s="104"/>
    </row>
    <row r="170" spans="1:9" s="114" customFormat="1">
      <c r="A170" s="104"/>
      <c r="B170" s="104"/>
      <c r="C170" s="104"/>
      <c r="D170" s="104"/>
      <c r="E170" s="106"/>
      <c r="F170" s="106"/>
      <c r="G170" s="96"/>
      <c r="H170" s="96"/>
      <c r="I170" s="104"/>
    </row>
    <row r="171" spans="1:9" s="114" customFormat="1">
      <c r="A171" s="104"/>
      <c r="B171" s="104"/>
      <c r="C171" s="104"/>
      <c r="D171" s="104"/>
      <c r="E171" s="106"/>
      <c r="F171" s="106"/>
      <c r="G171" s="96"/>
      <c r="H171" s="96"/>
      <c r="I171" s="104"/>
    </row>
    <row r="172" spans="1:9" s="114" customFormat="1">
      <c r="A172" s="104"/>
      <c r="B172" s="104"/>
      <c r="C172" s="104"/>
      <c r="D172" s="104"/>
      <c r="E172" s="106"/>
      <c r="F172" s="106"/>
      <c r="G172" s="96"/>
      <c r="H172" s="96"/>
      <c r="I172" s="104"/>
    </row>
    <row r="173" spans="1:9" s="114" customFormat="1">
      <c r="A173" s="104"/>
      <c r="B173" s="104"/>
      <c r="C173" s="104"/>
      <c r="D173" s="104"/>
      <c r="E173" s="106"/>
      <c r="F173" s="106"/>
      <c r="G173" s="96"/>
      <c r="H173" s="96"/>
      <c r="I173" s="104"/>
    </row>
    <row r="174" spans="1:9" s="114" customFormat="1">
      <c r="A174" s="104"/>
      <c r="B174" s="104"/>
      <c r="C174" s="104"/>
      <c r="D174" s="104"/>
      <c r="E174" s="106"/>
      <c r="F174" s="106"/>
      <c r="G174" s="96"/>
      <c r="H174" s="96"/>
      <c r="I174" s="104"/>
    </row>
    <row r="175" spans="1:9" s="114" customFormat="1">
      <c r="A175" s="104"/>
      <c r="B175" s="104"/>
      <c r="C175" s="104"/>
      <c r="D175" s="104"/>
      <c r="E175" s="103"/>
      <c r="F175" s="96"/>
      <c r="G175" s="96"/>
      <c r="H175" s="96"/>
      <c r="I175" s="104"/>
    </row>
    <row r="176" spans="1:9" s="114" customFormat="1">
      <c r="A176" s="104"/>
      <c r="B176" s="104"/>
      <c r="C176" s="104"/>
      <c r="D176" s="104"/>
      <c r="E176" s="103"/>
      <c r="F176" s="96"/>
      <c r="G176" s="96"/>
      <c r="H176" s="96"/>
      <c r="I176" s="104"/>
    </row>
    <row r="177" spans="1:9" s="114" customFormat="1">
      <c r="A177" s="104"/>
      <c r="B177" s="104"/>
      <c r="C177" s="104"/>
      <c r="D177" s="104"/>
      <c r="E177" s="103"/>
      <c r="F177" s="96"/>
      <c r="G177" s="96"/>
      <c r="H177" s="96"/>
      <c r="I177" s="104"/>
    </row>
    <row r="178" spans="1:9" s="114" customFormat="1">
      <c r="A178" s="105"/>
      <c r="B178" s="105"/>
      <c r="C178" s="105"/>
      <c r="D178" s="105"/>
      <c r="E178" s="106"/>
      <c r="F178" s="107"/>
      <c r="G178" s="96"/>
      <c r="H178" s="96"/>
      <c r="I178" s="105"/>
    </row>
    <row r="179" spans="1:9" s="114" customFormat="1">
      <c r="A179" s="104"/>
      <c r="B179" s="104"/>
      <c r="C179" s="104"/>
      <c r="D179" s="104"/>
      <c r="E179" s="106"/>
      <c r="F179" s="103"/>
      <c r="G179" s="96"/>
      <c r="H179" s="96"/>
      <c r="I179" s="104"/>
    </row>
    <row r="180" spans="1:9" s="114" customFormat="1">
      <c r="A180" s="104"/>
      <c r="B180" s="104"/>
      <c r="C180" s="104"/>
      <c r="D180" s="104"/>
      <c r="E180" s="103"/>
      <c r="F180" s="103"/>
      <c r="G180" s="96"/>
      <c r="H180" s="96"/>
      <c r="I180" s="104"/>
    </row>
    <row r="181" spans="1:9" s="114" customFormat="1">
      <c r="A181" s="104"/>
      <c r="B181" s="104"/>
      <c r="C181" s="104"/>
      <c r="D181" s="104"/>
      <c r="E181" s="103"/>
      <c r="F181" s="103"/>
      <c r="G181" s="106"/>
      <c r="H181" s="96"/>
      <c r="I181" s="104"/>
    </row>
    <row r="182" spans="1:9" s="114" customFormat="1">
      <c r="A182" s="104"/>
      <c r="B182" s="104"/>
      <c r="C182" s="104"/>
      <c r="D182" s="104"/>
      <c r="E182" s="106"/>
      <c r="F182" s="106"/>
      <c r="G182" s="96"/>
      <c r="H182" s="96"/>
      <c r="I182" s="104"/>
    </row>
    <row r="183" spans="1:9" s="114" customFormat="1">
      <c r="A183" s="104"/>
      <c r="B183" s="104"/>
      <c r="C183" s="104"/>
      <c r="D183" s="104"/>
      <c r="E183" s="106"/>
      <c r="F183" s="103"/>
      <c r="G183" s="96"/>
      <c r="H183" s="96"/>
      <c r="I183" s="104"/>
    </row>
    <row r="184" spans="1:9" s="114" customFormat="1">
      <c r="A184" s="104"/>
      <c r="B184" s="104"/>
      <c r="C184" s="104"/>
      <c r="D184" s="104"/>
      <c r="E184" s="106"/>
      <c r="F184" s="106"/>
      <c r="G184" s="96"/>
      <c r="H184" s="96"/>
      <c r="I184" s="104"/>
    </row>
    <row r="185" spans="1:9" s="114" customFormat="1">
      <c r="A185" s="104"/>
      <c r="B185" s="104"/>
      <c r="C185" s="104"/>
      <c r="D185" s="104"/>
      <c r="E185" s="106"/>
      <c r="F185" s="103"/>
      <c r="G185" s="96"/>
      <c r="H185" s="96"/>
      <c r="I185" s="104"/>
    </row>
    <row r="186" spans="1:9" s="114" customFormat="1">
      <c r="A186" s="104"/>
      <c r="B186" s="104"/>
      <c r="C186" s="104"/>
      <c r="D186" s="104"/>
      <c r="E186" s="103"/>
      <c r="F186" s="106"/>
      <c r="G186" s="96"/>
      <c r="H186" s="96"/>
      <c r="I186" s="104"/>
    </row>
    <row r="187" spans="1:9" s="114" customFormat="1">
      <c r="A187" s="104"/>
      <c r="B187" s="104"/>
      <c r="C187" s="104"/>
      <c r="D187" s="104"/>
      <c r="E187" s="106"/>
      <c r="F187" s="103"/>
      <c r="G187" s="96"/>
      <c r="H187" s="96"/>
      <c r="I187" s="104"/>
    </row>
    <row r="188" spans="1:9" s="114" customFormat="1">
      <c r="A188" s="104"/>
      <c r="B188" s="104"/>
      <c r="C188" s="104"/>
      <c r="D188" s="104"/>
      <c r="E188" s="106"/>
      <c r="F188" s="106"/>
      <c r="G188" s="96"/>
      <c r="H188" s="96"/>
      <c r="I188" s="104"/>
    </row>
    <row r="189" spans="1:9" s="114" customFormat="1">
      <c r="A189" s="104"/>
      <c r="B189" s="104"/>
      <c r="C189" s="104"/>
      <c r="D189" s="104"/>
      <c r="E189" s="106"/>
      <c r="F189" s="106"/>
      <c r="G189" s="96"/>
      <c r="H189" s="96"/>
      <c r="I189" s="104"/>
    </row>
    <row r="190" spans="1:9" s="114" customFormat="1">
      <c r="A190" s="104"/>
      <c r="B190" s="104"/>
      <c r="C190" s="104"/>
      <c r="D190" s="104"/>
      <c r="E190" s="106"/>
      <c r="F190" s="106"/>
      <c r="G190" s="96"/>
      <c r="H190" s="96"/>
      <c r="I190" s="104"/>
    </row>
    <row r="191" spans="1:9" s="114" customFormat="1">
      <c r="A191" s="104"/>
      <c r="B191" s="104"/>
      <c r="C191" s="104"/>
      <c r="D191" s="104"/>
      <c r="E191" s="106"/>
      <c r="F191" s="106"/>
      <c r="G191" s="96"/>
      <c r="H191" s="96"/>
      <c r="I191" s="104"/>
    </row>
    <row r="192" spans="1:9" s="114" customFormat="1">
      <c r="A192" s="104"/>
      <c r="B192" s="104"/>
      <c r="C192" s="104"/>
      <c r="D192" s="104"/>
      <c r="E192" s="106"/>
      <c r="F192" s="106"/>
      <c r="G192" s="96"/>
      <c r="H192" s="96"/>
      <c r="I192" s="104"/>
    </row>
    <row r="193" spans="1:9" s="114" customFormat="1">
      <c r="A193" s="104"/>
      <c r="B193" s="104"/>
      <c r="C193" s="104"/>
      <c r="D193" s="104"/>
      <c r="E193" s="106"/>
      <c r="F193" s="106"/>
      <c r="G193" s="96"/>
      <c r="H193" s="96"/>
      <c r="I193" s="104"/>
    </row>
    <row r="194" spans="1:9" s="114" customFormat="1">
      <c r="A194" s="104"/>
      <c r="B194" s="104"/>
      <c r="C194" s="104"/>
      <c r="D194" s="104"/>
      <c r="E194" s="106"/>
      <c r="F194" s="106"/>
      <c r="G194" s="96"/>
      <c r="H194" s="96"/>
      <c r="I194" s="104"/>
    </row>
    <row r="195" spans="1:9" s="114" customFormat="1">
      <c r="A195" s="104"/>
      <c r="B195" s="104"/>
      <c r="C195" s="104"/>
      <c r="D195" s="104"/>
      <c r="E195" s="103"/>
      <c r="F195" s="96"/>
      <c r="G195" s="96"/>
      <c r="H195" s="96"/>
      <c r="I195" s="104"/>
    </row>
    <row r="196" spans="1:9" s="114" customFormat="1">
      <c r="A196" s="104"/>
      <c r="B196" s="104"/>
      <c r="C196" s="104"/>
      <c r="D196" s="104"/>
      <c r="E196" s="103"/>
      <c r="F196" s="96"/>
      <c r="G196" s="96"/>
      <c r="H196" s="96"/>
      <c r="I196" s="104"/>
    </row>
    <row r="197" spans="1:9" s="114" customFormat="1">
      <c r="A197" s="104"/>
      <c r="B197" s="104"/>
      <c r="C197" s="104"/>
      <c r="D197" s="104"/>
      <c r="E197" s="103"/>
      <c r="F197" s="96"/>
      <c r="G197" s="96"/>
      <c r="H197" s="96"/>
      <c r="I197" s="104"/>
    </row>
    <row r="198" spans="1:9" s="114" customFormat="1">
      <c r="A198" s="105"/>
      <c r="B198" s="105"/>
      <c r="C198" s="105"/>
      <c r="D198" s="105"/>
      <c r="E198" s="106"/>
      <c r="F198" s="107"/>
      <c r="G198" s="96"/>
      <c r="H198" s="96"/>
      <c r="I198" s="105"/>
    </row>
    <row r="199" spans="1:9" s="114" customFormat="1">
      <c r="A199" s="104"/>
      <c r="B199" s="104"/>
      <c r="C199" s="104"/>
      <c r="D199" s="104"/>
      <c r="E199" s="106"/>
      <c r="F199" s="103"/>
      <c r="G199" s="96"/>
      <c r="H199" s="96"/>
      <c r="I199" s="104"/>
    </row>
    <row r="200" spans="1:9" s="114" customFormat="1">
      <c r="A200" s="104"/>
      <c r="B200" s="104"/>
      <c r="C200" s="104"/>
      <c r="D200" s="104"/>
      <c r="E200" s="103"/>
      <c r="F200" s="103"/>
      <c r="G200" s="96"/>
      <c r="H200" s="96"/>
      <c r="I200" s="104"/>
    </row>
    <row r="201" spans="1:9" s="114" customFormat="1">
      <c r="A201" s="104"/>
      <c r="B201" s="104"/>
      <c r="C201" s="104"/>
      <c r="D201" s="104"/>
      <c r="E201" s="103"/>
      <c r="F201" s="103"/>
      <c r="G201" s="106"/>
      <c r="H201" s="96"/>
      <c r="I201" s="104"/>
    </row>
    <row r="202" spans="1:9" s="114" customFormat="1">
      <c r="A202" s="104"/>
      <c r="B202" s="104"/>
      <c r="C202" s="104"/>
      <c r="D202" s="104"/>
      <c r="E202" s="106"/>
      <c r="F202" s="106"/>
      <c r="G202" s="96"/>
      <c r="H202" s="96"/>
      <c r="I202" s="104"/>
    </row>
    <row r="203" spans="1:9" s="114" customFormat="1">
      <c r="A203" s="104"/>
      <c r="B203" s="104"/>
      <c r="C203" s="104"/>
      <c r="D203" s="104"/>
      <c r="E203" s="106"/>
      <c r="F203" s="103"/>
      <c r="G203" s="96"/>
      <c r="H203" s="96"/>
      <c r="I203" s="104"/>
    </row>
    <row r="204" spans="1:9" s="114" customFormat="1">
      <c r="A204" s="104"/>
      <c r="B204" s="104"/>
      <c r="C204" s="104"/>
      <c r="D204" s="104"/>
      <c r="E204" s="106"/>
      <c r="F204" s="106"/>
      <c r="G204" s="96"/>
      <c r="H204" s="96"/>
      <c r="I204" s="104"/>
    </row>
    <row r="205" spans="1:9" s="114" customFormat="1">
      <c r="A205" s="104"/>
      <c r="B205" s="104"/>
      <c r="C205" s="104"/>
      <c r="D205" s="104"/>
      <c r="E205" s="106"/>
      <c r="F205" s="103"/>
      <c r="G205" s="96"/>
      <c r="H205" s="96"/>
      <c r="I205" s="104"/>
    </row>
    <row r="206" spans="1:9" s="114" customFormat="1">
      <c r="A206" s="104"/>
      <c r="B206" s="104"/>
      <c r="C206" s="104"/>
      <c r="D206" s="104"/>
      <c r="E206" s="103"/>
      <c r="F206" s="106"/>
      <c r="G206" s="96"/>
      <c r="H206" s="96"/>
      <c r="I206" s="104"/>
    </row>
    <row r="207" spans="1:9" s="114" customFormat="1">
      <c r="A207" s="104"/>
      <c r="B207" s="104"/>
      <c r="C207" s="104"/>
      <c r="D207" s="104"/>
      <c r="E207" s="106"/>
      <c r="F207" s="103"/>
      <c r="G207" s="96"/>
      <c r="H207" s="96"/>
      <c r="I207" s="104"/>
    </row>
    <row r="208" spans="1:9" s="114" customFormat="1">
      <c r="A208" s="104"/>
      <c r="B208" s="104"/>
      <c r="C208" s="104"/>
      <c r="D208" s="104"/>
      <c r="E208" s="106"/>
      <c r="F208" s="106"/>
      <c r="G208" s="96"/>
      <c r="H208" s="96"/>
      <c r="I208" s="104"/>
    </row>
    <row r="209" spans="1:9" s="114" customFormat="1">
      <c r="A209" s="104"/>
      <c r="B209" s="104"/>
      <c r="C209" s="104"/>
      <c r="D209" s="104"/>
      <c r="E209" s="106"/>
      <c r="F209" s="106"/>
      <c r="G209" s="96"/>
      <c r="H209" s="96"/>
      <c r="I209" s="104"/>
    </row>
    <row r="210" spans="1:9" s="114" customFormat="1">
      <c r="A210" s="104"/>
      <c r="B210" s="104"/>
      <c r="C210" s="104"/>
      <c r="D210" s="104"/>
      <c r="E210" s="106"/>
      <c r="F210" s="106"/>
      <c r="G210" s="96"/>
      <c r="H210" s="96"/>
      <c r="I210" s="104"/>
    </row>
    <row r="211" spans="1:9" s="114" customFormat="1">
      <c r="A211" s="104"/>
      <c r="B211" s="104"/>
      <c r="C211" s="104"/>
      <c r="D211" s="104"/>
      <c r="E211" s="106"/>
      <c r="F211" s="106"/>
      <c r="G211" s="96"/>
      <c r="H211" s="96"/>
      <c r="I211" s="104"/>
    </row>
    <row r="212" spans="1:9" s="114" customFormat="1">
      <c r="A212" s="104"/>
      <c r="B212" s="104"/>
      <c r="C212" s="104"/>
      <c r="D212" s="104"/>
      <c r="E212" s="106"/>
      <c r="F212" s="106"/>
      <c r="G212" s="96"/>
      <c r="H212" s="96"/>
      <c r="I212" s="104"/>
    </row>
    <row r="213" spans="1:9" s="114" customFormat="1">
      <c r="A213" s="104"/>
      <c r="B213" s="104"/>
      <c r="C213" s="104"/>
      <c r="D213" s="104"/>
      <c r="E213" s="106"/>
      <c r="F213" s="106"/>
      <c r="G213" s="96"/>
      <c r="H213" s="96"/>
      <c r="I213" s="104"/>
    </row>
    <row r="214" spans="1:9" s="114" customFormat="1">
      <c r="A214" s="104"/>
      <c r="B214" s="104"/>
      <c r="C214" s="104"/>
      <c r="D214" s="104"/>
      <c r="E214" s="106"/>
      <c r="F214" s="106"/>
      <c r="G214" s="96"/>
      <c r="H214" s="96"/>
      <c r="I214" s="104"/>
    </row>
    <row r="215" spans="1:9" s="114" customFormat="1">
      <c r="A215" s="104"/>
      <c r="B215" s="104"/>
      <c r="C215" s="104"/>
      <c r="D215" s="104"/>
      <c r="E215" s="103"/>
      <c r="F215" s="96"/>
      <c r="G215" s="96"/>
      <c r="H215" s="96"/>
      <c r="I215" s="104"/>
    </row>
    <row r="216" spans="1:9" s="114" customFormat="1">
      <c r="A216" s="104"/>
      <c r="B216" s="104"/>
      <c r="C216" s="104"/>
      <c r="D216" s="104"/>
      <c r="E216" s="103"/>
      <c r="F216" s="96"/>
      <c r="G216" s="96"/>
      <c r="H216" s="96"/>
      <c r="I216" s="104"/>
    </row>
    <row r="217" spans="1:9" s="114" customFormat="1">
      <c r="A217" s="104"/>
      <c r="B217" s="104"/>
      <c r="C217" s="104"/>
      <c r="D217" s="104"/>
      <c r="E217" s="103"/>
      <c r="F217" s="96"/>
      <c r="G217" s="96"/>
      <c r="H217" s="96"/>
      <c r="I217" s="104"/>
    </row>
    <row r="218" spans="1:9" s="114" customFormat="1">
      <c r="A218" s="105"/>
      <c r="B218" s="105"/>
      <c r="C218" s="105"/>
      <c r="D218" s="105"/>
      <c r="E218" s="106"/>
      <c r="F218" s="107"/>
      <c r="G218" s="96"/>
      <c r="H218" s="96"/>
      <c r="I218" s="105"/>
    </row>
    <row r="219" spans="1:9" s="114" customFormat="1">
      <c r="A219" s="104"/>
      <c r="B219" s="104"/>
      <c r="C219" s="104"/>
      <c r="D219" s="104"/>
      <c r="E219" s="106"/>
      <c r="F219" s="103"/>
      <c r="G219" s="96"/>
      <c r="H219" s="96"/>
      <c r="I219" s="104"/>
    </row>
    <row r="220" spans="1:9" s="114" customFormat="1">
      <c r="A220" s="104"/>
      <c r="B220" s="104"/>
      <c r="C220" s="104"/>
      <c r="D220" s="104"/>
      <c r="E220" s="103"/>
      <c r="F220" s="103"/>
      <c r="G220" s="96"/>
      <c r="H220" s="96"/>
      <c r="I220" s="104"/>
    </row>
    <row r="221" spans="1:9" s="114" customFormat="1">
      <c r="A221" s="104"/>
      <c r="B221" s="104"/>
      <c r="C221" s="104"/>
      <c r="D221" s="104"/>
      <c r="E221" s="103"/>
      <c r="F221" s="103"/>
      <c r="G221" s="106"/>
      <c r="H221" s="96"/>
      <c r="I221" s="104"/>
    </row>
    <row r="222" spans="1:9" s="114" customFormat="1">
      <c r="A222" s="104"/>
      <c r="B222" s="104"/>
      <c r="C222" s="104"/>
      <c r="D222" s="104"/>
      <c r="E222" s="106"/>
      <c r="F222" s="106"/>
      <c r="G222" s="96"/>
      <c r="H222" s="96"/>
      <c r="I222" s="104"/>
    </row>
    <row r="223" spans="1:9" s="114" customFormat="1">
      <c r="A223" s="104"/>
      <c r="B223" s="104"/>
      <c r="C223" s="104"/>
      <c r="D223" s="104"/>
      <c r="E223" s="106"/>
      <c r="F223" s="103"/>
      <c r="G223" s="96"/>
      <c r="H223" s="96"/>
      <c r="I223" s="104"/>
    </row>
    <row r="224" spans="1:9" s="114" customFormat="1">
      <c r="A224" s="104"/>
      <c r="B224" s="104"/>
      <c r="C224" s="104"/>
      <c r="D224" s="104"/>
      <c r="E224" s="106"/>
      <c r="F224" s="106"/>
      <c r="G224" s="96"/>
      <c r="H224" s="96"/>
      <c r="I224" s="104"/>
    </row>
    <row r="225" spans="1:9" s="114" customFormat="1">
      <c r="A225" s="104"/>
      <c r="B225" s="104"/>
      <c r="C225" s="104"/>
      <c r="D225" s="104"/>
      <c r="E225" s="106"/>
      <c r="F225" s="103"/>
      <c r="G225" s="96"/>
      <c r="H225" s="96"/>
      <c r="I225" s="104"/>
    </row>
    <row r="226" spans="1:9" s="114" customFormat="1">
      <c r="A226" s="104"/>
      <c r="B226" s="104"/>
      <c r="C226" s="104"/>
      <c r="D226" s="104"/>
      <c r="E226" s="103"/>
      <c r="F226" s="106"/>
      <c r="G226" s="96"/>
      <c r="H226" s="96"/>
      <c r="I226" s="104"/>
    </row>
    <row r="227" spans="1:9" s="114" customFormat="1">
      <c r="A227" s="104"/>
      <c r="B227" s="104"/>
      <c r="C227" s="104"/>
      <c r="D227" s="104"/>
      <c r="E227" s="106"/>
      <c r="F227" s="103"/>
      <c r="G227" s="96"/>
      <c r="H227" s="96"/>
      <c r="I227" s="104"/>
    </row>
    <row r="228" spans="1:9" s="114" customFormat="1">
      <c r="A228" s="104"/>
      <c r="B228" s="104"/>
      <c r="C228" s="104"/>
      <c r="D228" s="104"/>
      <c r="E228" s="106"/>
      <c r="F228" s="106"/>
      <c r="G228" s="96"/>
      <c r="H228" s="96"/>
      <c r="I228" s="104"/>
    </row>
    <row r="229" spans="1:9" s="114" customFormat="1">
      <c r="A229" s="104"/>
      <c r="B229" s="104"/>
      <c r="C229" s="104"/>
      <c r="D229" s="104"/>
      <c r="E229" s="106"/>
      <c r="F229" s="106"/>
      <c r="G229" s="96"/>
      <c r="H229" s="96"/>
      <c r="I229" s="104"/>
    </row>
    <row r="230" spans="1:9" s="114" customFormat="1">
      <c r="A230" s="104"/>
      <c r="B230" s="104"/>
      <c r="C230" s="104"/>
      <c r="D230" s="104"/>
      <c r="E230" s="106"/>
      <c r="F230" s="106"/>
      <c r="G230" s="96"/>
      <c r="H230" s="96"/>
      <c r="I230" s="104"/>
    </row>
    <row r="231" spans="1:9" s="114" customFormat="1">
      <c r="A231" s="104"/>
      <c r="B231" s="104"/>
      <c r="C231" s="104"/>
      <c r="D231" s="104"/>
      <c r="E231" s="106"/>
      <c r="F231" s="106"/>
      <c r="G231" s="96"/>
      <c r="H231" s="96"/>
      <c r="I231" s="104"/>
    </row>
    <row r="232" spans="1:9" s="114" customFormat="1">
      <c r="A232" s="104"/>
      <c r="B232" s="104"/>
      <c r="C232" s="104"/>
      <c r="D232" s="104"/>
      <c r="E232" s="106"/>
      <c r="F232" s="106"/>
      <c r="G232" s="96"/>
      <c r="H232" s="96"/>
      <c r="I232" s="104"/>
    </row>
    <row r="233" spans="1:9" s="114" customFormat="1">
      <c r="A233" s="104"/>
      <c r="B233" s="104"/>
      <c r="C233" s="104"/>
      <c r="D233" s="104"/>
      <c r="E233" s="106"/>
      <c r="F233" s="106"/>
      <c r="G233" s="96"/>
      <c r="H233" s="96"/>
      <c r="I233" s="104"/>
    </row>
    <row r="234" spans="1:9" s="114" customFormat="1">
      <c r="A234" s="104"/>
      <c r="B234" s="104"/>
      <c r="C234" s="104"/>
      <c r="D234" s="104"/>
      <c r="E234" s="106"/>
      <c r="F234" s="106"/>
      <c r="G234" s="96"/>
      <c r="H234" s="96"/>
      <c r="I234" s="104"/>
    </row>
    <row r="235" spans="1:9" s="114" customFormat="1">
      <c r="A235" s="104"/>
      <c r="B235" s="104"/>
      <c r="C235" s="104"/>
      <c r="D235" s="104"/>
      <c r="E235" s="103"/>
      <c r="F235" s="96"/>
      <c r="G235" s="96"/>
      <c r="H235" s="96"/>
      <c r="I235" s="104"/>
    </row>
    <row r="236" spans="1:9" s="114" customFormat="1">
      <c r="A236" s="104"/>
      <c r="B236" s="104"/>
      <c r="C236" s="104"/>
      <c r="D236" s="104"/>
      <c r="E236" s="103"/>
      <c r="F236" s="96"/>
      <c r="G236" s="96"/>
      <c r="H236" s="96"/>
      <c r="I236" s="104"/>
    </row>
    <row r="237" spans="1:9" s="114" customFormat="1">
      <c r="A237" s="104"/>
      <c r="B237" s="104"/>
      <c r="C237" s="104"/>
      <c r="D237" s="104"/>
      <c r="E237" s="103"/>
      <c r="F237" s="96"/>
      <c r="G237" s="96"/>
      <c r="H237" s="96"/>
      <c r="I237" s="104"/>
    </row>
    <row r="238" spans="1:9" s="114" customFormat="1">
      <c r="A238" s="105"/>
      <c r="B238" s="105"/>
      <c r="C238" s="105"/>
      <c r="D238" s="105"/>
      <c r="E238" s="106"/>
      <c r="F238" s="107"/>
      <c r="G238" s="96"/>
      <c r="H238" s="96"/>
      <c r="I238" s="105"/>
    </row>
    <row r="239" spans="1:9" s="114" customFormat="1">
      <c r="A239" s="104"/>
      <c r="B239" s="104"/>
      <c r="C239" s="104"/>
      <c r="D239" s="104"/>
      <c r="E239" s="106"/>
      <c r="F239" s="103"/>
      <c r="G239" s="96"/>
      <c r="H239" s="96"/>
      <c r="I239" s="104"/>
    </row>
    <row r="240" spans="1:9" s="114" customFormat="1">
      <c r="A240" s="104"/>
      <c r="B240" s="104"/>
      <c r="C240" s="104"/>
      <c r="D240" s="104"/>
      <c r="E240" s="103"/>
      <c r="F240" s="103"/>
      <c r="G240" s="96"/>
      <c r="H240" s="96"/>
      <c r="I240" s="104"/>
    </row>
    <row r="241" spans="1:9" s="114" customFormat="1">
      <c r="A241" s="104"/>
      <c r="B241" s="104"/>
      <c r="C241" s="104"/>
      <c r="D241" s="104"/>
      <c r="E241" s="103"/>
      <c r="F241" s="103"/>
      <c r="G241" s="106"/>
      <c r="H241" s="96"/>
      <c r="I241" s="104"/>
    </row>
    <row r="242" spans="1:9" s="114" customFormat="1">
      <c r="A242" s="104"/>
      <c r="B242" s="104"/>
      <c r="C242" s="104"/>
      <c r="D242" s="104"/>
      <c r="E242" s="106"/>
      <c r="F242" s="106"/>
      <c r="G242" s="96"/>
      <c r="H242" s="96"/>
      <c r="I242" s="104"/>
    </row>
    <row r="243" spans="1:9" s="114" customFormat="1">
      <c r="A243" s="104"/>
      <c r="B243" s="104"/>
      <c r="C243" s="104"/>
      <c r="D243" s="104"/>
      <c r="E243" s="106"/>
      <c r="F243" s="103"/>
      <c r="G243" s="96"/>
      <c r="H243" s="96"/>
      <c r="I243" s="104"/>
    </row>
    <row r="244" spans="1:9" s="114" customFormat="1">
      <c r="A244" s="104"/>
      <c r="B244" s="104"/>
      <c r="C244" s="104"/>
      <c r="D244" s="104"/>
      <c r="E244" s="106"/>
      <c r="F244" s="106"/>
      <c r="G244" s="96"/>
      <c r="H244" s="96"/>
      <c r="I244" s="104"/>
    </row>
    <row r="245" spans="1:9" s="114" customFormat="1">
      <c r="A245" s="104"/>
      <c r="B245" s="104"/>
      <c r="C245" s="104"/>
      <c r="D245" s="104"/>
      <c r="E245" s="106"/>
      <c r="F245" s="103"/>
      <c r="G245" s="96"/>
      <c r="H245" s="96"/>
      <c r="I245" s="104"/>
    </row>
    <row r="246" spans="1:9" s="114" customFormat="1">
      <c r="A246" s="104"/>
      <c r="B246" s="104"/>
      <c r="C246" s="104"/>
      <c r="D246" s="104"/>
      <c r="E246" s="103"/>
      <c r="F246" s="106"/>
      <c r="G246" s="96"/>
      <c r="H246" s="96"/>
      <c r="I246" s="104"/>
    </row>
    <row r="247" spans="1:9" s="114" customFormat="1">
      <c r="A247" s="104"/>
      <c r="B247" s="104"/>
      <c r="C247" s="104"/>
      <c r="D247" s="104"/>
      <c r="E247" s="106"/>
      <c r="F247" s="103"/>
      <c r="G247" s="96"/>
      <c r="H247" s="96"/>
      <c r="I247" s="104"/>
    </row>
    <row r="248" spans="1:9" s="114" customFormat="1">
      <c r="A248" s="104"/>
      <c r="B248" s="104"/>
      <c r="C248" s="104"/>
      <c r="D248" s="104"/>
      <c r="E248" s="106"/>
      <c r="F248" s="106"/>
      <c r="G248" s="96"/>
      <c r="H248" s="96"/>
      <c r="I248" s="104"/>
    </row>
    <row r="249" spans="1:9" s="114" customFormat="1">
      <c r="A249" s="104"/>
      <c r="B249" s="104"/>
      <c r="C249" s="104"/>
      <c r="D249" s="104"/>
      <c r="E249" s="106"/>
      <c r="F249" s="106"/>
      <c r="G249" s="96"/>
      <c r="H249" s="96"/>
      <c r="I249" s="104"/>
    </row>
    <row r="250" spans="1:9" s="114" customFormat="1">
      <c r="A250" s="104"/>
      <c r="B250" s="104"/>
      <c r="C250" s="104"/>
      <c r="D250" s="104"/>
      <c r="E250" s="106"/>
      <c r="F250" s="106"/>
      <c r="G250" s="96"/>
      <c r="H250" s="96"/>
      <c r="I250" s="104"/>
    </row>
    <row r="251" spans="1:9" s="114" customFormat="1">
      <c r="A251" s="104"/>
      <c r="B251" s="104"/>
      <c r="C251" s="104"/>
      <c r="D251" s="104"/>
      <c r="E251" s="106"/>
      <c r="F251" s="106"/>
      <c r="G251" s="96"/>
      <c r="H251" s="96"/>
      <c r="I251" s="104"/>
    </row>
    <row r="252" spans="1:9" s="114" customFormat="1">
      <c r="A252" s="104"/>
      <c r="B252" s="104"/>
      <c r="C252" s="104"/>
      <c r="D252" s="104"/>
      <c r="E252" s="106"/>
      <c r="F252" s="106"/>
      <c r="G252" s="96"/>
      <c r="H252" s="96"/>
      <c r="I252" s="104"/>
    </row>
    <row r="253" spans="1:9" s="114" customFormat="1">
      <c r="A253" s="104"/>
      <c r="B253" s="104"/>
      <c r="C253" s="104"/>
      <c r="D253" s="104"/>
      <c r="E253" s="106"/>
      <c r="F253" s="106"/>
      <c r="G253" s="96"/>
      <c r="H253" s="96"/>
      <c r="I253" s="104"/>
    </row>
    <row r="254" spans="1:9" s="114" customFormat="1">
      <c r="A254" s="104"/>
      <c r="B254" s="104"/>
      <c r="C254" s="104"/>
      <c r="D254" s="104"/>
      <c r="E254" s="106"/>
      <c r="F254" s="106"/>
      <c r="G254" s="96"/>
      <c r="H254" s="96"/>
      <c r="I254" s="104"/>
    </row>
    <row r="255" spans="1:9" s="114" customFormat="1">
      <c r="A255" s="104"/>
      <c r="B255" s="104"/>
      <c r="C255" s="104"/>
      <c r="D255" s="104"/>
      <c r="E255" s="103"/>
      <c r="F255" s="96"/>
      <c r="G255" s="96"/>
      <c r="H255" s="96"/>
      <c r="I255" s="104"/>
    </row>
    <row r="256" spans="1:9" s="114" customFormat="1">
      <c r="A256" s="104"/>
      <c r="B256" s="104"/>
      <c r="C256" s="104"/>
      <c r="D256" s="104"/>
      <c r="E256" s="103"/>
      <c r="F256" s="96"/>
      <c r="G256" s="96"/>
      <c r="H256" s="96"/>
      <c r="I256" s="104"/>
    </row>
    <row r="257" spans="1:9" s="114" customFormat="1">
      <c r="A257" s="104"/>
      <c r="B257" s="104"/>
      <c r="C257" s="104"/>
      <c r="D257" s="104"/>
      <c r="E257" s="103"/>
      <c r="F257" s="96"/>
      <c r="G257" s="96"/>
      <c r="H257" s="96"/>
      <c r="I257" s="104"/>
    </row>
    <row r="258" spans="1:9" s="114" customFormat="1">
      <c r="A258" s="105"/>
      <c r="B258" s="105"/>
      <c r="C258" s="105"/>
      <c r="D258" s="105"/>
      <c r="E258" s="106"/>
      <c r="F258" s="107"/>
      <c r="G258" s="96"/>
      <c r="H258" s="96"/>
      <c r="I258" s="105"/>
    </row>
    <row r="259" spans="1:9" s="114" customFormat="1">
      <c r="A259" s="104"/>
      <c r="B259" s="104"/>
      <c r="C259" s="104"/>
      <c r="D259" s="104"/>
      <c r="E259" s="106"/>
      <c r="F259" s="103"/>
      <c r="G259" s="96"/>
      <c r="H259" s="96"/>
      <c r="I259" s="104"/>
    </row>
    <row r="260" spans="1:9" s="114" customFormat="1">
      <c r="A260" s="104"/>
      <c r="B260" s="104"/>
      <c r="C260" s="104"/>
      <c r="D260" s="104"/>
      <c r="E260" s="103"/>
      <c r="F260" s="103"/>
      <c r="G260" s="96"/>
      <c r="H260" s="96"/>
      <c r="I260" s="104"/>
    </row>
    <row r="261" spans="1:9" s="114" customFormat="1">
      <c r="A261" s="104"/>
      <c r="B261" s="104"/>
      <c r="C261" s="104"/>
      <c r="D261" s="104"/>
      <c r="E261" s="103"/>
      <c r="F261" s="103"/>
      <c r="G261" s="106"/>
      <c r="H261" s="96"/>
      <c r="I261" s="104"/>
    </row>
    <row r="262" spans="1:9" s="114" customFormat="1">
      <c r="A262" s="104"/>
      <c r="B262" s="104"/>
      <c r="C262" s="104"/>
      <c r="D262" s="104"/>
      <c r="E262" s="106"/>
      <c r="F262" s="106"/>
      <c r="G262" s="96"/>
      <c r="H262" s="96"/>
      <c r="I262" s="104"/>
    </row>
    <row r="263" spans="1:9" s="114" customFormat="1">
      <c r="A263" s="104"/>
      <c r="B263" s="104"/>
      <c r="C263" s="104"/>
      <c r="D263" s="104"/>
      <c r="E263" s="106"/>
      <c r="F263" s="103"/>
      <c r="G263" s="96"/>
      <c r="H263" s="96"/>
      <c r="I263" s="104"/>
    </row>
    <row r="264" spans="1:9" s="114" customFormat="1">
      <c r="A264" s="104"/>
      <c r="B264" s="104"/>
      <c r="C264" s="104"/>
      <c r="D264" s="104"/>
      <c r="E264" s="106"/>
      <c r="F264" s="106"/>
      <c r="G264" s="96"/>
      <c r="H264" s="96"/>
      <c r="I264" s="104"/>
    </row>
    <row r="265" spans="1:9" s="114" customFormat="1">
      <c r="A265" s="104"/>
      <c r="B265" s="104"/>
      <c r="C265" s="104"/>
      <c r="D265" s="104"/>
      <c r="E265" s="106"/>
      <c r="F265" s="103"/>
      <c r="G265" s="96"/>
      <c r="H265" s="96"/>
      <c r="I265" s="104"/>
    </row>
    <row r="266" spans="1:9" s="114" customFormat="1">
      <c r="A266" s="104"/>
      <c r="B266" s="104"/>
      <c r="C266" s="104"/>
      <c r="D266" s="104"/>
      <c r="E266" s="103"/>
      <c r="F266" s="106"/>
      <c r="G266" s="96"/>
      <c r="H266" s="96"/>
      <c r="I266" s="104"/>
    </row>
    <row r="267" spans="1:9" s="114" customFormat="1">
      <c r="A267" s="104"/>
      <c r="B267" s="104"/>
      <c r="C267" s="104"/>
      <c r="D267" s="104"/>
      <c r="E267" s="106"/>
      <c r="F267" s="103"/>
      <c r="G267" s="96"/>
      <c r="H267" s="96"/>
      <c r="I267" s="104"/>
    </row>
    <row r="268" spans="1:9" s="114" customFormat="1">
      <c r="A268" s="104"/>
      <c r="B268" s="104"/>
      <c r="C268" s="104"/>
      <c r="D268" s="104"/>
      <c r="E268" s="106"/>
      <c r="F268" s="106"/>
      <c r="G268" s="96"/>
      <c r="H268" s="96"/>
      <c r="I268" s="104"/>
    </row>
    <row r="269" spans="1:9" s="114" customFormat="1">
      <c r="A269" s="104"/>
      <c r="B269" s="104"/>
      <c r="C269" s="104"/>
      <c r="D269" s="104"/>
      <c r="E269" s="106"/>
      <c r="F269" s="106"/>
      <c r="G269" s="96"/>
      <c r="H269" s="96"/>
      <c r="I269" s="104"/>
    </row>
    <row r="270" spans="1:9" s="114" customFormat="1">
      <c r="A270" s="104"/>
      <c r="B270" s="104"/>
      <c r="C270" s="104"/>
      <c r="D270" s="104"/>
      <c r="E270" s="106"/>
      <c r="F270" s="106"/>
      <c r="G270" s="96"/>
      <c r="H270" s="96"/>
      <c r="I270" s="104"/>
    </row>
    <row r="271" spans="1:9" s="114" customFormat="1">
      <c r="A271" s="104"/>
      <c r="B271" s="104"/>
      <c r="C271" s="104"/>
      <c r="D271" s="104"/>
      <c r="E271" s="106"/>
      <c r="F271" s="106"/>
      <c r="G271" s="96"/>
      <c r="H271" s="96"/>
      <c r="I271" s="104"/>
    </row>
    <row r="272" spans="1:9" s="114" customFormat="1">
      <c r="A272" s="104"/>
      <c r="B272" s="104"/>
      <c r="C272" s="104"/>
      <c r="D272" s="104"/>
      <c r="E272" s="106"/>
      <c r="F272" s="106"/>
      <c r="G272" s="96"/>
      <c r="H272" s="96"/>
      <c r="I272" s="104"/>
    </row>
    <row r="273" spans="1:9" s="114" customFormat="1">
      <c r="A273" s="104"/>
      <c r="B273" s="104"/>
      <c r="C273" s="104"/>
      <c r="D273" s="104"/>
      <c r="E273" s="106"/>
      <c r="F273" s="106"/>
      <c r="G273" s="96"/>
      <c r="H273" s="96"/>
      <c r="I273" s="104"/>
    </row>
    <row r="274" spans="1:9" s="114" customFormat="1">
      <c r="A274" s="104"/>
      <c r="B274" s="104"/>
      <c r="C274" s="104"/>
      <c r="D274" s="104"/>
      <c r="E274" s="106"/>
      <c r="F274" s="106"/>
      <c r="G274" s="96"/>
      <c r="H274" s="96"/>
      <c r="I274" s="104"/>
    </row>
    <row r="275" spans="1:9" s="114" customFormat="1">
      <c r="A275" s="104"/>
      <c r="B275" s="104"/>
      <c r="C275" s="104"/>
      <c r="D275" s="104"/>
      <c r="E275" s="103"/>
      <c r="F275" s="96"/>
      <c r="G275" s="96"/>
      <c r="H275" s="96"/>
      <c r="I275" s="104"/>
    </row>
    <row r="276" spans="1:9" s="114" customFormat="1">
      <c r="A276" s="104"/>
      <c r="B276" s="104"/>
      <c r="C276" s="104"/>
      <c r="D276" s="104"/>
      <c r="E276" s="103"/>
      <c r="F276" s="96"/>
      <c r="G276" s="96"/>
      <c r="H276" s="96"/>
      <c r="I276" s="104"/>
    </row>
    <row r="277" spans="1:9" s="114" customFormat="1">
      <c r="A277" s="104"/>
      <c r="B277" s="104"/>
      <c r="C277" s="104"/>
      <c r="D277" s="104"/>
      <c r="E277" s="103"/>
      <c r="F277" s="96"/>
      <c r="G277" s="96"/>
      <c r="H277" s="96"/>
      <c r="I277" s="104"/>
    </row>
    <row r="278" spans="1:9" s="114" customFormat="1">
      <c r="A278" s="105"/>
      <c r="B278" s="105"/>
      <c r="C278" s="105"/>
      <c r="D278" s="105"/>
      <c r="E278" s="106"/>
      <c r="F278" s="107"/>
      <c r="G278" s="96"/>
      <c r="H278" s="96"/>
      <c r="I278" s="105"/>
    </row>
    <row r="279" spans="1:9" s="114" customFormat="1">
      <c r="A279" s="104"/>
      <c r="B279" s="104"/>
      <c r="C279" s="104"/>
      <c r="D279" s="104"/>
      <c r="E279" s="106"/>
      <c r="F279" s="103"/>
      <c r="G279" s="96"/>
      <c r="H279" s="96"/>
      <c r="I279" s="104"/>
    </row>
    <row r="280" spans="1:9" s="114" customFormat="1">
      <c r="A280" s="104"/>
      <c r="B280" s="104"/>
      <c r="C280" s="104"/>
      <c r="D280" s="104"/>
      <c r="E280" s="103"/>
      <c r="F280" s="103"/>
      <c r="G280" s="96"/>
      <c r="H280" s="96"/>
      <c r="I280" s="104"/>
    </row>
    <row r="281" spans="1:9" s="114" customFormat="1">
      <c r="A281" s="104"/>
      <c r="B281" s="104"/>
      <c r="C281" s="104"/>
      <c r="D281" s="104"/>
      <c r="E281" s="103"/>
      <c r="F281" s="103"/>
      <c r="G281" s="106"/>
      <c r="H281" s="96"/>
      <c r="I281" s="104"/>
    </row>
    <row r="282" spans="1:9" s="114" customFormat="1">
      <c r="A282" s="104"/>
      <c r="B282" s="104"/>
      <c r="C282" s="104"/>
      <c r="D282" s="104"/>
      <c r="E282" s="106"/>
      <c r="F282" s="106"/>
      <c r="G282" s="96"/>
      <c r="H282" s="96"/>
      <c r="I282" s="104"/>
    </row>
    <row r="283" spans="1:9" s="114" customFormat="1">
      <c r="A283" s="104"/>
      <c r="B283" s="104"/>
      <c r="C283" s="104"/>
      <c r="D283" s="104"/>
      <c r="E283" s="106"/>
      <c r="F283" s="103"/>
      <c r="G283" s="96"/>
      <c r="H283" s="96"/>
      <c r="I283" s="104"/>
    </row>
    <row r="284" spans="1:9" s="114" customFormat="1">
      <c r="A284" s="104"/>
      <c r="B284" s="104"/>
      <c r="C284" s="104"/>
      <c r="D284" s="104"/>
      <c r="E284" s="106"/>
      <c r="F284" s="106"/>
      <c r="G284" s="96"/>
      <c r="H284" s="96"/>
      <c r="I284" s="104"/>
    </row>
    <row r="285" spans="1:9" s="114" customFormat="1">
      <c r="A285" s="104"/>
      <c r="B285" s="104"/>
      <c r="C285" s="104"/>
      <c r="D285" s="104"/>
      <c r="E285" s="106"/>
      <c r="F285" s="103"/>
      <c r="G285" s="96"/>
      <c r="H285" s="96"/>
      <c r="I285" s="104"/>
    </row>
    <row r="286" spans="1:9" s="114" customFormat="1">
      <c r="A286" s="104"/>
      <c r="B286" s="104"/>
      <c r="C286" s="104"/>
      <c r="D286" s="104"/>
      <c r="E286" s="103"/>
      <c r="F286" s="106"/>
      <c r="G286" s="96"/>
      <c r="H286" s="96"/>
      <c r="I286" s="104"/>
    </row>
    <row r="287" spans="1:9" s="114" customFormat="1">
      <c r="A287" s="104"/>
      <c r="B287" s="104"/>
      <c r="C287" s="104"/>
      <c r="D287" s="104"/>
      <c r="E287" s="106"/>
      <c r="F287" s="103"/>
      <c r="G287" s="96"/>
      <c r="H287" s="96"/>
      <c r="I287" s="104"/>
    </row>
    <row r="288" spans="1:9" s="114" customFormat="1">
      <c r="A288" s="104"/>
      <c r="B288" s="104"/>
      <c r="C288" s="104"/>
      <c r="D288" s="104"/>
      <c r="E288" s="106"/>
      <c r="F288" s="106"/>
      <c r="G288" s="96"/>
      <c r="H288" s="96"/>
      <c r="I288" s="104"/>
    </row>
    <row r="289" spans="1:9" s="114" customFormat="1">
      <c r="A289" s="104"/>
      <c r="B289" s="104"/>
      <c r="C289" s="104"/>
      <c r="D289" s="104"/>
      <c r="E289" s="106"/>
      <c r="F289" s="106"/>
      <c r="G289" s="96"/>
      <c r="H289" s="96"/>
      <c r="I289" s="104"/>
    </row>
    <row r="290" spans="1:9" s="114" customFormat="1">
      <c r="A290" s="104"/>
      <c r="B290" s="104"/>
      <c r="C290" s="104"/>
      <c r="D290" s="104"/>
      <c r="E290" s="106"/>
      <c r="F290" s="106"/>
      <c r="G290" s="96"/>
      <c r="H290" s="96"/>
      <c r="I290" s="104"/>
    </row>
    <row r="291" spans="1:9" s="114" customFormat="1">
      <c r="A291" s="104"/>
      <c r="B291" s="104"/>
      <c r="C291" s="104"/>
      <c r="D291" s="104"/>
      <c r="E291" s="106"/>
      <c r="F291" s="106"/>
      <c r="G291" s="96"/>
      <c r="H291" s="96"/>
      <c r="I291" s="104"/>
    </row>
    <row r="292" spans="1:9" s="114" customFormat="1">
      <c r="A292" s="104"/>
      <c r="B292" s="104"/>
      <c r="C292" s="104"/>
      <c r="D292" s="104"/>
      <c r="E292" s="106"/>
      <c r="F292" s="106"/>
      <c r="G292" s="96"/>
      <c r="H292" s="96"/>
      <c r="I292" s="104"/>
    </row>
    <row r="293" spans="1:9" s="114" customFormat="1">
      <c r="A293" s="104"/>
      <c r="B293" s="104"/>
      <c r="C293" s="104"/>
      <c r="D293" s="104"/>
      <c r="E293" s="106"/>
      <c r="F293" s="106"/>
      <c r="G293" s="96"/>
      <c r="H293" s="96"/>
      <c r="I293" s="104"/>
    </row>
    <row r="294" spans="1:9" s="114" customFormat="1">
      <c r="A294" s="104"/>
      <c r="B294" s="104"/>
      <c r="C294" s="104"/>
      <c r="D294" s="104"/>
      <c r="E294" s="106"/>
      <c r="F294" s="106"/>
      <c r="G294" s="96"/>
      <c r="H294" s="96"/>
      <c r="I294" s="104"/>
    </row>
    <row r="295" spans="1:9" s="114" customFormat="1">
      <c r="A295" s="104"/>
      <c r="B295" s="104"/>
      <c r="C295" s="104"/>
      <c r="D295" s="104"/>
      <c r="E295" s="103"/>
      <c r="F295" s="96"/>
      <c r="G295" s="96"/>
      <c r="H295" s="96"/>
      <c r="I295" s="104"/>
    </row>
    <row r="296" spans="1:9" s="114" customFormat="1">
      <c r="A296" s="104"/>
      <c r="B296" s="104"/>
      <c r="C296" s="104"/>
      <c r="D296" s="104"/>
      <c r="E296" s="103"/>
      <c r="F296" s="96"/>
      <c r="G296" s="96"/>
      <c r="H296" s="96"/>
      <c r="I296" s="104"/>
    </row>
    <row r="297" spans="1:9" s="114" customFormat="1">
      <c r="A297" s="104"/>
      <c r="B297" s="104"/>
      <c r="C297" s="104"/>
      <c r="D297" s="104"/>
      <c r="E297" s="103"/>
      <c r="F297" s="96"/>
      <c r="G297" s="96"/>
      <c r="H297" s="96"/>
      <c r="I297" s="104"/>
    </row>
    <row r="298" spans="1:9" s="114" customFormat="1">
      <c r="A298" s="105"/>
      <c r="B298" s="105"/>
      <c r="C298" s="105"/>
      <c r="D298" s="105"/>
      <c r="E298" s="106"/>
      <c r="F298" s="107"/>
      <c r="G298" s="96"/>
      <c r="H298" s="96"/>
      <c r="I298" s="105"/>
    </row>
    <row r="299" spans="1:9" s="114" customFormat="1">
      <c r="A299" s="104"/>
      <c r="B299" s="104"/>
      <c r="C299" s="104"/>
      <c r="D299" s="104"/>
      <c r="E299" s="106"/>
      <c r="F299" s="103"/>
      <c r="G299" s="96"/>
      <c r="H299" s="96"/>
      <c r="I299" s="104"/>
    </row>
    <row r="300" spans="1:9" s="114" customFormat="1">
      <c r="A300" s="104"/>
      <c r="B300" s="104"/>
      <c r="C300" s="104"/>
      <c r="D300" s="104"/>
      <c r="E300" s="103"/>
      <c r="F300" s="103"/>
      <c r="G300" s="96"/>
      <c r="H300" s="96"/>
      <c r="I300" s="104"/>
    </row>
    <row r="301" spans="1:9" s="114" customFormat="1">
      <c r="A301" s="104"/>
      <c r="B301" s="104"/>
      <c r="C301" s="104"/>
      <c r="D301" s="104"/>
      <c r="E301" s="103"/>
      <c r="F301" s="103"/>
      <c r="G301" s="106"/>
      <c r="H301" s="96"/>
      <c r="I301" s="104"/>
    </row>
    <row r="302" spans="1:9" s="114" customFormat="1">
      <c r="A302" s="104"/>
      <c r="B302" s="104"/>
      <c r="C302" s="104"/>
      <c r="D302" s="104"/>
      <c r="E302" s="106"/>
      <c r="F302" s="106"/>
      <c r="G302" s="96"/>
      <c r="H302" s="96"/>
      <c r="I302" s="104"/>
    </row>
    <row r="303" spans="1:9" s="114" customFormat="1">
      <c r="A303" s="104"/>
      <c r="B303" s="104"/>
      <c r="C303" s="104"/>
      <c r="D303" s="104"/>
      <c r="E303" s="106"/>
      <c r="F303" s="103"/>
      <c r="G303" s="96"/>
      <c r="H303" s="96"/>
      <c r="I303" s="104"/>
    </row>
    <row r="304" spans="1:9" s="114" customFormat="1">
      <c r="A304" s="104"/>
      <c r="B304" s="104"/>
      <c r="C304" s="104"/>
      <c r="D304" s="104"/>
      <c r="E304" s="106"/>
      <c r="F304" s="106"/>
      <c r="G304" s="96"/>
      <c r="H304" s="96"/>
      <c r="I304" s="104"/>
    </row>
    <row r="305" spans="1:9" s="114" customFormat="1">
      <c r="A305" s="104"/>
      <c r="B305" s="104"/>
      <c r="C305" s="104"/>
      <c r="D305" s="104"/>
      <c r="E305" s="106"/>
      <c r="F305" s="103"/>
      <c r="G305" s="96"/>
      <c r="H305" s="96"/>
      <c r="I305" s="104"/>
    </row>
    <row r="306" spans="1:9" s="114" customFormat="1">
      <c r="A306" s="104"/>
      <c r="B306" s="104"/>
      <c r="C306" s="104"/>
      <c r="D306" s="104"/>
      <c r="E306" s="103"/>
      <c r="F306" s="106"/>
      <c r="G306" s="96"/>
      <c r="H306" s="96"/>
      <c r="I306" s="104"/>
    </row>
    <row r="307" spans="1:9" s="114" customFormat="1">
      <c r="A307" s="104"/>
      <c r="B307" s="104"/>
      <c r="C307" s="104"/>
      <c r="D307" s="104"/>
      <c r="E307" s="106"/>
      <c r="F307" s="103"/>
      <c r="G307" s="96"/>
      <c r="H307" s="96"/>
      <c r="I307" s="104"/>
    </row>
    <row r="308" spans="1:9" s="114" customFormat="1">
      <c r="A308" s="104"/>
      <c r="B308" s="104"/>
      <c r="C308" s="104"/>
      <c r="D308" s="104"/>
      <c r="E308" s="106"/>
      <c r="F308" s="106"/>
      <c r="G308" s="96"/>
      <c r="H308" s="96"/>
      <c r="I308" s="104"/>
    </row>
    <row r="309" spans="1:9" s="114" customFormat="1">
      <c r="A309" s="104"/>
      <c r="B309" s="104"/>
      <c r="C309" s="104"/>
      <c r="D309" s="104"/>
      <c r="E309" s="106"/>
      <c r="F309" s="106"/>
      <c r="G309" s="96"/>
      <c r="H309" s="96"/>
      <c r="I309" s="104"/>
    </row>
    <row r="310" spans="1:9" s="114" customFormat="1">
      <c r="A310" s="104"/>
      <c r="B310" s="104"/>
      <c r="C310" s="104"/>
      <c r="D310" s="104"/>
      <c r="E310" s="106"/>
      <c r="F310" s="106"/>
      <c r="G310" s="96"/>
      <c r="H310" s="96"/>
      <c r="I310" s="104"/>
    </row>
    <row r="311" spans="1:9" s="114" customFormat="1">
      <c r="A311" s="104"/>
      <c r="B311" s="104"/>
      <c r="C311" s="104"/>
      <c r="D311" s="104"/>
      <c r="E311" s="106"/>
      <c r="F311" s="106"/>
      <c r="G311" s="96"/>
      <c r="H311" s="96"/>
      <c r="I311" s="104"/>
    </row>
    <row r="312" spans="1:9" s="114" customFormat="1">
      <c r="A312" s="104"/>
      <c r="B312" s="104"/>
      <c r="C312" s="104"/>
      <c r="D312" s="104"/>
      <c r="E312" s="106"/>
      <c r="F312" s="106"/>
      <c r="G312" s="96"/>
      <c r="H312" s="96"/>
      <c r="I312" s="104"/>
    </row>
    <row r="313" spans="1:9" s="114" customFormat="1">
      <c r="A313" s="104"/>
      <c r="B313" s="104"/>
      <c r="C313" s="104"/>
      <c r="D313" s="104"/>
      <c r="E313" s="106"/>
      <c r="F313" s="106"/>
      <c r="G313" s="96"/>
      <c r="H313" s="96"/>
      <c r="I313" s="104"/>
    </row>
    <row r="314" spans="1:9" s="114" customFormat="1">
      <c r="A314" s="104"/>
      <c r="B314" s="104"/>
      <c r="C314" s="104"/>
      <c r="D314" s="104"/>
      <c r="E314" s="106"/>
      <c r="F314" s="106"/>
      <c r="G314" s="96"/>
      <c r="H314" s="96"/>
      <c r="I314" s="104"/>
    </row>
    <row r="315" spans="1:9" s="114" customFormat="1">
      <c r="A315" s="104"/>
      <c r="B315" s="104"/>
      <c r="C315" s="104"/>
      <c r="D315" s="104"/>
      <c r="E315" s="103"/>
      <c r="F315" s="96"/>
      <c r="G315" s="96"/>
      <c r="H315" s="96"/>
      <c r="I315" s="104"/>
    </row>
    <row r="316" spans="1:9" s="114" customFormat="1">
      <c r="A316" s="104"/>
      <c r="B316" s="104"/>
      <c r="C316" s="104"/>
      <c r="D316" s="104"/>
      <c r="E316" s="103"/>
      <c r="F316" s="96"/>
      <c r="G316" s="96"/>
      <c r="H316" s="96"/>
      <c r="I316" s="104"/>
    </row>
    <row r="317" spans="1:9" s="114" customFormat="1">
      <c r="A317" s="104"/>
      <c r="B317" s="104"/>
      <c r="C317" s="104"/>
      <c r="D317" s="104"/>
      <c r="E317" s="103"/>
      <c r="F317" s="96"/>
      <c r="G317" s="96"/>
      <c r="H317" s="96"/>
      <c r="I317" s="104"/>
    </row>
    <row r="318" spans="1:9" s="114" customFormat="1">
      <c r="A318" s="117"/>
      <c r="B318" s="117"/>
      <c r="C318" s="117"/>
      <c r="D318" s="117"/>
      <c r="E318" s="117"/>
      <c r="I318" s="117"/>
    </row>
    <row r="319" spans="1:9" s="114" customFormat="1">
      <c r="A319" s="117"/>
      <c r="B319" s="117"/>
      <c r="C319" s="117"/>
      <c r="D319" s="117"/>
      <c r="E319" s="117"/>
      <c r="I319" s="117"/>
    </row>
    <row r="320" spans="1:9" s="114" customFormat="1">
      <c r="A320" s="117"/>
      <c r="B320" s="117"/>
      <c r="C320" s="117"/>
      <c r="D320" s="117"/>
      <c r="E320" s="117"/>
      <c r="I320" s="117"/>
    </row>
    <row r="321" spans="1:9" s="114" customFormat="1">
      <c r="A321" s="117"/>
      <c r="B321" s="117"/>
      <c r="C321" s="117"/>
      <c r="D321" s="117"/>
      <c r="E321" s="117"/>
      <c r="I321" s="117"/>
    </row>
    <row r="322" spans="1:9" s="114" customFormat="1">
      <c r="A322" s="117"/>
      <c r="B322" s="117"/>
      <c r="C322" s="117"/>
      <c r="D322" s="117"/>
      <c r="E322" s="117"/>
      <c r="I322" s="117"/>
    </row>
    <row r="323" spans="1:9" s="114" customFormat="1">
      <c r="A323" s="117"/>
      <c r="B323" s="117"/>
      <c r="C323" s="117"/>
      <c r="D323" s="117"/>
      <c r="E323" s="117"/>
      <c r="I323" s="117"/>
    </row>
    <row r="324" spans="1:9" s="114" customFormat="1">
      <c r="A324" s="117"/>
      <c r="B324" s="117"/>
      <c r="C324" s="117"/>
      <c r="D324" s="117"/>
      <c r="E324" s="117"/>
      <c r="I324" s="117"/>
    </row>
    <row r="325" spans="1:9" s="114" customFormat="1">
      <c r="A325" s="117"/>
      <c r="B325" s="117"/>
      <c r="C325" s="117"/>
      <c r="D325" s="117"/>
      <c r="E325" s="117"/>
      <c r="I325" s="117"/>
    </row>
    <row r="326" spans="1:9" s="114" customFormat="1">
      <c r="A326" s="117"/>
      <c r="B326" s="117"/>
      <c r="C326" s="117"/>
      <c r="D326" s="117"/>
      <c r="E326" s="117"/>
      <c r="I326" s="117"/>
    </row>
    <row r="327" spans="1:9" s="114" customFormat="1">
      <c r="A327" s="117"/>
      <c r="B327" s="117"/>
      <c r="C327" s="117"/>
      <c r="D327" s="117"/>
      <c r="E327" s="117"/>
      <c r="I327" s="117"/>
    </row>
    <row r="328" spans="1:9" s="114" customFormat="1">
      <c r="A328" s="117"/>
      <c r="B328" s="117"/>
      <c r="C328" s="117"/>
      <c r="D328" s="117"/>
      <c r="E328" s="117"/>
      <c r="I328" s="117"/>
    </row>
    <row r="329" spans="1:9" s="114" customFormat="1">
      <c r="A329" s="117"/>
      <c r="B329" s="117"/>
      <c r="C329" s="117"/>
      <c r="D329" s="117"/>
      <c r="E329" s="117"/>
      <c r="I329" s="117"/>
    </row>
    <row r="330" spans="1:9" s="114" customFormat="1">
      <c r="A330" s="117"/>
      <c r="B330" s="117"/>
      <c r="C330" s="117"/>
      <c r="D330" s="117"/>
      <c r="E330" s="117"/>
      <c r="I330" s="117"/>
    </row>
    <row r="331" spans="1:9" s="114" customFormat="1">
      <c r="A331" s="117"/>
      <c r="B331" s="117"/>
      <c r="C331" s="117"/>
      <c r="D331" s="117"/>
      <c r="E331" s="117"/>
      <c r="I331" s="117"/>
    </row>
    <row r="332" spans="1:9" s="114" customFormat="1">
      <c r="A332" s="117"/>
      <c r="B332" s="117"/>
      <c r="C332" s="117"/>
      <c r="D332" s="117"/>
      <c r="E332" s="117"/>
      <c r="I332" s="117"/>
    </row>
    <row r="333" spans="1:9" s="114" customFormat="1">
      <c r="A333" s="117"/>
      <c r="B333" s="117"/>
      <c r="C333" s="117"/>
      <c r="D333" s="117"/>
      <c r="E333" s="117"/>
      <c r="I333" s="117"/>
    </row>
    <row r="334" spans="1:9" s="114" customFormat="1">
      <c r="A334" s="117"/>
      <c r="B334" s="117"/>
      <c r="C334" s="117"/>
      <c r="D334" s="117"/>
      <c r="E334" s="117"/>
      <c r="I334" s="117"/>
    </row>
    <row r="335" spans="1:9" s="114" customFormat="1">
      <c r="A335" s="117"/>
      <c r="B335" s="117"/>
      <c r="C335" s="117"/>
      <c r="D335" s="117"/>
      <c r="E335" s="117"/>
      <c r="I335" s="117"/>
    </row>
    <row r="336" spans="1:9" s="114" customFormat="1">
      <c r="A336" s="117"/>
      <c r="B336" s="117"/>
      <c r="C336" s="117"/>
      <c r="D336" s="117"/>
      <c r="E336" s="117"/>
      <c r="I336" s="117"/>
    </row>
    <row r="337" spans="1:9" s="114" customFormat="1">
      <c r="A337" s="117"/>
      <c r="B337" s="117"/>
      <c r="C337" s="117"/>
      <c r="D337" s="117"/>
      <c r="E337" s="117"/>
      <c r="I337" s="117"/>
    </row>
    <row r="338" spans="1:9" s="114" customFormat="1">
      <c r="A338" s="117"/>
      <c r="B338" s="117"/>
      <c r="C338" s="117"/>
      <c r="D338" s="117"/>
      <c r="E338" s="117"/>
      <c r="I338" s="117"/>
    </row>
    <row r="339" spans="1:9" s="114" customFormat="1">
      <c r="A339" s="117"/>
      <c r="B339" s="117"/>
      <c r="C339" s="117"/>
      <c r="D339" s="117"/>
      <c r="E339" s="117"/>
      <c r="I339" s="117"/>
    </row>
    <row r="340" spans="1:9" s="114" customFormat="1">
      <c r="A340" s="117"/>
      <c r="B340" s="117"/>
      <c r="C340" s="117"/>
      <c r="D340" s="117"/>
      <c r="E340" s="117"/>
      <c r="I340" s="117"/>
    </row>
    <row r="341" spans="1:9" s="114" customFormat="1">
      <c r="A341" s="117"/>
      <c r="B341" s="117"/>
      <c r="C341" s="117"/>
      <c r="D341" s="117"/>
      <c r="E341" s="117"/>
      <c r="I341" s="117"/>
    </row>
    <row r="342" spans="1:9" s="114" customFormat="1">
      <c r="A342" s="117"/>
      <c r="B342" s="117"/>
      <c r="C342" s="117"/>
      <c r="D342" s="117"/>
      <c r="E342" s="117"/>
      <c r="I342" s="117"/>
    </row>
    <row r="343" spans="1:9" s="114" customFormat="1">
      <c r="A343" s="117"/>
      <c r="B343" s="117"/>
      <c r="C343" s="117"/>
      <c r="D343" s="117"/>
      <c r="E343" s="117"/>
      <c r="I343" s="117"/>
    </row>
    <row r="344" spans="1:9" s="114" customFormat="1">
      <c r="A344" s="117"/>
      <c r="B344" s="117"/>
      <c r="C344" s="117"/>
      <c r="D344" s="117"/>
      <c r="E344" s="117"/>
      <c r="I344" s="117"/>
    </row>
    <row r="345" spans="1:9" s="114" customFormat="1">
      <c r="A345" s="117"/>
      <c r="B345" s="117"/>
      <c r="C345" s="117"/>
      <c r="D345" s="117"/>
      <c r="E345" s="117"/>
      <c r="I345" s="117"/>
    </row>
    <row r="346" spans="1:9" s="114" customFormat="1">
      <c r="A346" s="117"/>
      <c r="B346" s="117"/>
      <c r="C346" s="117"/>
      <c r="D346" s="117"/>
      <c r="E346" s="117"/>
      <c r="I346" s="117"/>
    </row>
    <row r="347" spans="1:9" s="114" customFormat="1">
      <c r="A347" s="117"/>
      <c r="B347" s="117"/>
      <c r="C347" s="117"/>
      <c r="D347" s="117"/>
      <c r="E347" s="117"/>
      <c r="I347" s="117"/>
    </row>
    <row r="348" spans="1:9" s="114" customFormat="1">
      <c r="A348" s="117"/>
      <c r="B348" s="117"/>
      <c r="C348" s="117"/>
      <c r="D348" s="117"/>
      <c r="E348" s="117"/>
      <c r="I348" s="117"/>
    </row>
    <row r="349" spans="1:9" s="114" customFormat="1">
      <c r="A349" s="117"/>
      <c r="B349" s="117"/>
      <c r="C349" s="117"/>
      <c r="D349" s="117"/>
      <c r="E349" s="117"/>
      <c r="I349" s="117"/>
    </row>
    <row r="350" spans="1:9" s="114" customFormat="1">
      <c r="A350" s="117"/>
      <c r="B350" s="117"/>
      <c r="C350" s="117"/>
      <c r="D350" s="117"/>
      <c r="E350" s="117"/>
      <c r="I350" s="117"/>
    </row>
    <row r="351" spans="1:9" s="114" customFormat="1">
      <c r="A351" s="117"/>
      <c r="B351" s="117"/>
      <c r="C351" s="117"/>
      <c r="D351" s="117"/>
      <c r="E351" s="117"/>
      <c r="I351" s="117"/>
    </row>
    <row r="352" spans="1:9" s="114" customFormat="1">
      <c r="A352" s="117"/>
      <c r="B352" s="117"/>
      <c r="C352" s="117"/>
      <c r="D352" s="117"/>
      <c r="E352" s="117"/>
      <c r="I352" s="117"/>
    </row>
    <row r="353" spans="1:9" s="114" customFormat="1">
      <c r="A353" s="117"/>
      <c r="B353" s="117"/>
      <c r="C353" s="117"/>
      <c r="D353" s="117"/>
      <c r="E353" s="117"/>
      <c r="I353" s="117"/>
    </row>
    <row r="354" spans="1:9" s="114" customFormat="1">
      <c r="A354" s="117"/>
      <c r="B354" s="117"/>
      <c r="C354" s="117"/>
      <c r="D354" s="117"/>
      <c r="E354" s="117"/>
      <c r="I354" s="117"/>
    </row>
    <row r="355" spans="1:9" s="114" customFormat="1">
      <c r="A355" s="117"/>
      <c r="B355" s="117"/>
      <c r="C355" s="117"/>
      <c r="D355" s="117"/>
      <c r="E355" s="117"/>
      <c r="I355" s="117"/>
    </row>
    <row r="356" spans="1:9" s="114" customFormat="1">
      <c r="A356" s="117"/>
      <c r="B356" s="117"/>
      <c r="C356" s="117"/>
      <c r="D356" s="117"/>
      <c r="E356" s="117"/>
      <c r="I356" s="117"/>
    </row>
    <row r="357" spans="1:9" s="114" customFormat="1">
      <c r="A357" s="117"/>
      <c r="B357" s="117"/>
      <c r="C357" s="117"/>
      <c r="D357" s="117"/>
      <c r="E357" s="117"/>
      <c r="I357" s="117"/>
    </row>
    <row r="358" spans="1:9" s="114" customFormat="1">
      <c r="A358" s="117"/>
      <c r="B358" s="117"/>
      <c r="C358" s="117"/>
      <c r="D358" s="117"/>
      <c r="E358" s="117"/>
      <c r="I358" s="117"/>
    </row>
    <row r="359" spans="1:9" s="114" customFormat="1">
      <c r="A359" s="117"/>
      <c r="B359" s="117"/>
      <c r="C359" s="117"/>
      <c r="D359" s="117"/>
      <c r="E359" s="117"/>
      <c r="I359" s="117"/>
    </row>
    <row r="360" spans="1:9" s="114" customFormat="1">
      <c r="A360" s="117"/>
      <c r="B360" s="117"/>
      <c r="C360" s="117"/>
      <c r="D360" s="117"/>
      <c r="E360" s="117"/>
      <c r="I360" s="117"/>
    </row>
    <row r="361" spans="1:9" s="114" customFormat="1">
      <c r="A361" s="117"/>
      <c r="B361" s="117"/>
      <c r="C361" s="117"/>
      <c r="D361" s="117"/>
      <c r="E361" s="117"/>
      <c r="I361" s="117"/>
    </row>
    <row r="362" spans="1:9" s="114" customFormat="1">
      <c r="A362" s="117"/>
      <c r="B362" s="117"/>
      <c r="C362" s="117"/>
      <c r="D362" s="117"/>
      <c r="E362" s="117"/>
      <c r="I362" s="117"/>
    </row>
    <row r="363" spans="1:9" s="114" customFormat="1">
      <c r="A363" s="117"/>
      <c r="B363" s="117"/>
      <c r="C363" s="117"/>
      <c r="D363" s="117"/>
      <c r="E363" s="117"/>
      <c r="I363" s="117"/>
    </row>
    <row r="364" spans="1:9" s="114" customFormat="1">
      <c r="A364" s="117"/>
      <c r="B364" s="117"/>
      <c r="C364" s="117"/>
      <c r="D364" s="117"/>
      <c r="E364" s="117"/>
      <c r="I364" s="117"/>
    </row>
    <row r="365" spans="1:9" s="114" customFormat="1">
      <c r="A365" s="117"/>
      <c r="B365" s="117"/>
      <c r="C365" s="117"/>
      <c r="D365" s="117"/>
      <c r="E365" s="117"/>
      <c r="I365" s="117"/>
    </row>
    <row r="366" spans="1:9" s="114" customFormat="1">
      <c r="A366" s="117"/>
      <c r="B366" s="117"/>
      <c r="C366" s="117"/>
      <c r="D366" s="117"/>
      <c r="E366" s="117"/>
      <c r="I366" s="117"/>
    </row>
    <row r="367" spans="1:9" s="114" customFormat="1">
      <c r="A367" s="117"/>
      <c r="B367" s="117"/>
      <c r="C367" s="117"/>
      <c r="D367" s="117"/>
      <c r="E367" s="117"/>
      <c r="I367" s="117"/>
    </row>
    <row r="368" spans="1:9" s="114" customFormat="1">
      <c r="A368" s="117"/>
      <c r="B368" s="117"/>
      <c r="C368" s="117"/>
      <c r="D368" s="117"/>
      <c r="E368" s="117"/>
      <c r="I368" s="117"/>
    </row>
    <row r="369" spans="1:9" s="114" customFormat="1">
      <c r="A369" s="117"/>
      <c r="B369" s="117"/>
      <c r="C369" s="117"/>
      <c r="D369" s="117"/>
      <c r="E369" s="117"/>
      <c r="I369" s="117"/>
    </row>
    <row r="370" spans="1:9" s="114" customFormat="1">
      <c r="A370" s="117"/>
      <c r="B370" s="117"/>
      <c r="C370" s="117"/>
      <c r="D370" s="117"/>
      <c r="E370" s="117"/>
      <c r="I370" s="117"/>
    </row>
    <row r="371" spans="1:9" s="114" customFormat="1">
      <c r="A371" s="117"/>
      <c r="B371" s="117"/>
      <c r="C371" s="117"/>
      <c r="D371" s="117"/>
      <c r="E371" s="117"/>
      <c r="I371" s="117"/>
    </row>
    <row r="372" spans="1:9" s="114" customFormat="1">
      <c r="A372" s="117"/>
      <c r="B372" s="117"/>
      <c r="C372" s="117"/>
      <c r="D372" s="117"/>
      <c r="E372" s="117"/>
      <c r="I372" s="117"/>
    </row>
    <row r="373" spans="1:9" s="114" customFormat="1">
      <c r="A373" s="117"/>
      <c r="B373" s="117"/>
      <c r="C373" s="117"/>
      <c r="D373" s="117"/>
      <c r="E373" s="117"/>
      <c r="I373" s="117"/>
    </row>
    <row r="374" spans="1:9" s="114" customFormat="1">
      <c r="A374" s="117"/>
      <c r="B374" s="117"/>
      <c r="C374" s="117"/>
      <c r="D374" s="117"/>
      <c r="E374" s="117"/>
      <c r="I374" s="117"/>
    </row>
    <row r="375" spans="1:9" s="114" customFormat="1">
      <c r="A375" s="117"/>
      <c r="B375" s="117"/>
      <c r="C375" s="117"/>
      <c r="D375" s="117"/>
      <c r="E375" s="117"/>
      <c r="I375" s="117"/>
    </row>
    <row r="376" spans="1:9" s="114" customFormat="1">
      <c r="A376" s="117"/>
      <c r="B376" s="117"/>
      <c r="C376" s="117"/>
      <c r="D376" s="117"/>
      <c r="E376" s="117"/>
      <c r="I376" s="117"/>
    </row>
    <row r="377" spans="1:9" s="114" customFormat="1">
      <c r="A377" s="117"/>
      <c r="B377" s="117"/>
      <c r="C377" s="117"/>
      <c r="D377" s="117"/>
      <c r="E377" s="117"/>
      <c r="I377" s="117"/>
    </row>
    <row r="378" spans="1:9" s="114" customFormat="1">
      <c r="A378" s="117"/>
      <c r="B378" s="117"/>
      <c r="C378" s="117"/>
      <c r="D378" s="117"/>
      <c r="E378" s="117"/>
      <c r="I378" s="117"/>
    </row>
    <row r="379" spans="1:9" s="114" customFormat="1">
      <c r="A379" s="117"/>
      <c r="B379" s="117"/>
      <c r="C379" s="117"/>
      <c r="D379" s="117"/>
      <c r="E379" s="117"/>
      <c r="I379" s="117"/>
    </row>
    <row r="380" spans="1:9" s="114" customFormat="1">
      <c r="A380" s="117"/>
      <c r="B380" s="117"/>
      <c r="C380" s="117"/>
      <c r="D380" s="117"/>
      <c r="E380" s="117"/>
      <c r="I380" s="117"/>
    </row>
    <row r="381" spans="1:9" s="114" customFormat="1">
      <c r="A381" s="117"/>
      <c r="B381" s="117"/>
      <c r="C381" s="117"/>
      <c r="D381" s="117"/>
      <c r="E381" s="117"/>
      <c r="I381" s="117"/>
    </row>
    <row r="382" spans="1:9" s="114" customFormat="1">
      <c r="A382" s="117"/>
      <c r="B382" s="117"/>
      <c r="C382" s="117"/>
      <c r="D382" s="117"/>
      <c r="E382" s="117"/>
      <c r="I382" s="117"/>
    </row>
    <row r="383" spans="1:9" s="114" customFormat="1">
      <c r="A383" s="117"/>
      <c r="B383" s="117"/>
      <c r="C383" s="117"/>
      <c r="D383" s="117"/>
      <c r="E383" s="117"/>
      <c r="I383" s="117"/>
    </row>
    <row r="384" spans="1:9" s="114" customFormat="1">
      <c r="A384" s="117"/>
      <c r="B384" s="117"/>
      <c r="C384" s="117"/>
      <c r="D384" s="117"/>
      <c r="E384" s="117"/>
      <c r="I384" s="117"/>
    </row>
    <row r="385" spans="1:9" s="114" customFormat="1">
      <c r="A385" s="117"/>
      <c r="B385" s="117"/>
      <c r="C385" s="117"/>
      <c r="D385" s="117"/>
      <c r="E385" s="117"/>
      <c r="I385" s="117"/>
    </row>
    <row r="386" spans="1:9" s="114" customFormat="1">
      <c r="A386" s="117"/>
      <c r="B386" s="117"/>
      <c r="C386" s="117"/>
      <c r="D386" s="117"/>
      <c r="E386" s="117"/>
      <c r="I386" s="117"/>
    </row>
    <row r="387" spans="1:9" s="114" customFormat="1">
      <c r="A387" s="117"/>
      <c r="B387" s="117"/>
      <c r="C387" s="117"/>
      <c r="D387" s="117"/>
      <c r="E387" s="117"/>
      <c r="I387" s="117"/>
    </row>
    <row r="388" spans="1:9" s="114" customFormat="1">
      <c r="A388" s="117"/>
      <c r="B388" s="117"/>
      <c r="C388" s="117"/>
      <c r="D388" s="117"/>
      <c r="E388" s="117"/>
      <c r="I388" s="117"/>
    </row>
    <row r="389" spans="1:9" s="114" customFormat="1">
      <c r="A389" s="117"/>
      <c r="B389" s="117"/>
      <c r="C389" s="117"/>
      <c r="D389" s="117"/>
      <c r="E389" s="117"/>
      <c r="I389" s="117"/>
    </row>
    <row r="390" spans="1:9" s="114" customFormat="1">
      <c r="A390" s="117"/>
      <c r="B390" s="117"/>
      <c r="C390" s="117"/>
      <c r="D390" s="117"/>
      <c r="E390" s="117"/>
      <c r="I390" s="117"/>
    </row>
    <row r="391" spans="1:9" s="114" customFormat="1">
      <c r="A391" s="117"/>
      <c r="B391" s="117"/>
      <c r="C391" s="117"/>
      <c r="D391" s="117"/>
      <c r="E391" s="117"/>
      <c r="I391" s="117"/>
    </row>
    <row r="392" spans="1:9" s="114" customFormat="1">
      <c r="A392" s="117"/>
      <c r="B392" s="117"/>
      <c r="C392" s="117"/>
      <c r="D392" s="117"/>
      <c r="E392" s="117"/>
      <c r="I392" s="117"/>
    </row>
    <row r="393" spans="1:9" s="114" customFormat="1">
      <c r="A393" s="117"/>
      <c r="B393" s="117"/>
      <c r="C393" s="117"/>
      <c r="D393" s="117"/>
      <c r="E393" s="117"/>
      <c r="I393" s="117"/>
    </row>
    <row r="394" spans="1:9" s="114" customFormat="1">
      <c r="A394" s="117"/>
      <c r="B394" s="117"/>
      <c r="C394" s="117"/>
      <c r="D394" s="117"/>
      <c r="E394" s="117"/>
      <c r="I394" s="117"/>
    </row>
    <row r="395" spans="1:9" s="114" customFormat="1">
      <c r="A395" s="117"/>
      <c r="B395" s="117"/>
      <c r="C395" s="117"/>
      <c r="D395" s="117"/>
      <c r="E395" s="117"/>
      <c r="I395" s="117"/>
    </row>
    <row r="396" spans="1:9" s="114" customFormat="1">
      <c r="A396" s="117"/>
      <c r="B396" s="117"/>
      <c r="C396" s="117"/>
      <c r="D396" s="117"/>
      <c r="E396" s="117"/>
      <c r="I396" s="117"/>
    </row>
    <row r="397" spans="1:9" s="114" customFormat="1">
      <c r="A397" s="117"/>
      <c r="B397" s="117"/>
      <c r="C397" s="117"/>
      <c r="D397" s="117"/>
      <c r="E397" s="117"/>
      <c r="I397" s="117"/>
    </row>
    <row r="398" spans="1:9" s="114" customFormat="1">
      <c r="A398" s="117"/>
      <c r="B398" s="117"/>
      <c r="C398" s="117"/>
      <c r="D398" s="117"/>
      <c r="E398" s="117"/>
      <c r="I398" s="117"/>
    </row>
    <row r="399" spans="1:9" s="114" customFormat="1">
      <c r="A399" s="117"/>
      <c r="B399" s="117"/>
      <c r="C399" s="117"/>
      <c r="D399" s="117"/>
      <c r="E399" s="117"/>
      <c r="I399" s="117"/>
    </row>
    <row r="400" spans="1:9" s="114" customFormat="1">
      <c r="A400" s="117"/>
      <c r="B400" s="117"/>
      <c r="C400" s="117"/>
      <c r="D400" s="117"/>
      <c r="E400" s="117"/>
      <c r="I400" s="117"/>
    </row>
    <row r="401" spans="1:9" s="114" customFormat="1">
      <c r="A401" s="117"/>
      <c r="B401" s="117"/>
      <c r="C401" s="117"/>
      <c r="D401" s="117"/>
      <c r="E401" s="117"/>
      <c r="I401" s="117"/>
    </row>
    <row r="402" spans="1:9" s="114" customFormat="1">
      <c r="A402" s="117"/>
      <c r="B402" s="117"/>
      <c r="C402" s="117"/>
      <c r="D402" s="117"/>
      <c r="E402" s="117"/>
      <c r="I402" s="117"/>
    </row>
    <row r="403" spans="1:9" s="114" customFormat="1">
      <c r="A403" s="117"/>
      <c r="B403" s="117"/>
      <c r="C403" s="117"/>
      <c r="D403" s="117"/>
      <c r="E403" s="117"/>
      <c r="I403" s="117"/>
    </row>
    <row r="404" spans="1:9" s="114" customFormat="1">
      <c r="A404" s="117"/>
      <c r="B404" s="117"/>
      <c r="C404" s="117"/>
      <c r="D404" s="117"/>
      <c r="E404" s="117"/>
      <c r="I404" s="117"/>
    </row>
    <row r="405" spans="1:9" s="114" customFormat="1">
      <c r="A405" s="117"/>
      <c r="B405" s="117"/>
      <c r="C405" s="117"/>
      <c r="D405" s="117"/>
      <c r="E405" s="117"/>
      <c r="I405" s="117"/>
    </row>
    <row r="406" spans="1:9" s="114" customFormat="1">
      <c r="A406" s="117"/>
      <c r="B406" s="117"/>
      <c r="C406" s="117"/>
      <c r="D406" s="117"/>
      <c r="E406" s="117"/>
      <c r="I406" s="117"/>
    </row>
    <row r="407" spans="1:9" s="114" customFormat="1">
      <c r="A407" s="117"/>
      <c r="B407" s="117"/>
      <c r="C407" s="117"/>
      <c r="D407" s="117"/>
      <c r="E407" s="117"/>
      <c r="I407" s="117"/>
    </row>
    <row r="408" spans="1:9" s="114" customFormat="1">
      <c r="A408" s="117"/>
      <c r="B408" s="117"/>
      <c r="C408" s="117"/>
      <c r="D408" s="117"/>
      <c r="E408" s="117"/>
      <c r="I408" s="117"/>
    </row>
    <row r="409" spans="1:9" s="114" customFormat="1">
      <c r="A409" s="117"/>
      <c r="B409" s="117"/>
      <c r="C409" s="117"/>
      <c r="D409" s="117"/>
      <c r="E409" s="117"/>
      <c r="I409" s="117"/>
    </row>
    <row r="410" spans="1:9" s="114" customFormat="1">
      <c r="A410" s="117"/>
      <c r="B410" s="117"/>
      <c r="C410" s="117"/>
      <c r="D410" s="117"/>
      <c r="E410" s="117"/>
      <c r="I410" s="117"/>
    </row>
    <row r="411" spans="1:9" s="114" customFormat="1">
      <c r="A411" s="117"/>
      <c r="B411" s="117"/>
      <c r="C411" s="117"/>
      <c r="D411" s="117"/>
      <c r="E411" s="117"/>
      <c r="I411" s="117"/>
    </row>
    <row r="412" spans="1:9" s="114" customFormat="1">
      <c r="A412" s="117"/>
      <c r="B412" s="117"/>
      <c r="C412" s="117"/>
      <c r="D412" s="117"/>
      <c r="E412" s="117"/>
      <c r="I412" s="117"/>
    </row>
    <row r="413" spans="1:9" s="114" customFormat="1">
      <c r="A413" s="117"/>
      <c r="B413" s="117"/>
      <c r="C413" s="117"/>
      <c r="D413" s="117"/>
      <c r="E413" s="117"/>
      <c r="I413" s="117"/>
    </row>
    <row r="414" spans="1:9" s="114" customFormat="1">
      <c r="A414" s="117"/>
      <c r="B414" s="117"/>
      <c r="C414" s="117"/>
      <c r="D414" s="117"/>
      <c r="E414" s="117"/>
      <c r="I414" s="117"/>
    </row>
    <row r="415" spans="1:9" s="114" customFormat="1">
      <c r="A415" s="117"/>
      <c r="B415" s="117"/>
      <c r="C415" s="117"/>
      <c r="D415" s="117"/>
      <c r="E415" s="117"/>
      <c r="I415" s="117"/>
    </row>
    <row r="416" spans="1:9" s="114" customFormat="1">
      <c r="A416" s="117"/>
      <c r="B416" s="117"/>
      <c r="C416" s="117"/>
      <c r="D416" s="117"/>
      <c r="E416" s="117"/>
      <c r="I416" s="117"/>
    </row>
    <row r="417" spans="1:9" s="114" customFormat="1">
      <c r="A417" s="117"/>
      <c r="B417" s="117"/>
      <c r="C417" s="117"/>
      <c r="D417" s="117"/>
      <c r="E417" s="117"/>
      <c r="I417" s="117"/>
    </row>
    <row r="418" spans="1:9" s="114" customFormat="1">
      <c r="A418" s="117"/>
      <c r="B418" s="117"/>
      <c r="C418" s="117"/>
      <c r="D418" s="117"/>
      <c r="E418" s="117"/>
      <c r="I418" s="117"/>
    </row>
    <row r="419" spans="1:9" s="114" customFormat="1">
      <c r="A419" s="117"/>
      <c r="B419" s="117"/>
      <c r="C419" s="117"/>
      <c r="D419" s="117"/>
      <c r="E419" s="117"/>
      <c r="I419" s="117"/>
    </row>
    <row r="420" spans="1:9" s="114" customFormat="1">
      <c r="A420" s="117"/>
      <c r="B420" s="117"/>
      <c r="C420" s="117"/>
      <c r="D420" s="117"/>
      <c r="E420" s="117"/>
      <c r="I420" s="117"/>
    </row>
    <row r="421" spans="1:9" s="114" customFormat="1">
      <c r="A421" s="117"/>
      <c r="B421" s="117"/>
      <c r="C421" s="117"/>
      <c r="D421" s="117"/>
      <c r="E421" s="117"/>
      <c r="I421" s="117"/>
    </row>
    <row r="422" spans="1:9" s="114" customFormat="1">
      <c r="A422" s="117"/>
      <c r="B422" s="117"/>
      <c r="C422" s="117"/>
      <c r="D422" s="117"/>
      <c r="E422" s="117"/>
      <c r="I422" s="117"/>
    </row>
    <row r="423" spans="1:9" s="114" customFormat="1">
      <c r="A423" s="117"/>
      <c r="B423" s="117"/>
      <c r="C423" s="117"/>
      <c r="D423" s="117"/>
      <c r="E423" s="117"/>
      <c r="I423" s="117"/>
    </row>
    <row r="424" spans="1:9" s="114" customFormat="1">
      <c r="A424" s="117"/>
      <c r="B424" s="117"/>
      <c r="C424" s="117"/>
      <c r="D424" s="117"/>
      <c r="E424" s="117"/>
      <c r="I424" s="117"/>
    </row>
    <row r="425" spans="1:9" s="114" customFormat="1">
      <c r="A425" s="117"/>
      <c r="B425" s="117"/>
      <c r="C425" s="117"/>
      <c r="D425" s="117"/>
      <c r="E425" s="117"/>
      <c r="I425" s="117"/>
    </row>
    <row r="426" spans="1:9" s="114" customFormat="1">
      <c r="A426" s="117"/>
      <c r="B426" s="117"/>
      <c r="C426" s="117"/>
      <c r="D426" s="117"/>
      <c r="E426" s="117"/>
      <c r="I426" s="117"/>
    </row>
    <row r="427" spans="1:9" s="114" customFormat="1">
      <c r="A427" s="117"/>
      <c r="B427" s="117"/>
      <c r="C427" s="117"/>
      <c r="D427" s="117"/>
      <c r="E427" s="117"/>
      <c r="I427" s="117"/>
    </row>
    <row r="428" spans="1:9" s="114" customFormat="1">
      <c r="A428" s="117"/>
      <c r="B428" s="117"/>
      <c r="C428" s="117"/>
      <c r="D428" s="117"/>
      <c r="E428" s="117"/>
      <c r="I428" s="117"/>
    </row>
    <row r="429" spans="1:9" s="114" customFormat="1">
      <c r="A429" s="117"/>
      <c r="B429" s="117"/>
      <c r="C429" s="117"/>
      <c r="D429" s="117"/>
      <c r="E429" s="117"/>
      <c r="I429" s="117"/>
    </row>
    <row r="430" spans="1:9" s="114" customFormat="1">
      <c r="A430" s="117"/>
      <c r="B430" s="117"/>
      <c r="C430" s="117"/>
      <c r="D430" s="117"/>
      <c r="E430" s="117"/>
      <c r="I430" s="117"/>
    </row>
    <row r="431" spans="1:9" s="114" customFormat="1">
      <c r="A431" s="117"/>
      <c r="B431" s="117"/>
      <c r="C431" s="117"/>
      <c r="D431" s="117"/>
      <c r="E431" s="117"/>
      <c r="I431" s="117"/>
    </row>
    <row r="432" spans="1:9" s="114" customFormat="1">
      <c r="A432" s="117"/>
      <c r="B432" s="117"/>
      <c r="C432" s="117"/>
      <c r="D432" s="117"/>
      <c r="E432" s="117"/>
      <c r="I432" s="117"/>
    </row>
    <row r="433" spans="1:9" s="114" customFormat="1">
      <c r="A433" s="117"/>
      <c r="B433" s="117"/>
      <c r="C433" s="117"/>
      <c r="D433" s="117"/>
      <c r="E433" s="117"/>
      <c r="I433" s="117"/>
    </row>
    <row r="434" spans="1:9" s="114" customFormat="1">
      <c r="A434" s="117"/>
      <c r="B434" s="117"/>
      <c r="C434" s="117"/>
      <c r="D434" s="117"/>
      <c r="E434" s="117"/>
      <c r="I434" s="117"/>
    </row>
    <row r="435" spans="1:9" s="114" customFormat="1">
      <c r="A435" s="117"/>
      <c r="B435" s="117"/>
      <c r="C435" s="117"/>
      <c r="D435" s="117"/>
      <c r="E435" s="117"/>
      <c r="I435" s="117"/>
    </row>
    <row r="436" spans="1:9" s="114" customFormat="1">
      <c r="A436" s="117"/>
      <c r="B436" s="117"/>
      <c r="C436" s="117"/>
      <c r="D436" s="117"/>
      <c r="E436" s="117"/>
      <c r="I436" s="117"/>
    </row>
    <row r="437" spans="1:9" s="114" customFormat="1">
      <c r="A437" s="117"/>
      <c r="B437" s="117"/>
      <c r="C437" s="117"/>
      <c r="D437" s="117"/>
      <c r="E437" s="117"/>
      <c r="I437" s="117"/>
    </row>
    <row r="438" spans="1:9" s="114" customFormat="1">
      <c r="A438" s="117"/>
      <c r="B438" s="117"/>
      <c r="C438" s="117"/>
      <c r="D438" s="117"/>
      <c r="E438" s="117"/>
      <c r="I438" s="117"/>
    </row>
    <row r="439" spans="1:9" s="114" customFormat="1">
      <c r="A439" s="117"/>
      <c r="B439" s="117"/>
      <c r="C439" s="117"/>
      <c r="D439" s="117"/>
      <c r="E439" s="117"/>
      <c r="I439" s="117"/>
    </row>
    <row r="440" spans="1:9" s="114" customFormat="1">
      <c r="A440" s="117"/>
      <c r="B440" s="117"/>
      <c r="C440" s="117"/>
      <c r="D440" s="117"/>
      <c r="E440" s="117"/>
      <c r="I440" s="117"/>
    </row>
    <row r="441" spans="1:9" s="114" customFormat="1">
      <c r="A441" s="117"/>
      <c r="B441" s="117"/>
      <c r="C441" s="117"/>
      <c r="D441" s="117"/>
      <c r="E441" s="117"/>
      <c r="I441" s="117"/>
    </row>
    <row r="442" spans="1:9" s="114" customFormat="1">
      <c r="A442" s="117"/>
      <c r="B442" s="117"/>
      <c r="C442" s="117"/>
      <c r="D442" s="117"/>
      <c r="E442" s="117"/>
      <c r="I442" s="117"/>
    </row>
    <row r="443" spans="1:9" s="114" customFormat="1">
      <c r="A443" s="117"/>
      <c r="B443" s="117"/>
      <c r="C443" s="117"/>
      <c r="D443" s="117"/>
      <c r="E443" s="117"/>
      <c r="I443" s="117"/>
    </row>
    <row r="444" spans="1:9" s="114" customFormat="1">
      <c r="A444" s="117"/>
      <c r="B444" s="117"/>
      <c r="C444" s="117"/>
      <c r="D444" s="117"/>
      <c r="E444" s="117"/>
      <c r="I444" s="117"/>
    </row>
    <row r="445" spans="1:9" s="114" customFormat="1">
      <c r="A445" s="117"/>
      <c r="B445" s="117"/>
      <c r="C445" s="117"/>
      <c r="D445" s="117"/>
      <c r="E445" s="117"/>
      <c r="I445" s="117"/>
    </row>
    <row r="446" spans="1:9" s="114" customFormat="1">
      <c r="A446" s="117"/>
      <c r="B446" s="117"/>
      <c r="C446" s="117"/>
      <c r="D446" s="117"/>
      <c r="E446" s="117"/>
      <c r="I446" s="117"/>
    </row>
    <row r="447" spans="1:9" s="114" customFormat="1">
      <c r="A447" s="117"/>
      <c r="B447" s="117"/>
      <c r="C447" s="117"/>
      <c r="D447" s="117"/>
      <c r="E447" s="117"/>
      <c r="I447" s="117"/>
    </row>
    <row r="448" spans="1:9" s="114" customFormat="1">
      <c r="A448" s="117"/>
      <c r="B448" s="117"/>
      <c r="C448" s="117"/>
      <c r="D448" s="117"/>
      <c r="E448" s="117"/>
      <c r="I448" s="117"/>
    </row>
    <row r="449" spans="1:9" s="114" customFormat="1">
      <c r="A449" s="117"/>
      <c r="B449" s="117"/>
      <c r="C449" s="117"/>
      <c r="D449" s="117"/>
      <c r="E449" s="117"/>
      <c r="I449" s="117"/>
    </row>
    <row r="450" spans="1:9" s="114" customFormat="1">
      <c r="A450" s="117"/>
      <c r="B450" s="117"/>
      <c r="C450" s="117"/>
      <c r="D450" s="117"/>
      <c r="E450" s="117"/>
      <c r="I450" s="117"/>
    </row>
    <row r="451" spans="1:9" s="114" customFormat="1">
      <c r="A451" s="117"/>
      <c r="B451" s="117"/>
      <c r="C451" s="117"/>
      <c r="D451" s="117"/>
      <c r="E451" s="117"/>
      <c r="I451" s="117"/>
    </row>
    <row r="452" spans="1:9" s="114" customFormat="1">
      <c r="A452" s="117"/>
      <c r="B452" s="117"/>
      <c r="C452" s="117"/>
      <c r="D452" s="117"/>
      <c r="E452" s="117"/>
      <c r="I452" s="117"/>
    </row>
    <row r="453" spans="1:9" s="114" customFormat="1">
      <c r="A453" s="117"/>
      <c r="B453" s="117"/>
      <c r="C453" s="117"/>
      <c r="D453" s="117"/>
      <c r="E453" s="117"/>
      <c r="I453" s="117"/>
    </row>
    <row r="454" spans="1:9" s="114" customFormat="1">
      <c r="A454" s="117"/>
      <c r="B454" s="117"/>
      <c r="C454" s="117"/>
      <c r="D454" s="117"/>
      <c r="E454" s="117"/>
      <c r="I454" s="117"/>
    </row>
    <row r="455" spans="1:9" s="114" customFormat="1">
      <c r="A455" s="117"/>
      <c r="B455" s="117"/>
      <c r="C455" s="117"/>
      <c r="D455" s="117"/>
      <c r="E455" s="117"/>
      <c r="I455" s="117"/>
    </row>
    <row r="456" spans="1:9" s="114" customFormat="1">
      <c r="A456" s="117"/>
      <c r="B456" s="117"/>
      <c r="C456" s="117"/>
      <c r="D456" s="117"/>
      <c r="E456" s="117"/>
      <c r="I456" s="117"/>
    </row>
    <row r="457" spans="1:9" s="114" customFormat="1">
      <c r="A457" s="117"/>
      <c r="B457" s="117"/>
      <c r="C457" s="117"/>
      <c r="D457" s="117"/>
      <c r="E457" s="117"/>
      <c r="I457" s="117"/>
    </row>
    <row r="458" spans="1:9" s="114" customFormat="1">
      <c r="A458" s="117"/>
      <c r="B458" s="117"/>
      <c r="C458" s="117"/>
      <c r="D458" s="117"/>
      <c r="E458" s="117"/>
      <c r="I458" s="117"/>
    </row>
    <row r="459" spans="1:9" s="114" customFormat="1">
      <c r="A459" s="117"/>
      <c r="B459" s="117"/>
      <c r="C459" s="117"/>
      <c r="D459" s="117"/>
      <c r="E459" s="117"/>
      <c r="I459" s="117"/>
    </row>
    <row r="460" spans="1:9" s="114" customFormat="1">
      <c r="A460" s="117"/>
      <c r="B460" s="117"/>
      <c r="C460" s="117"/>
      <c r="D460" s="117"/>
      <c r="E460" s="117"/>
      <c r="I460" s="117"/>
    </row>
    <row r="461" spans="1:9" s="114" customFormat="1">
      <c r="A461" s="117"/>
      <c r="B461" s="117"/>
      <c r="C461" s="117"/>
      <c r="D461" s="117"/>
      <c r="E461" s="117"/>
      <c r="I461" s="117"/>
    </row>
    <row r="462" spans="1:9" s="114" customFormat="1">
      <c r="A462" s="117"/>
      <c r="B462" s="117"/>
      <c r="C462" s="117"/>
      <c r="D462" s="117"/>
      <c r="E462" s="117"/>
      <c r="I462" s="117"/>
    </row>
    <row r="463" spans="1:9" s="114" customFormat="1">
      <c r="A463" s="117"/>
      <c r="B463" s="117"/>
      <c r="C463" s="117"/>
      <c r="D463" s="117"/>
      <c r="E463" s="117"/>
      <c r="I463" s="117"/>
    </row>
    <row r="464" spans="1:9" s="114" customFormat="1">
      <c r="A464" s="117"/>
      <c r="B464" s="117"/>
      <c r="C464" s="117"/>
      <c r="D464" s="117"/>
      <c r="E464" s="117"/>
      <c r="I464" s="117"/>
    </row>
    <row r="465" spans="1:9" s="114" customFormat="1">
      <c r="A465" s="117"/>
      <c r="B465" s="117"/>
      <c r="C465" s="117"/>
      <c r="D465" s="117"/>
      <c r="E465" s="117"/>
      <c r="I465" s="117"/>
    </row>
    <row r="466" spans="1:9" s="114" customFormat="1">
      <c r="A466" s="117"/>
      <c r="B466" s="117"/>
      <c r="C466" s="117"/>
      <c r="D466" s="117"/>
      <c r="E466" s="117"/>
      <c r="I466" s="117"/>
    </row>
    <row r="467" spans="1:9" s="114" customFormat="1">
      <c r="A467" s="117"/>
      <c r="B467" s="117"/>
      <c r="C467" s="117"/>
      <c r="D467" s="117"/>
      <c r="E467" s="117"/>
      <c r="I467" s="117"/>
    </row>
    <row r="468" spans="1:9" s="114" customFormat="1">
      <c r="A468" s="117"/>
      <c r="B468" s="117"/>
      <c r="C468" s="117"/>
      <c r="D468" s="117"/>
      <c r="E468" s="117"/>
      <c r="I468" s="117"/>
    </row>
    <row r="469" spans="1:9" s="114" customFormat="1">
      <c r="A469" s="117"/>
      <c r="B469" s="117"/>
      <c r="C469" s="117"/>
      <c r="D469" s="117"/>
      <c r="E469" s="117"/>
      <c r="I469" s="117"/>
    </row>
    <row r="470" spans="1:9" s="114" customFormat="1">
      <c r="A470" s="117"/>
      <c r="B470" s="117"/>
      <c r="C470" s="117"/>
      <c r="D470" s="117"/>
      <c r="E470" s="117"/>
      <c r="I470" s="117"/>
    </row>
    <row r="471" spans="1:9" s="114" customFormat="1">
      <c r="A471" s="117"/>
      <c r="B471" s="117"/>
      <c r="C471" s="117"/>
      <c r="D471" s="117"/>
      <c r="E471" s="117"/>
      <c r="I471" s="117"/>
    </row>
    <row r="472" spans="1:9" s="114" customFormat="1">
      <c r="A472" s="117"/>
      <c r="B472" s="117"/>
      <c r="C472" s="117"/>
      <c r="D472" s="117"/>
      <c r="E472" s="117"/>
      <c r="I472" s="117"/>
    </row>
    <row r="473" spans="1:9" s="114" customFormat="1">
      <c r="A473" s="117"/>
      <c r="B473" s="117"/>
      <c r="C473" s="117"/>
      <c r="D473" s="117"/>
      <c r="E473" s="117"/>
      <c r="I473" s="117"/>
    </row>
    <row r="474" spans="1:9" s="114" customFormat="1">
      <c r="A474" s="117"/>
      <c r="B474" s="117"/>
      <c r="C474" s="117"/>
      <c r="D474" s="117"/>
      <c r="E474" s="117"/>
      <c r="I474" s="117"/>
    </row>
    <row r="475" spans="1:9" s="114" customFormat="1">
      <c r="A475" s="117"/>
      <c r="B475" s="117"/>
      <c r="C475" s="117"/>
      <c r="D475" s="117"/>
      <c r="E475" s="117"/>
      <c r="I475" s="117"/>
    </row>
    <row r="476" spans="1:9" s="114" customFormat="1">
      <c r="A476" s="117"/>
      <c r="B476" s="117"/>
      <c r="C476" s="117"/>
      <c r="D476" s="117"/>
      <c r="E476" s="117"/>
      <c r="I476" s="117"/>
    </row>
    <row r="477" spans="1:9" s="114" customFormat="1">
      <c r="A477" s="117"/>
      <c r="B477" s="117"/>
      <c r="C477" s="117"/>
      <c r="D477" s="117"/>
      <c r="E477" s="117"/>
      <c r="I477" s="117"/>
    </row>
    <row r="478" spans="1:9" s="114" customFormat="1">
      <c r="A478" s="117"/>
      <c r="B478" s="117"/>
      <c r="C478" s="117"/>
      <c r="D478" s="117"/>
      <c r="E478" s="117"/>
      <c r="I478" s="117"/>
    </row>
    <row r="479" spans="1:9" s="114" customFormat="1">
      <c r="A479" s="117"/>
      <c r="B479" s="117"/>
      <c r="C479" s="117"/>
      <c r="D479" s="117"/>
      <c r="E479" s="117"/>
      <c r="I479" s="117"/>
    </row>
    <row r="480" spans="1:9" s="114" customFormat="1">
      <c r="A480" s="117"/>
      <c r="B480" s="117"/>
      <c r="C480" s="117"/>
      <c r="D480" s="117"/>
      <c r="E480" s="117"/>
      <c r="I480" s="117"/>
    </row>
    <row r="481" spans="1:9" s="114" customFormat="1">
      <c r="A481" s="117"/>
      <c r="B481" s="117"/>
      <c r="C481" s="117"/>
      <c r="D481" s="117"/>
      <c r="E481" s="117"/>
      <c r="I481" s="117"/>
    </row>
    <row r="482" spans="1:9" s="114" customFormat="1">
      <c r="A482" s="117"/>
      <c r="B482" s="117"/>
      <c r="C482" s="117"/>
      <c r="D482" s="117"/>
      <c r="E482" s="117"/>
      <c r="I482" s="117"/>
    </row>
    <row r="483" spans="1:9" s="114" customFormat="1">
      <c r="A483" s="117"/>
      <c r="B483" s="117"/>
      <c r="C483" s="117"/>
      <c r="D483" s="117"/>
      <c r="E483" s="117"/>
      <c r="I483" s="117"/>
    </row>
    <row r="484" spans="1:9" s="114" customFormat="1">
      <c r="A484" s="117"/>
      <c r="B484" s="117"/>
      <c r="C484" s="117"/>
      <c r="D484" s="117"/>
      <c r="E484" s="117"/>
      <c r="I484" s="117"/>
    </row>
    <row r="485" spans="1:9" s="114" customFormat="1">
      <c r="A485" s="117"/>
      <c r="B485" s="117"/>
      <c r="C485" s="117"/>
      <c r="D485" s="117"/>
      <c r="E485" s="117"/>
      <c r="I485" s="117"/>
    </row>
    <row r="486" spans="1:9" s="114" customFormat="1">
      <c r="A486" s="117"/>
      <c r="B486" s="117"/>
      <c r="C486" s="117"/>
      <c r="D486" s="117"/>
      <c r="E486" s="117"/>
      <c r="I486" s="117"/>
    </row>
    <row r="487" spans="1:9" s="114" customFormat="1">
      <c r="A487" s="117"/>
      <c r="B487" s="117"/>
      <c r="C487" s="117"/>
      <c r="D487" s="117"/>
      <c r="E487" s="117"/>
      <c r="I487" s="117"/>
    </row>
    <row r="488" spans="1:9" s="114" customFormat="1">
      <c r="A488" s="117"/>
      <c r="B488" s="117"/>
      <c r="C488" s="117"/>
      <c r="D488" s="117"/>
      <c r="E488" s="117"/>
      <c r="I488" s="117"/>
    </row>
    <row r="489" spans="1:9" s="114" customFormat="1">
      <c r="A489" s="117"/>
      <c r="B489" s="117"/>
      <c r="C489" s="117"/>
      <c r="D489" s="117"/>
      <c r="E489" s="117"/>
      <c r="I489" s="117"/>
    </row>
    <row r="490" spans="1:9" s="114" customFormat="1">
      <c r="A490" s="117"/>
      <c r="B490" s="117"/>
      <c r="C490" s="117"/>
      <c r="D490" s="117"/>
      <c r="E490" s="117"/>
      <c r="I490" s="117"/>
    </row>
    <row r="491" spans="1:9" s="114" customFormat="1">
      <c r="A491" s="117"/>
      <c r="B491" s="117"/>
      <c r="C491" s="117"/>
      <c r="D491" s="117"/>
      <c r="E491" s="117"/>
      <c r="I491" s="117"/>
    </row>
    <row r="492" spans="1:9" s="114" customFormat="1">
      <c r="A492" s="117"/>
      <c r="B492" s="117"/>
      <c r="C492" s="117"/>
      <c r="D492" s="117"/>
      <c r="E492" s="117"/>
      <c r="I492" s="117"/>
    </row>
    <row r="493" spans="1:9" s="114" customFormat="1">
      <c r="A493" s="117"/>
      <c r="B493" s="117"/>
      <c r="C493" s="117"/>
      <c r="D493" s="117"/>
      <c r="E493" s="117"/>
      <c r="I493" s="117"/>
    </row>
    <row r="494" spans="1:9" s="114" customFormat="1">
      <c r="A494" s="117"/>
      <c r="B494" s="117"/>
      <c r="C494" s="117"/>
      <c r="D494" s="117"/>
      <c r="E494" s="117"/>
      <c r="I494" s="117"/>
    </row>
    <row r="495" spans="1:9" s="114" customFormat="1">
      <c r="A495" s="117"/>
      <c r="B495" s="117"/>
      <c r="C495" s="117"/>
      <c r="D495" s="117"/>
      <c r="E495" s="117"/>
      <c r="I495" s="117"/>
    </row>
    <row r="496" spans="1:9" s="114" customFormat="1">
      <c r="A496" s="117"/>
      <c r="B496" s="117"/>
      <c r="C496" s="117"/>
      <c r="D496" s="117"/>
      <c r="E496" s="117"/>
      <c r="I496" s="117"/>
    </row>
    <row r="497" spans="1:9" s="114" customFormat="1">
      <c r="A497" s="117"/>
      <c r="B497" s="117"/>
      <c r="C497" s="117"/>
      <c r="D497" s="117"/>
      <c r="E497" s="117"/>
      <c r="I497" s="117"/>
    </row>
    <row r="498" spans="1:9" s="114" customFormat="1">
      <c r="A498" s="117"/>
      <c r="B498" s="117"/>
      <c r="C498" s="117"/>
      <c r="D498" s="117"/>
      <c r="E498" s="117"/>
      <c r="I498" s="117"/>
    </row>
    <row r="499" spans="1:9" s="114" customFormat="1">
      <c r="A499" s="117"/>
      <c r="B499" s="117"/>
      <c r="C499" s="117"/>
      <c r="D499" s="117"/>
      <c r="E499" s="117"/>
      <c r="I499" s="117"/>
    </row>
    <row r="500" spans="1:9" s="114" customFormat="1">
      <c r="A500" s="117"/>
      <c r="B500" s="117"/>
      <c r="C500" s="117"/>
      <c r="D500" s="117"/>
      <c r="E500" s="117"/>
      <c r="I500" s="117"/>
    </row>
    <row r="501" spans="1:9" s="114" customFormat="1">
      <c r="A501" s="117"/>
      <c r="B501" s="117"/>
      <c r="C501" s="117"/>
      <c r="D501" s="117"/>
      <c r="E501" s="117"/>
      <c r="I501" s="117"/>
    </row>
    <row r="502" spans="1:9" s="114" customFormat="1">
      <c r="A502" s="117"/>
      <c r="B502" s="117"/>
      <c r="C502" s="117"/>
      <c r="D502" s="117"/>
      <c r="E502" s="117"/>
      <c r="I502" s="117"/>
    </row>
    <row r="503" spans="1:9" s="114" customFormat="1">
      <c r="A503" s="117"/>
      <c r="B503" s="117"/>
      <c r="C503" s="117"/>
      <c r="D503" s="117"/>
      <c r="E503" s="117"/>
      <c r="I503" s="117"/>
    </row>
    <row r="504" spans="1:9" s="114" customFormat="1">
      <c r="A504" s="117"/>
      <c r="B504" s="117"/>
      <c r="C504" s="117"/>
      <c r="D504" s="117"/>
      <c r="E504" s="117"/>
      <c r="I504" s="117"/>
    </row>
    <row r="505" spans="1:9" s="114" customFormat="1">
      <c r="A505" s="117"/>
      <c r="B505" s="117"/>
      <c r="C505" s="117"/>
      <c r="D505" s="117"/>
      <c r="E505" s="117"/>
      <c r="I505" s="117"/>
    </row>
    <row r="506" spans="1:9" s="114" customFormat="1">
      <c r="A506" s="117"/>
      <c r="B506" s="117"/>
      <c r="C506" s="117"/>
      <c r="D506" s="117"/>
      <c r="E506" s="117"/>
      <c r="I506" s="117"/>
    </row>
    <row r="507" spans="1:9" s="114" customFormat="1">
      <c r="A507" s="117"/>
      <c r="B507" s="117"/>
      <c r="C507" s="117"/>
      <c r="D507" s="117"/>
      <c r="E507" s="117"/>
      <c r="I507" s="117"/>
    </row>
    <row r="508" spans="1:9" s="114" customFormat="1">
      <c r="A508" s="117"/>
      <c r="B508" s="117"/>
      <c r="C508" s="117"/>
      <c r="D508" s="117"/>
      <c r="E508" s="117"/>
      <c r="I508" s="117"/>
    </row>
    <row r="509" spans="1:9" s="114" customFormat="1">
      <c r="A509" s="117"/>
      <c r="B509" s="117"/>
      <c r="C509" s="117"/>
      <c r="D509" s="117"/>
      <c r="E509" s="117"/>
      <c r="I509" s="117"/>
    </row>
    <row r="510" spans="1:9" s="114" customFormat="1">
      <c r="A510" s="117"/>
      <c r="B510" s="117"/>
      <c r="C510" s="117"/>
      <c r="D510" s="117"/>
      <c r="E510" s="117"/>
      <c r="I510" s="117"/>
    </row>
    <row r="511" spans="1:9" s="114" customFormat="1">
      <c r="A511" s="117"/>
      <c r="B511" s="117"/>
      <c r="C511" s="117"/>
      <c r="D511" s="117"/>
      <c r="E511" s="117"/>
      <c r="I511" s="117"/>
    </row>
    <row r="512" spans="1:9" s="114" customFormat="1">
      <c r="A512" s="117"/>
      <c r="B512" s="117"/>
      <c r="C512" s="117"/>
      <c r="D512" s="117"/>
      <c r="E512" s="117"/>
      <c r="I512" s="117"/>
    </row>
    <row r="513" spans="1:9" s="114" customFormat="1">
      <c r="A513" s="117"/>
      <c r="B513" s="117"/>
      <c r="C513" s="117"/>
      <c r="D513" s="117"/>
      <c r="E513" s="117"/>
      <c r="I513" s="117"/>
    </row>
    <row r="514" spans="1:9" s="114" customFormat="1">
      <c r="A514" s="117"/>
      <c r="B514" s="117"/>
      <c r="C514" s="117"/>
      <c r="D514" s="117"/>
      <c r="E514" s="117"/>
      <c r="I514" s="117"/>
    </row>
    <row r="515" spans="1:9" s="114" customFormat="1">
      <c r="A515" s="117"/>
      <c r="B515" s="117"/>
      <c r="C515" s="117"/>
      <c r="D515" s="117"/>
      <c r="E515" s="117"/>
      <c r="I515" s="117"/>
    </row>
    <row r="516" spans="1:9" s="114" customFormat="1">
      <c r="A516" s="117"/>
      <c r="B516" s="117"/>
      <c r="C516" s="117"/>
      <c r="D516" s="117"/>
      <c r="E516" s="117"/>
      <c r="I516" s="117"/>
    </row>
    <row r="517" spans="1:9" s="114" customFormat="1">
      <c r="A517" s="117"/>
      <c r="B517" s="117"/>
      <c r="C517" s="117"/>
      <c r="D517" s="117"/>
      <c r="E517" s="117"/>
      <c r="I517" s="117"/>
    </row>
    <row r="518" spans="1:9" s="114" customFormat="1">
      <c r="A518" s="117"/>
      <c r="B518" s="117"/>
      <c r="C518" s="117"/>
      <c r="D518" s="117"/>
      <c r="E518" s="117"/>
      <c r="I518" s="117"/>
    </row>
    <row r="519" spans="1:9" s="114" customFormat="1">
      <c r="A519" s="117"/>
      <c r="B519" s="117"/>
      <c r="C519" s="117"/>
      <c r="D519" s="117"/>
      <c r="E519" s="117"/>
      <c r="I519" s="117"/>
    </row>
    <row r="520" spans="1:9" s="114" customFormat="1">
      <c r="A520" s="117"/>
      <c r="B520" s="117"/>
      <c r="C520" s="117"/>
      <c r="D520" s="117"/>
      <c r="E520" s="117"/>
      <c r="I520" s="117"/>
    </row>
    <row r="521" spans="1:9" s="114" customFormat="1">
      <c r="A521" s="117"/>
      <c r="B521" s="117"/>
      <c r="C521" s="117"/>
      <c r="D521" s="117"/>
      <c r="E521" s="117"/>
      <c r="I521" s="117"/>
    </row>
    <row r="522" spans="1:9" s="114" customFormat="1">
      <c r="A522" s="117"/>
      <c r="B522" s="117"/>
      <c r="C522" s="117"/>
      <c r="D522" s="117"/>
      <c r="E522" s="117"/>
      <c r="I522" s="117"/>
    </row>
    <row r="523" spans="1:9" s="114" customFormat="1">
      <c r="A523" s="117"/>
      <c r="B523" s="117"/>
      <c r="C523" s="117"/>
      <c r="D523" s="117"/>
      <c r="E523" s="117"/>
      <c r="I523" s="117"/>
    </row>
    <row r="524" spans="1:9" s="114" customFormat="1">
      <c r="A524" s="117"/>
      <c r="B524" s="117"/>
      <c r="C524" s="117"/>
      <c r="D524" s="117"/>
      <c r="E524" s="117"/>
      <c r="I524" s="117"/>
    </row>
    <row r="525" spans="1:9" s="114" customFormat="1">
      <c r="A525" s="117"/>
      <c r="B525" s="117"/>
      <c r="C525" s="117"/>
      <c r="D525" s="117"/>
      <c r="E525" s="117"/>
      <c r="I525" s="117"/>
    </row>
    <row r="526" spans="1:9" s="114" customFormat="1">
      <c r="A526" s="117"/>
      <c r="B526" s="117"/>
      <c r="C526" s="117"/>
      <c r="D526" s="117"/>
      <c r="E526" s="117"/>
      <c r="I526" s="117"/>
    </row>
    <row r="527" spans="1:9" s="114" customFormat="1">
      <c r="A527" s="117"/>
      <c r="B527" s="117"/>
      <c r="C527" s="117"/>
      <c r="D527" s="117"/>
      <c r="E527" s="117"/>
      <c r="I527" s="117"/>
    </row>
    <row r="528" spans="1:9" s="114" customFormat="1">
      <c r="A528" s="117"/>
      <c r="B528" s="117"/>
      <c r="C528" s="117"/>
      <c r="D528" s="117"/>
      <c r="E528" s="117"/>
      <c r="I528" s="117"/>
    </row>
    <row r="529" spans="1:9" s="114" customFormat="1">
      <c r="A529" s="117"/>
      <c r="B529" s="117"/>
      <c r="C529" s="117"/>
      <c r="D529" s="117"/>
      <c r="E529" s="117"/>
      <c r="I529" s="117"/>
    </row>
    <row r="530" spans="1:9" s="114" customFormat="1">
      <c r="A530" s="117"/>
      <c r="B530" s="117"/>
      <c r="C530" s="117"/>
      <c r="D530" s="117"/>
      <c r="E530" s="117"/>
      <c r="I530" s="117"/>
    </row>
    <row r="531" spans="1:9" s="114" customFormat="1">
      <c r="A531" s="117"/>
      <c r="B531" s="117"/>
      <c r="C531" s="117"/>
      <c r="D531" s="117"/>
      <c r="E531" s="117"/>
      <c r="I531" s="117"/>
    </row>
    <row r="532" spans="1:9" s="114" customFormat="1">
      <c r="A532" s="117"/>
      <c r="B532" s="117"/>
      <c r="C532" s="117"/>
      <c r="D532" s="117"/>
      <c r="E532" s="117"/>
      <c r="I532" s="117"/>
    </row>
    <row r="533" spans="1:9" s="114" customFormat="1">
      <c r="A533" s="117"/>
      <c r="B533" s="117"/>
      <c r="C533" s="117"/>
      <c r="D533" s="117"/>
      <c r="E533" s="117"/>
      <c r="I533" s="117"/>
    </row>
    <row r="534" spans="1:9" s="114" customFormat="1">
      <c r="A534" s="117"/>
      <c r="B534" s="117"/>
      <c r="C534" s="117"/>
      <c r="D534" s="117"/>
      <c r="E534" s="117"/>
      <c r="I534" s="117"/>
    </row>
    <row r="535" spans="1:9" s="114" customFormat="1">
      <c r="A535" s="117"/>
      <c r="B535" s="117"/>
      <c r="C535" s="117"/>
      <c r="D535" s="117"/>
      <c r="E535" s="117"/>
      <c r="I535" s="117"/>
    </row>
    <row r="536" spans="1:9" s="114" customFormat="1">
      <c r="A536" s="117"/>
      <c r="B536" s="117"/>
      <c r="C536" s="117"/>
      <c r="D536" s="117"/>
      <c r="E536" s="117"/>
      <c r="I536" s="117"/>
    </row>
    <row r="537" spans="1:9" s="114" customFormat="1">
      <c r="A537" s="117"/>
      <c r="B537" s="117"/>
      <c r="C537" s="117"/>
      <c r="D537" s="117"/>
      <c r="E537" s="117"/>
      <c r="I537" s="117"/>
    </row>
    <row r="538" spans="1:9" s="114" customFormat="1">
      <c r="A538" s="117"/>
      <c r="B538" s="117"/>
      <c r="C538" s="117"/>
      <c r="D538" s="117"/>
      <c r="E538" s="117"/>
      <c r="I538" s="117"/>
    </row>
    <row r="539" spans="1:9" s="114" customFormat="1">
      <c r="A539" s="117"/>
      <c r="B539" s="117"/>
      <c r="C539" s="117"/>
      <c r="D539" s="117"/>
      <c r="E539" s="117"/>
      <c r="I539" s="117"/>
    </row>
    <row r="540" spans="1:9" s="114" customFormat="1">
      <c r="A540" s="117"/>
      <c r="B540" s="117"/>
      <c r="C540" s="117"/>
      <c r="D540" s="117"/>
      <c r="E540" s="117"/>
      <c r="I540" s="117"/>
    </row>
    <row r="541" spans="1:9" s="114" customFormat="1">
      <c r="A541" s="117"/>
      <c r="B541" s="117"/>
      <c r="C541" s="117"/>
      <c r="D541" s="117"/>
      <c r="E541" s="117"/>
      <c r="I541" s="117"/>
    </row>
    <row r="542" spans="1:9" s="114" customFormat="1">
      <c r="A542" s="117"/>
      <c r="B542" s="117"/>
      <c r="C542" s="117"/>
      <c r="D542" s="117"/>
      <c r="E542" s="117"/>
      <c r="I542" s="117"/>
    </row>
    <row r="543" spans="1:9" s="114" customFormat="1">
      <c r="A543" s="117"/>
      <c r="B543" s="117"/>
      <c r="C543" s="117"/>
      <c r="D543" s="117"/>
      <c r="E543" s="117"/>
      <c r="I543" s="117"/>
    </row>
    <row r="544" spans="1:9" s="114" customFormat="1">
      <c r="A544" s="117"/>
      <c r="B544" s="117"/>
      <c r="C544" s="117"/>
      <c r="D544" s="117"/>
      <c r="E544" s="117"/>
      <c r="I544" s="117"/>
    </row>
    <row r="545" spans="1:9" s="114" customFormat="1">
      <c r="A545" s="117"/>
      <c r="B545" s="117"/>
      <c r="C545" s="117"/>
      <c r="D545" s="117"/>
      <c r="E545" s="117"/>
      <c r="I545" s="117"/>
    </row>
    <row r="546" spans="1:9" s="114" customFormat="1">
      <c r="A546" s="117"/>
      <c r="B546" s="117"/>
      <c r="C546" s="117"/>
      <c r="D546" s="117"/>
      <c r="E546" s="117"/>
      <c r="I546" s="117"/>
    </row>
    <row r="547" spans="1:9" s="114" customFormat="1">
      <c r="A547" s="117"/>
      <c r="B547" s="117"/>
      <c r="C547" s="117"/>
      <c r="D547" s="117"/>
      <c r="E547" s="117"/>
      <c r="I547" s="117"/>
    </row>
    <row r="548" spans="1:9" s="114" customFormat="1">
      <c r="A548" s="117"/>
      <c r="B548" s="117"/>
      <c r="C548" s="117"/>
      <c r="D548" s="117"/>
      <c r="E548" s="117"/>
      <c r="I548" s="117"/>
    </row>
    <row r="549" spans="1:9" s="114" customFormat="1">
      <c r="A549" s="117"/>
      <c r="B549" s="117"/>
      <c r="C549" s="117"/>
      <c r="D549" s="117"/>
      <c r="E549" s="117"/>
      <c r="I549" s="117"/>
    </row>
    <row r="550" spans="1:9" s="114" customFormat="1">
      <c r="A550" s="117"/>
      <c r="B550" s="117"/>
      <c r="C550" s="117"/>
      <c r="D550" s="117"/>
      <c r="E550" s="117"/>
      <c r="I550" s="117"/>
    </row>
    <row r="551" spans="1:9" s="114" customFormat="1">
      <c r="A551" s="117"/>
      <c r="B551" s="117"/>
      <c r="C551" s="117"/>
      <c r="D551" s="117"/>
      <c r="E551" s="117"/>
      <c r="I551" s="117"/>
    </row>
    <row r="552" spans="1:9" s="114" customFormat="1">
      <c r="A552" s="117"/>
      <c r="B552" s="117"/>
      <c r="C552" s="117"/>
      <c r="D552" s="117"/>
      <c r="E552" s="117"/>
      <c r="I552" s="117"/>
    </row>
    <row r="553" spans="1:9" s="114" customFormat="1">
      <c r="A553" s="117"/>
      <c r="B553" s="117"/>
      <c r="C553" s="117"/>
      <c r="D553" s="117"/>
      <c r="E553" s="117"/>
      <c r="I553" s="117"/>
    </row>
    <row r="554" spans="1:9" s="114" customFormat="1">
      <c r="A554" s="117"/>
      <c r="B554" s="117"/>
      <c r="C554" s="117"/>
      <c r="D554" s="117"/>
      <c r="E554" s="117"/>
      <c r="I554" s="117"/>
    </row>
    <row r="555" spans="1:9" s="114" customFormat="1">
      <c r="A555" s="117"/>
      <c r="B555" s="117"/>
      <c r="C555" s="117"/>
      <c r="D555" s="117"/>
      <c r="E555" s="117"/>
      <c r="I555" s="117"/>
    </row>
    <row r="556" spans="1:9" s="114" customFormat="1">
      <c r="A556" s="117"/>
      <c r="B556" s="117"/>
      <c r="C556" s="117"/>
      <c r="D556" s="117"/>
      <c r="E556" s="117"/>
      <c r="I556" s="117"/>
    </row>
    <row r="557" spans="1:9" s="114" customFormat="1">
      <c r="A557" s="117"/>
      <c r="B557" s="117"/>
      <c r="C557" s="117"/>
      <c r="D557" s="117"/>
      <c r="E557" s="117"/>
      <c r="I557" s="117"/>
    </row>
    <row r="558" spans="1:9" s="114" customFormat="1">
      <c r="A558" s="117"/>
      <c r="B558" s="117"/>
      <c r="C558" s="117"/>
      <c r="D558" s="117"/>
      <c r="E558" s="117"/>
      <c r="I558" s="117"/>
    </row>
    <row r="559" spans="1:9" s="114" customFormat="1">
      <c r="A559" s="117"/>
      <c r="B559" s="117"/>
      <c r="C559" s="117"/>
      <c r="D559" s="117"/>
      <c r="E559" s="117"/>
      <c r="I559" s="117"/>
    </row>
    <row r="560" spans="1:9" s="114" customFormat="1">
      <c r="A560" s="117"/>
      <c r="B560" s="117"/>
      <c r="C560" s="117"/>
      <c r="D560" s="117"/>
      <c r="E560" s="117"/>
      <c r="I560" s="117"/>
    </row>
    <row r="561" spans="1:9" s="114" customFormat="1">
      <c r="A561" s="117"/>
      <c r="B561" s="117"/>
      <c r="C561" s="117"/>
      <c r="D561" s="117"/>
      <c r="E561" s="117"/>
      <c r="I561" s="117"/>
    </row>
    <row r="562" spans="1:9" s="114" customFormat="1">
      <c r="A562" s="117"/>
      <c r="B562" s="117"/>
      <c r="C562" s="117"/>
      <c r="D562" s="117"/>
      <c r="E562" s="117"/>
      <c r="I562" s="117"/>
    </row>
    <row r="563" spans="1:9" s="114" customFormat="1">
      <c r="A563" s="117"/>
      <c r="B563" s="117"/>
      <c r="C563" s="117"/>
      <c r="D563" s="117"/>
      <c r="E563" s="117"/>
      <c r="I563" s="117"/>
    </row>
    <row r="564" spans="1:9" s="114" customFormat="1">
      <c r="A564" s="117"/>
      <c r="B564" s="117"/>
      <c r="C564" s="117"/>
      <c r="D564" s="117"/>
      <c r="E564" s="117"/>
      <c r="I564" s="117"/>
    </row>
    <row r="565" spans="1:9" s="114" customFormat="1">
      <c r="A565" s="117"/>
      <c r="B565" s="117"/>
      <c r="C565" s="117"/>
      <c r="D565" s="117"/>
      <c r="E565" s="117"/>
      <c r="I565" s="117"/>
    </row>
    <row r="566" spans="1:9" s="114" customFormat="1">
      <c r="A566" s="117"/>
      <c r="B566" s="117"/>
      <c r="C566" s="117"/>
      <c r="D566" s="117"/>
      <c r="E566" s="117"/>
      <c r="I566" s="117"/>
    </row>
    <row r="567" spans="1:9" s="114" customFormat="1">
      <c r="A567" s="117"/>
      <c r="B567" s="117"/>
      <c r="C567" s="117"/>
      <c r="D567" s="117"/>
      <c r="E567" s="117"/>
      <c r="I567" s="117"/>
    </row>
    <row r="568" spans="1:9" s="114" customFormat="1">
      <c r="A568" s="117"/>
      <c r="B568" s="117"/>
      <c r="C568" s="117"/>
      <c r="D568" s="117"/>
      <c r="E568" s="117"/>
      <c r="I568" s="117"/>
    </row>
    <row r="569" spans="1:9" s="114" customFormat="1">
      <c r="A569" s="117"/>
      <c r="B569" s="117"/>
      <c r="C569" s="117"/>
      <c r="D569" s="117"/>
      <c r="E569" s="117"/>
      <c r="I569" s="117"/>
    </row>
    <row r="570" spans="1:9" s="114" customFormat="1">
      <c r="A570" s="117"/>
      <c r="B570" s="117"/>
      <c r="C570" s="117"/>
      <c r="D570" s="117"/>
      <c r="E570" s="117"/>
      <c r="I570" s="117"/>
    </row>
    <row r="571" spans="1:9" s="114" customFormat="1">
      <c r="A571" s="117"/>
      <c r="B571" s="117"/>
      <c r="C571" s="117"/>
      <c r="D571" s="117"/>
      <c r="E571" s="117"/>
      <c r="I571" s="117"/>
    </row>
    <row r="572" spans="1:9" s="114" customFormat="1">
      <c r="A572" s="117"/>
      <c r="B572" s="117"/>
      <c r="C572" s="117"/>
      <c r="D572" s="117"/>
      <c r="E572" s="117"/>
      <c r="I572" s="117"/>
    </row>
    <row r="573" spans="1:9" s="114" customFormat="1">
      <c r="A573" s="117"/>
      <c r="B573" s="117"/>
      <c r="C573" s="117"/>
      <c r="D573" s="117"/>
      <c r="E573" s="117"/>
      <c r="I573" s="117"/>
    </row>
    <row r="574" spans="1:9" s="114" customFormat="1">
      <c r="A574" s="117"/>
      <c r="B574" s="117"/>
      <c r="C574" s="117"/>
      <c r="D574" s="117"/>
      <c r="E574" s="117"/>
      <c r="I574" s="117"/>
    </row>
    <row r="575" spans="1:9" s="114" customFormat="1">
      <c r="A575" s="117"/>
      <c r="B575" s="117"/>
      <c r="C575" s="117"/>
      <c r="D575" s="117"/>
      <c r="E575" s="117"/>
      <c r="I575" s="117"/>
    </row>
    <row r="576" spans="1:9" s="114" customFormat="1">
      <c r="A576" s="117"/>
      <c r="B576" s="117"/>
      <c r="C576" s="117"/>
      <c r="D576" s="117"/>
      <c r="E576" s="117"/>
      <c r="I576" s="117"/>
    </row>
    <row r="577" spans="1:9" s="114" customFormat="1">
      <c r="A577" s="117"/>
      <c r="B577" s="117"/>
      <c r="C577" s="117"/>
      <c r="D577" s="117"/>
      <c r="E577" s="117"/>
      <c r="I577" s="117"/>
    </row>
    <row r="578" spans="1:9" s="114" customFormat="1">
      <c r="A578" s="117"/>
      <c r="B578" s="117"/>
      <c r="C578" s="117"/>
      <c r="D578" s="117"/>
      <c r="E578" s="117"/>
      <c r="I578" s="117"/>
    </row>
    <row r="579" spans="1:9" s="114" customFormat="1">
      <c r="A579" s="117"/>
      <c r="B579" s="117"/>
      <c r="C579" s="117"/>
      <c r="D579" s="117"/>
      <c r="E579" s="117"/>
      <c r="I579" s="117"/>
    </row>
    <row r="580" spans="1:9" s="114" customFormat="1">
      <c r="A580" s="117"/>
      <c r="B580" s="117"/>
      <c r="C580" s="117"/>
      <c r="D580" s="117"/>
      <c r="E580" s="117"/>
      <c r="I580" s="117"/>
    </row>
    <row r="581" spans="1:9" s="114" customFormat="1">
      <c r="A581" s="117"/>
      <c r="B581" s="117"/>
      <c r="C581" s="117"/>
      <c r="D581" s="117"/>
      <c r="E581" s="117"/>
      <c r="I581" s="117"/>
    </row>
    <row r="582" spans="1:9" s="114" customFormat="1">
      <c r="A582" s="117"/>
      <c r="B582" s="117"/>
      <c r="C582" s="117"/>
      <c r="D582" s="117"/>
      <c r="E582" s="117"/>
      <c r="I582" s="117"/>
    </row>
    <row r="583" spans="1:9" s="114" customFormat="1">
      <c r="A583" s="117"/>
      <c r="B583" s="117"/>
      <c r="C583" s="117"/>
      <c r="D583" s="117"/>
      <c r="E583" s="117"/>
      <c r="I583" s="117"/>
    </row>
    <row r="584" spans="1:9" s="114" customFormat="1">
      <c r="A584" s="117"/>
      <c r="B584" s="117"/>
      <c r="C584" s="117"/>
      <c r="D584" s="117"/>
      <c r="E584" s="117"/>
      <c r="I584" s="117"/>
    </row>
    <row r="585" spans="1:9" s="114" customFormat="1">
      <c r="A585" s="117"/>
      <c r="B585" s="117"/>
      <c r="C585" s="117"/>
      <c r="D585" s="117"/>
      <c r="E585" s="117"/>
      <c r="I585" s="117"/>
    </row>
    <row r="586" spans="1:9" s="114" customFormat="1">
      <c r="A586" s="117"/>
      <c r="B586" s="117"/>
      <c r="C586" s="117"/>
      <c r="D586" s="117"/>
      <c r="E586" s="117"/>
      <c r="I586" s="117"/>
    </row>
    <row r="587" spans="1:9" s="114" customFormat="1">
      <c r="A587" s="117"/>
      <c r="B587" s="117"/>
      <c r="C587" s="117"/>
      <c r="D587" s="117"/>
      <c r="E587" s="117"/>
      <c r="I587" s="117"/>
    </row>
    <row r="588" spans="1:9" s="114" customFormat="1">
      <c r="A588" s="117"/>
      <c r="B588" s="117"/>
      <c r="C588" s="117"/>
      <c r="D588" s="117"/>
      <c r="E588" s="117"/>
      <c r="I588" s="117"/>
    </row>
    <row r="589" spans="1:9" s="114" customFormat="1">
      <c r="A589" s="117"/>
      <c r="B589" s="117"/>
      <c r="C589" s="117"/>
      <c r="D589" s="117"/>
      <c r="E589" s="117"/>
      <c r="I589" s="117"/>
    </row>
    <row r="590" spans="1:9" s="114" customFormat="1">
      <c r="A590" s="117"/>
      <c r="B590" s="117"/>
      <c r="C590" s="117"/>
      <c r="D590" s="117"/>
      <c r="E590" s="117"/>
      <c r="I590" s="117"/>
    </row>
    <row r="591" spans="1:9" s="114" customFormat="1">
      <c r="A591" s="117"/>
      <c r="B591" s="117"/>
      <c r="C591" s="117"/>
      <c r="D591" s="117"/>
      <c r="E591" s="117"/>
      <c r="I591" s="117"/>
    </row>
    <row r="592" spans="1:9" s="114" customFormat="1">
      <c r="A592" s="117"/>
      <c r="B592" s="117"/>
      <c r="C592" s="117"/>
      <c r="D592" s="117"/>
      <c r="E592" s="117"/>
      <c r="I592" s="117"/>
    </row>
    <row r="593" spans="1:9" s="114" customFormat="1">
      <c r="A593" s="117"/>
      <c r="B593" s="117"/>
      <c r="C593" s="117"/>
      <c r="D593" s="117"/>
      <c r="E593" s="117"/>
      <c r="I593" s="117"/>
    </row>
    <row r="594" spans="1:9" s="114" customFormat="1">
      <c r="A594" s="117"/>
      <c r="B594" s="117"/>
      <c r="C594" s="117"/>
      <c r="D594" s="117"/>
      <c r="E594" s="117"/>
      <c r="I594" s="117"/>
    </row>
    <row r="595" spans="1:9" s="114" customFormat="1">
      <c r="A595" s="117"/>
      <c r="B595" s="117"/>
      <c r="C595" s="117"/>
      <c r="D595" s="117"/>
      <c r="E595" s="117"/>
      <c r="I595" s="117"/>
    </row>
    <row r="596" spans="1:9" s="114" customFormat="1">
      <c r="A596" s="117"/>
      <c r="B596" s="117"/>
      <c r="C596" s="117"/>
      <c r="D596" s="117"/>
      <c r="E596" s="117"/>
      <c r="I596" s="117"/>
    </row>
    <row r="597" spans="1:9" s="114" customFormat="1">
      <c r="A597" s="117"/>
      <c r="B597" s="117"/>
      <c r="C597" s="117"/>
      <c r="D597" s="117"/>
      <c r="E597" s="117"/>
      <c r="I597" s="117"/>
    </row>
    <row r="598" spans="1:9" s="114" customFormat="1">
      <c r="A598" s="117"/>
      <c r="B598" s="117"/>
      <c r="C598" s="117"/>
      <c r="D598" s="117"/>
      <c r="E598" s="117"/>
      <c r="I598" s="117"/>
    </row>
    <row r="599" spans="1:9" s="114" customFormat="1">
      <c r="A599" s="117"/>
      <c r="B599" s="117"/>
      <c r="C599" s="117"/>
      <c r="D599" s="117"/>
      <c r="E599" s="117"/>
      <c r="I599" s="117"/>
    </row>
    <row r="600" spans="1:9" s="114" customFormat="1">
      <c r="A600" s="117"/>
      <c r="B600" s="117"/>
      <c r="C600" s="117"/>
      <c r="D600" s="117"/>
      <c r="E600" s="117"/>
      <c r="I600" s="117"/>
    </row>
    <row r="601" spans="1:9" s="114" customFormat="1">
      <c r="A601" s="117"/>
      <c r="B601" s="117"/>
      <c r="C601" s="117"/>
      <c r="D601" s="117"/>
      <c r="E601" s="117"/>
      <c r="I601" s="117"/>
    </row>
    <row r="602" spans="1:9" s="114" customFormat="1">
      <c r="A602" s="117"/>
      <c r="B602" s="117"/>
      <c r="C602" s="117"/>
      <c r="D602" s="117"/>
      <c r="E602" s="117"/>
      <c r="I602" s="117"/>
    </row>
    <row r="603" spans="1:9" s="114" customFormat="1">
      <c r="A603" s="117"/>
      <c r="B603" s="117"/>
      <c r="C603" s="117"/>
      <c r="D603" s="117"/>
      <c r="E603" s="117"/>
      <c r="I603" s="117"/>
    </row>
    <row r="604" spans="1:9" s="114" customFormat="1">
      <c r="A604" s="117"/>
      <c r="B604" s="117"/>
      <c r="C604" s="117"/>
      <c r="D604" s="117"/>
      <c r="E604" s="117"/>
      <c r="I604" s="117"/>
    </row>
    <row r="605" spans="1:9" s="114" customFormat="1">
      <c r="A605" s="117"/>
      <c r="B605" s="117"/>
      <c r="C605" s="117"/>
      <c r="D605" s="117"/>
      <c r="E605" s="117"/>
      <c r="I605" s="117"/>
    </row>
    <row r="606" spans="1:9" s="114" customFormat="1">
      <c r="A606" s="117"/>
      <c r="B606" s="117"/>
      <c r="C606" s="117"/>
      <c r="D606" s="117"/>
      <c r="E606" s="117"/>
      <c r="I606" s="117"/>
    </row>
    <row r="607" spans="1:9" s="114" customFormat="1">
      <c r="A607" s="117"/>
      <c r="B607" s="117"/>
      <c r="C607" s="117"/>
      <c r="D607" s="117"/>
      <c r="E607" s="117"/>
      <c r="I607" s="117"/>
    </row>
    <row r="608" spans="1:9" s="114" customFormat="1">
      <c r="A608" s="117"/>
      <c r="B608" s="117"/>
      <c r="C608" s="117"/>
      <c r="D608" s="117"/>
      <c r="E608" s="117"/>
      <c r="I608" s="117"/>
    </row>
    <row r="609" spans="1:9" s="114" customFormat="1">
      <c r="A609" s="117"/>
      <c r="B609" s="117"/>
      <c r="C609" s="117"/>
      <c r="D609" s="117"/>
      <c r="E609" s="117"/>
      <c r="I609" s="117"/>
    </row>
    <row r="610" spans="1:9" s="114" customFormat="1">
      <c r="A610" s="117"/>
      <c r="B610" s="117"/>
      <c r="C610" s="117"/>
      <c r="D610" s="117"/>
      <c r="E610" s="117"/>
      <c r="I610" s="117"/>
    </row>
    <row r="611" spans="1:9" s="114" customFormat="1">
      <c r="A611" s="117"/>
      <c r="B611" s="117"/>
      <c r="C611" s="117"/>
      <c r="D611" s="117"/>
      <c r="E611" s="117"/>
      <c r="I611" s="117"/>
    </row>
    <row r="612" spans="1:9" s="114" customFormat="1">
      <c r="A612" s="117"/>
      <c r="B612" s="117"/>
      <c r="C612" s="117"/>
      <c r="D612" s="117"/>
      <c r="E612" s="117"/>
      <c r="I612" s="117"/>
    </row>
    <row r="613" spans="1:9" s="114" customFormat="1">
      <c r="A613" s="117"/>
      <c r="B613" s="117"/>
      <c r="C613" s="117"/>
      <c r="D613" s="117"/>
      <c r="E613" s="117"/>
      <c r="I613" s="117"/>
    </row>
    <row r="614" spans="1:9" s="114" customFormat="1">
      <c r="A614" s="117"/>
      <c r="B614" s="117"/>
      <c r="C614" s="117"/>
      <c r="D614" s="117"/>
      <c r="E614" s="117"/>
      <c r="I614" s="117"/>
    </row>
    <row r="615" spans="1:9" s="114" customFormat="1">
      <c r="A615" s="117"/>
      <c r="B615" s="117"/>
      <c r="C615" s="117"/>
      <c r="D615" s="117"/>
      <c r="E615" s="117"/>
      <c r="I615" s="117"/>
    </row>
    <row r="616" spans="1:9" s="114" customFormat="1">
      <c r="A616" s="117"/>
      <c r="B616" s="117"/>
      <c r="C616" s="117"/>
      <c r="D616" s="117"/>
      <c r="E616" s="117"/>
      <c r="I616" s="117"/>
    </row>
    <row r="617" spans="1:9" s="114" customFormat="1">
      <c r="A617" s="117"/>
      <c r="B617" s="117"/>
      <c r="C617" s="117"/>
      <c r="D617" s="117"/>
      <c r="E617" s="117"/>
      <c r="I617" s="117"/>
    </row>
    <row r="618" spans="1:9" s="114" customFormat="1">
      <c r="A618" s="117"/>
      <c r="B618" s="117"/>
      <c r="C618" s="117"/>
      <c r="D618" s="117"/>
      <c r="E618" s="117"/>
      <c r="I618" s="117"/>
    </row>
    <row r="619" spans="1:9" s="114" customFormat="1">
      <c r="A619" s="117"/>
      <c r="B619" s="117"/>
      <c r="C619" s="117"/>
      <c r="D619" s="117"/>
      <c r="E619" s="117"/>
      <c r="I619" s="117"/>
    </row>
    <row r="620" spans="1:9" s="114" customFormat="1">
      <c r="A620" s="117"/>
      <c r="B620" s="117"/>
      <c r="C620" s="117"/>
      <c r="D620" s="117"/>
      <c r="E620" s="117"/>
      <c r="I620" s="117"/>
    </row>
    <row r="621" spans="1:9" s="114" customFormat="1">
      <c r="A621" s="117"/>
      <c r="B621" s="117"/>
      <c r="C621" s="117"/>
      <c r="D621" s="117"/>
      <c r="E621" s="117"/>
      <c r="I621" s="117"/>
    </row>
    <row r="622" spans="1:9" s="114" customFormat="1">
      <c r="A622" s="117"/>
      <c r="B622" s="117"/>
      <c r="C622" s="117"/>
      <c r="D622" s="117"/>
      <c r="E622" s="117"/>
      <c r="I622" s="117"/>
    </row>
    <row r="623" spans="1:9" s="114" customFormat="1">
      <c r="A623" s="117"/>
      <c r="B623" s="117"/>
      <c r="C623" s="117"/>
      <c r="D623" s="117"/>
      <c r="E623" s="117"/>
      <c r="I623" s="117"/>
    </row>
    <row r="624" spans="1:9" s="114" customFormat="1">
      <c r="A624" s="117"/>
      <c r="B624" s="117"/>
      <c r="C624" s="117"/>
      <c r="D624" s="117"/>
      <c r="E624" s="117"/>
      <c r="I624" s="117"/>
    </row>
    <row r="625" spans="1:9" s="114" customFormat="1">
      <c r="A625" s="117"/>
      <c r="B625" s="117"/>
      <c r="C625" s="117"/>
      <c r="D625" s="117"/>
      <c r="E625" s="117"/>
      <c r="I625" s="117"/>
    </row>
    <row r="626" spans="1:9" s="114" customFormat="1">
      <c r="A626" s="117"/>
      <c r="B626" s="117"/>
      <c r="C626" s="117"/>
      <c r="D626" s="117"/>
      <c r="E626" s="117"/>
      <c r="I626" s="117"/>
    </row>
    <row r="627" spans="1:9" s="114" customFormat="1">
      <c r="A627" s="117"/>
      <c r="B627" s="117"/>
      <c r="C627" s="117"/>
      <c r="D627" s="117"/>
      <c r="E627" s="117"/>
      <c r="I627" s="117"/>
    </row>
    <row r="628" spans="1:9" s="114" customFormat="1">
      <c r="A628" s="117"/>
      <c r="B628" s="117"/>
      <c r="C628" s="117"/>
      <c r="D628" s="117"/>
      <c r="E628" s="117"/>
      <c r="I628" s="117"/>
    </row>
    <row r="629" spans="1:9" s="114" customFormat="1">
      <c r="A629" s="117"/>
      <c r="B629" s="117"/>
      <c r="C629" s="117"/>
      <c r="D629" s="117"/>
      <c r="E629" s="117"/>
      <c r="I629" s="117"/>
    </row>
    <row r="630" spans="1:9" s="114" customFormat="1">
      <c r="A630" s="117"/>
      <c r="B630" s="117"/>
      <c r="C630" s="117"/>
      <c r="D630" s="117"/>
      <c r="E630" s="117"/>
      <c r="I630" s="117"/>
    </row>
    <row r="631" spans="1:9" s="114" customFormat="1">
      <c r="A631" s="117"/>
      <c r="B631" s="117"/>
      <c r="C631" s="117"/>
      <c r="D631" s="117"/>
      <c r="E631" s="117"/>
      <c r="I631" s="117"/>
    </row>
    <row r="632" spans="1:9" s="114" customFormat="1">
      <c r="A632" s="117"/>
      <c r="B632" s="117"/>
      <c r="C632" s="117"/>
      <c r="D632" s="117"/>
      <c r="E632" s="117"/>
      <c r="I632" s="117"/>
    </row>
    <row r="633" spans="1:9" s="114" customFormat="1">
      <c r="A633" s="117"/>
      <c r="B633" s="117"/>
      <c r="C633" s="117"/>
      <c r="D633" s="117"/>
      <c r="E633" s="117"/>
      <c r="I633" s="117"/>
    </row>
    <row r="634" spans="1:9" s="114" customFormat="1">
      <c r="A634" s="117"/>
      <c r="B634" s="117"/>
      <c r="C634" s="117"/>
      <c r="D634" s="117"/>
      <c r="E634" s="117"/>
      <c r="I634" s="117"/>
    </row>
    <row r="635" spans="1:9" s="114" customFormat="1">
      <c r="A635" s="117"/>
      <c r="B635" s="117"/>
      <c r="C635" s="117"/>
      <c r="D635" s="117"/>
      <c r="E635" s="117"/>
      <c r="I635" s="117"/>
    </row>
    <row r="636" spans="1:9" s="114" customFormat="1">
      <c r="A636" s="117"/>
      <c r="B636" s="117"/>
      <c r="C636" s="117"/>
      <c r="D636" s="117"/>
      <c r="E636" s="117"/>
      <c r="I636" s="117"/>
    </row>
    <row r="637" spans="1:9" s="114" customFormat="1">
      <c r="A637" s="117"/>
      <c r="B637" s="117"/>
      <c r="C637" s="117"/>
      <c r="D637" s="117"/>
      <c r="E637" s="117"/>
      <c r="I637" s="117"/>
    </row>
    <row r="638" spans="1:9" s="114" customFormat="1">
      <c r="A638" s="117"/>
      <c r="B638" s="117"/>
      <c r="C638" s="117"/>
      <c r="D638" s="117"/>
      <c r="E638" s="117"/>
      <c r="I638" s="117"/>
    </row>
    <row r="639" spans="1:9" s="114" customFormat="1">
      <c r="A639" s="117"/>
      <c r="B639" s="117"/>
      <c r="C639" s="117"/>
      <c r="D639" s="117"/>
      <c r="E639" s="117"/>
      <c r="I639" s="117"/>
    </row>
    <row r="640" spans="1:9" s="114" customFormat="1">
      <c r="A640" s="117"/>
      <c r="B640" s="117"/>
      <c r="C640" s="117"/>
      <c r="D640" s="117"/>
      <c r="E640" s="117"/>
      <c r="I640" s="117"/>
    </row>
    <row r="641" spans="1:9" s="114" customFormat="1">
      <c r="A641" s="117"/>
      <c r="B641" s="117"/>
      <c r="C641" s="117"/>
      <c r="D641" s="117"/>
      <c r="E641" s="117"/>
      <c r="I641" s="117"/>
    </row>
    <row r="642" spans="1:9" s="114" customFormat="1">
      <c r="A642" s="117"/>
      <c r="B642" s="117"/>
      <c r="C642" s="117"/>
      <c r="D642" s="117"/>
      <c r="E642" s="117"/>
      <c r="I642" s="117"/>
    </row>
    <row r="643" spans="1:9" s="114" customFormat="1">
      <c r="A643" s="117"/>
      <c r="B643" s="117"/>
      <c r="C643" s="117"/>
      <c r="D643" s="117"/>
      <c r="E643" s="117"/>
      <c r="I643" s="117"/>
    </row>
    <row r="644" spans="1:9" s="114" customFormat="1">
      <c r="A644" s="117"/>
      <c r="B644" s="117"/>
      <c r="C644" s="117"/>
      <c r="D644" s="117"/>
      <c r="E644" s="117"/>
      <c r="I644" s="117"/>
    </row>
    <row r="645" spans="1:9" s="114" customFormat="1">
      <c r="A645" s="117"/>
      <c r="B645" s="117"/>
      <c r="C645" s="117"/>
      <c r="D645" s="117"/>
      <c r="E645" s="117"/>
      <c r="I645" s="117"/>
    </row>
    <row r="646" spans="1:9" s="114" customFormat="1">
      <c r="A646" s="117"/>
      <c r="B646" s="117"/>
      <c r="C646" s="117"/>
      <c r="D646" s="117"/>
      <c r="E646" s="117"/>
      <c r="I646" s="117"/>
    </row>
    <row r="647" spans="1:9" s="114" customFormat="1">
      <c r="A647" s="117"/>
      <c r="B647" s="117"/>
      <c r="C647" s="117"/>
      <c r="D647" s="117"/>
      <c r="E647" s="117"/>
      <c r="I647" s="117"/>
    </row>
    <row r="648" spans="1:9" s="114" customFormat="1">
      <c r="A648" s="117"/>
      <c r="B648" s="117"/>
      <c r="C648" s="117"/>
      <c r="D648" s="117"/>
      <c r="E648" s="117"/>
      <c r="I648" s="117"/>
    </row>
    <row r="649" spans="1:9" s="114" customFormat="1">
      <c r="A649" s="117"/>
      <c r="B649" s="117"/>
      <c r="C649" s="117"/>
      <c r="D649" s="117"/>
      <c r="E649" s="117"/>
      <c r="I649" s="117"/>
    </row>
    <row r="650" spans="1:9" s="114" customFormat="1">
      <c r="A650" s="117"/>
      <c r="B650" s="117"/>
      <c r="C650" s="117"/>
      <c r="D650" s="117"/>
      <c r="E650" s="117"/>
      <c r="I650" s="117"/>
    </row>
    <row r="651" spans="1:9" s="114" customFormat="1">
      <c r="A651" s="117"/>
      <c r="B651" s="117"/>
      <c r="C651" s="117"/>
      <c r="D651" s="117"/>
      <c r="E651" s="117"/>
      <c r="I651" s="117"/>
    </row>
    <row r="652" spans="1:9" s="114" customFormat="1">
      <c r="A652" s="117"/>
      <c r="B652" s="117"/>
      <c r="C652" s="117"/>
      <c r="D652" s="117"/>
      <c r="E652" s="117"/>
      <c r="I652" s="117"/>
    </row>
    <row r="653" spans="1:9" s="114" customFormat="1">
      <c r="A653" s="117"/>
      <c r="B653" s="117"/>
      <c r="C653" s="117"/>
      <c r="D653" s="117"/>
      <c r="E653" s="117"/>
      <c r="I653" s="117"/>
    </row>
    <row r="654" spans="1:9" s="114" customFormat="1">
      <c r="A654" s="117"/>
      <c r="B654" s="117"/>
      <c r="C654" s="117"/>
      <c r="D654" s="117"/>
      <c r="E654" s="117"/>
      <c r="I654" s="117"/>
    </row>
    <row r="655" spans="1:9" s="114" customFormat="1">
      <c r="A655" s="117"/>
      <c r="B655" s="117"/>
      <c r="C655" s="117"/>
      <c r="D655" s="117"/>
      <c r="E655" s="117"/>
      <c r="I655" s="117"/>
    </row>
    <row r="656" spans="1:9" s="114" customFormat="1">
      <c r="A656" s="117"/>
      <c r="B656" s="117"/>
      <c r="C656" s="117"/>
      <c r="D656" s="117"/>
      <c r="E656" s="117"/>
      <c r="I656" s="117"/>
    </row>
    <row r="657" spans="1:9" s="114" customFormat="1">
      <c r="A657" s="117"/>
      <c r="B657" s="117"/>
      <c r="C657" s="117"/>
      <c r="D657" s="117"/>
      <c r="E657" s="117"/>
      <c r="I657" s="117"/>
    </row>
    <row r="658" spans="1:9" s="114" customFormat="1">
      <c r="A658" s="117"/>
      <c r="B658" s="117"/>
      <c r="C658" s="117"/>
      <c r="D658" s="117"/>
      <c r="E658" s="117"/>
      <c r="I658" s="117"/>
    </row>
    <row r="659" spans="1:9" s="114" customFormat="1">
      <c r="A659" s="117"/>
      <c r="B659" s="117"/>
      <c r="C659" s="117"/>
      <c r="D659" s="117"/>
      <c r="E659" s="117"/>
      <c r="I659" s="117"/>
    </row>
    <row r="660" spans="1:9" s="114" customFormat="1">
      <c r="A660" s="117"/>
      <c r="B660" s="117"/>
      <c r="C660" s="117"/>
      <c r="D660" s="117"/>
      <c r="E660" s="117"/>
      <c r="I660" s="117"/>
    </row>
    <row r="661" spans="1:9" s="114" customFormat="1">
      <c r="A661" s="117"/>
      <c r="B661" s="117"/>
      <c r="C661" s="117"/>
      <c r="D661" s="117"/>
      <c r="E661" s="117"/>
      <c r="I661" s="117"/>
    </row>
    <row r="662" spans="1:9" s="114" customFormat="1">
      <c r="A662" s="117"/>
      <c r="B662" s="117"/>
      <c r="C662" s="117"/>
      <c r="D662" s="117"/>
      <c r="E662" s="117"/>
      <c r="I662" s="117"/>
    </row>
    <row r="663" spans="1:9" s="114" customFormat="1">
      <c r="A663" s="117"/>
      <c r="B663" s="117"/>
      <c r="C663" s="117"/>
      <c r="D663" s="117"/>
      <c r="E663" s="117"/>
      <c r="I663" s="117"/>
    </row>
    <row r="664" spans="1:9" s="114" customFormat="1">
      <c r="A664" s="117"/>
      <c r="B664" s="117"/>
      <c r="C664" s="117"/>
      <c r="D664" s="117"/>
      <c r="E664" s="117"/>
      <c r="I664" s="117"/>
    </row>
    <row r="665" spans="1:9" s="114" customFormat="1">
      <c r="A665" s="117"/>
      <c r="B665" s="117"/>
      <c r="C665" s="117"/>
      <c r="D665" s="117"/>
      <c r="E665" s="117"/>
      <c r="I665" s="117"/>
    </row>
    <row r="666" spans="1:9" s="114" customFormat="1">
      <c r="A666" s="117"/>
      <c r="B666" s="117"/>
      <c r="C666" s="117"/>
      <c r="D666" s="117"/>
      <c r="E666" s="117"/>
      <c r="I666" s="117"/>
    </row>
    <row r="667" spans="1:9" s="114" customFormat="1">
      <c r="A667" s="117"/>
      <c r="B667" s="117"/>
      <c r="C667" s="117"/>
      <c r="D667" s="117"/>
      <c r="E667" s="117"/>
      <c r="I667" s="117"/>
    </row>
    <row r="668" spans="1:9" s="114" customFormat="1">
      <c r="A668" s="117"/>
      <c r="B668" s="117"/>
      <c r="C668" s="117"/>
      <c r="D668" s="117"/>
      <c r="E668" s="117"/>
      <c r="I668" s="117"/>
    </row>
    <row r="669" spans="1:9" s="114" customFormat="1">
      <c r="A669" s="117"/>
      <c r="B669" s="117"/>
      <c r="C669" s="117"/>
      <c r="D669" s="117"/>
      <c r="E669" s="117"/>
      <c r="I669" s="117"/>
    </row>
    <row r="670" spans="1:9" s="114" customFormat="1">
      <c r="A670" s="117"/>
      <c r="B670" s="117"/>
      <c r="C670" s="117"/>
      <c r="D670" s="117"/>
      <c r="E670" s="117"/>
      <c r="I670" s="117"/>
    </row>
    <row r="671" spans="1:9" s="114" customFormat="1">
      <c r="A671" s="117"/>
      <c r="B671" s="117"/>
      <c r="C671" s="117"/>
      <c r="D671" s="117"/>
      <c r="E671" s="117"/>
      <c r="I671" s="117"/>
    </row>
    <row r="672" spans="1:9" s="114" customFormat="1">
      <c r="A672" s="117"/>
      <c r="B672" s="117"/>
      <c r="C672" s="117"/>
      <c r="D672" s="117"/>
      <c r="E672" s="117"/>
      <c r="I672" s="117"/>
    </row>
    <row r="673" spans="1:9" s="114" customFormat="1">
      <c r="A673" s="117"/>
      <c r="B673" s="117"/>
      <c r="C673" s="117"/>
      <c r="D673" s="117"/>
      <c r="E673" s="117"/>
      <c r="I673" s="117"/>
    </row>
    <row r="674" spans="1:9" s="114" customFormat="1">
      <c r="A674" s="117"/>
      <c r="B674" s="117"/>
      <c r="C674" s="117"/>
      <c r="D674" s="117"/>
      <c r="E674" s="117"/>
      <c r="I674" s="117"/>
    </row>
    <row r="675" spans="1:9" s="114" customFormat="1">
      <c r="A675" s="117"/>
      <c r="B675" s="117"/>
      <c r="C675" s="117"/>
      <c r="D675" s="117"/>
      <c r="E675" s="117"/>
      <c r="I675" s="117"/>
    </row>
    <row r="676" spans="1:9" s="114" customFormat="1">
      <c r="A676" s="117"/>
      <c r="B676" s="117"/>
      <c r="C676" s="117"/>
      <c r="D676" s="117"/>
      <c r="E676" s="117"/>
      <c r="I676" s="117"/>
    </row>
    <row r="677" spans="1:9" s="114" customFormat="1">
      <c r="A677" s="117"/>
      <c r="B677" s="117"/>
      <c r="C677" s="117"/>
      <c r="D677" s="117"/>
      <c r="E677" s="117"/>
      <c r="I677" s="117"/>
    </row>
    <row r="678" spans="1:9" s="114" customFormat="1">
      <c r="A678" s="117"/>
      <c r="B678" s="117"/>
      <c r="C678" s="117"/>
      <c r="D678" s="117"/>
      <c r="E678" s="117"/>
      <c r="I678" s="117"/>
    </row>
    <row r="679" spans="1:9" s="114" customFormat="1">
      <c r="A679" s="117"/>
      <c r="B679" s="117"/>
      <c r="C679" s="117"/>
      <c r="D679" s="117"/>
      <c r="E679" s="117"/>
      <c r="I679" s="117"/>
    </row>
    <row r="680" spans="1:9" s="114" customFormat="1">
      <c r="A680" s="117"/>
      <c r="B680" s="117"/>
      <c r="C680" s="117"/>
      <c r="D680" s="117"/>
      <c r="E680" s="117"/>
      <c r="I680" s="117"/>
    </row>
    <row r="681" spans="1:9" s="114" customFormat="1">
      <c r="A681" s="117"/>
      <c r="B681" s="117"/>
      <c r="C681" s="117"/>
      <c r="D681" s="117"/>
      <c r="E681" s="117"/>
      <c r="I681" s="117"/>
    </row>
    <row r="682" spans="1:9" s="114" customFormat="1">
      <c r="A682" s="117"/>
      <c r="B682" s="117"/>
      <c r="C682" s="117"/>
      <c r="D682" s="117"/>
      <c r="E682" s="117"/>
      <c r="I682" s="117"/>
    </row>
    <row r="683" spans="1:9" s="114" customFormat="1">
      <c r="A683" s="117"/>
      <c r="B683" s="117"/>
      <c r="C683" s="117"/>
      <c r="D683" s="117"/>
      <c r="E683" s="117"/>
      <c r="I683" s="117"/>
    </row>
    <row r="684" spans="1:9" s="114" customFormat="1">
      <c r="A684" s="117"/>
      <c r="B684" s="117"/>
      <c r="C684" s="117"/>
      <c r="D684" s="117"/>
      <c r="E684" s="117"/>
      <c r="I684" s="117"/>
    </row>
    <row r="685" spans="1:9" s="114" customFormat="1">
      <c r="A685" s="117"/>
      <c r="B685" s="117"/>
      <c r="C685" s="117"/>
      <c r="D685" s="117"/>
      <c r="E685" s="117"/>
      <c r="I685" s="117"/>
    </row>
    <row r="686" spans="1:9" s="114" customFormat="1">
      <c r="A686" s="117"/>
      <c r="B686" s="117"/>
      <c r="C686" s="117"/>
      <c r="D686" s="117"/>
      <c r="E686" s="117"/>
      <c r="I686" s="117"/>
    </row>
    <row r="687" spans="1:9" s="114" customFormat="1">
      <c r="A687" s="117"/>
      <c r="B687" s="117"/>
      <c r="C687" s="117"/>
      <c r="D687" s="117"/>
      <c r="E687" s="117"/>
      <c r="I687" s="117"/>
    </row>
    <row r="688" spans="1:9" s="114" customFormat="1">
      <c r="A688" s="117"/>
      <c r="B688" s="117"/>
      <c r="C688" s="117"/>
      <c r="D688" s="117"/>
      <c r="E688" s="117"/>
      <c r="I688" s="117"/>
    </row>
    <row r="689" spans="1:9" s="114" customFormat="1">
      <c r="A689" s="117"/>
      <c r="B689" s="117"/>
      <c r="C689" s="117"/>
      <c r="D689" s="117"/>
      <c r="E689" s="117"/>
      <c r="I689" s="117"/>
    </row>
    <row r="690" spans="1:9" s="114" customFormat="1">
      <c r="A690" s="117"/>
      <c r="B690" s="117"/>
      <c r="C690" s="117"/>
      <c r="D690" s="117"/>
      <c r="E690" s="117"/>
      <c r="I690" s="117"/>
    </row>
    <row r="691" spans="1:9" s="114" customFormat="1">
      <c r="A691" s="117"/>
      <c r="B691" s="117"/>
      <c r="C691" s="117"/>
      <c r="D691" s="117"/>
      <c r="E691" s="117"/>
      <c r="I691" s="117"/>
    </row>
    <row r="692" spans="1:9" s="114" customFormat="1">
      <c r="A692" s="117"/>
      <c r="B692" s="117"/>
      <c r="C692" s="117"/>
      <c r="D692" s="117"/>
      <c r="E692" s="117"/>
      <c r="I692" s="117"/>
    </row>
    <row r="693" spans="1:9" s="114" customFormat="1">
      <c r="A693" s="117"/>
      <c r="B693" s="117"/>
      <c r="C693" s="117"/>
      <c r="D693" s="117"/>
      <c r="E693" s="117"/>
      <c r="I693" s="117"/>
    </row>
    <row r="694" spans="1:9" s="114" customFormat="1">
      <c r="A694" s="117"/>
      <c r="B694" s="117"/>
      <c r="C694" s="117"/>
      <c r="D694" s="117"/>
      <c r="E694" s="117"/>
      <c r="I694" s="117"/>
    </row>
    <row r="695" spans="1:9" s="114" customFormat="1">
      <c r="A695" s="117"/>
      <c r="B695" s="117"/>
      <c r="C695" s="117"/>
      <c r="D695" s="117"/>
      <c r="E695" s="117"/>
      <c r="I695" s="117"/>
    </row>
    <row r="696" spans="1:9" s="114" customFormat="1">
      <c r="A696" s="117"/>
      <c r="B696" s="117"/>
      <c r="C696" s="117"/>
      <c r="D696" s="117"/>
      <c r="E696" s="117"/>
      <c r="I696" s="117"/>
    </row>
    <row r="697" spans="1:9" s="114" customFormat="1">
      <c r="A697" s="117"/>
      <c r="B697" s="117"/>
      <c r="C697" s="117"/>
      <c r="D697" s="117"/>
      <c r="E697" s="117"/>
      <c r="I697" s="117"/>
    </row>
    <row r="698" spans="1:9" s="114" customFormat="1">
      <c r="A698" s="117"/>
      <c r="B698" s="117"/>
      <c r="C698" s="117"/>
      <c r="D698" s="117"/>
      <c r="E698" s="117"/>
      <c r="I698" s="117"/>
    </row>
    <row r="699" spans="1:9" s="114" customFormat="1">
      <c r="A699" s="117"/>
      <c r="B699" s="117"/>
      <c r="C699" s="117"/>
      <c r="D699" s="117"/>
      <c r="E699" s="117"/>
      <c r="I699" s="117"/>
    </row>
    <row r="700" spans="1:9" s="114" customFormat="1">
      <c r="A700" s="117"/>
      <c r="B700" s="117"/>
      <c r="C700" s="117"/>
      <c r="D700" s="117"/>
      <c r="E700" s="117"/>
      <c r="I700" s="117"/>
    </row>
    <row r="701" spans="1:9" s="114" customFormat="1">
      <c r="A701" s="117"/>
      <c r="B701" s="117"/>
      <c r="C701" s="117"/>
      <c r="D701" s="117"/>
      <c r="E701" s="117"/>
      <c r="I701" s="117"/>
    </row>
    <row r="702" spans="1:9" s="114" customFormat="1">
      <c r="A702" s="117"/>
      <c r="B702" s="117"/>
      <c r="C702" s="117"/>
      <c r="D702" s="117"/>
      <c r="E702" s="117"/>
      <c r="I702" s="117"/>
    </row>
    <row r="703" spans="1:9" s="114" customFormat="1">
      <c r="A703" s="117"/>
      <c r="B703" s="117"/>
      <c r="C703" s="117"/>
      <c r="D703" s="117"/>
      <c r="E703" s="117"/>
      <c r="I703" s="117"/>
    </row>
    <row r="704" spans="1:9" s="114" customFormat="1">
      <c r="A704" s="117"/>
      <c r="B704" s="117"/>
      <c r="C704" s="117"/>
      <c r="D704" s="117"/>
      <c r="E704" s="117"/>
      <c r="I704" s="117"/>
    </row>
    <row r="705" spans="1:9" s="114" customFormat="1">
      <c r="A705" s="117"/>
      <c r="B705" s="117"/>
      <c r="C705" s="117"/>
      <c r="D705" s="117"/>
      <c r="E705" s="117"/>
      <c r="I705" s="117"/>
    </row>
    <row r="706" spans="1:9" s="114" customFormat="1">
      <c r="A706" s="117"/>
      <c r="B706" s="117"/>
      <c r="C706" s="117"/>
      <c r="D706" s="117"/>
      <c r="E706" s="117"/>
      <c r="I706" s="117"/>
    </row>
    <row r="707" spans="1:9" s="114" customFormat="1">
      <c r="A707" s="117"/>
      <c r="B707" s="117"/>
      <c r="C707" s="117"/>
      <c r="D707" s="117"/>
      <c r="E707" s="117"/>
      <c r="I707" s="117"/>
    </row>
    <row r="708" spans="1:9" s="114" customFormat="1">
      <c r="A708" s="117"/>
      <c r="B708" s="117"/>
      <c r="C708" s="117"/>
      <c r="D708" s="117"/>
      <c r="E708" s="117"/>
      <c r="I708" s="117"/>
    </row>
    <row r="709" spans="1:9" s="114" customFormat="1">
      <c r="A709" s="117"/>
      <c r="B709" s="117"/>
      <c r="C709" s="117"/>
      <c r="D709" s="117"/>
      <c r="E709" s="117"/>
      <c r="I709" s="117"/>
    </row>
    <row r="710" spans="1:9" s="114" customFormat="1">
      <c r="A710" s="117"/>
      <c r="B710" s="117"/>
      <c r="C710" s="117"/>
      <c r="D710" s="117"/>
      <c r="E710" s="117"/>
      <c r="I710" s="117"/>
    </row>
    <row r="711" spans="1:9" s="114" customFormat="1">
      <c r="A711" s="117"/>
      <c r="B711" s="117"/>
      <c r="C711" s="117"/>
      <c r="D711" s="117"/>
      <c r="E711" s="117"/>
      <c r="I711" s="117"/>
    </row>
    <row r="712" spans="1:9" s="114" customFormat="1">
      <c r="A712" s="117"/>
      <c r="B712" s="117"/>
      <c r="C712" s="117"/>
      <c r="D712" s="117"/>
      <c r="E712" s="117"/>
      <c r="I712" s="117"/>
    </row>
    <row r="713" spans="1:9" s="114" customFormat="1">
      <c r="A713" s="117"/>
      <c r="B713" s="117"/>
      <c r="C713" s="117"/>
      <c r="D713" s="117"/>
      <c r="E713" s="117"/>
      <c r="I713" s="117"/>
    </row>
    <row r="714" spans="1:9" s="114" customFormat="1">
      <c r="A714" s="117"/>
      <c r="B714" s="117"/>
      <c r="C714" s="117"/>
      <c r="D714" s="117"/>
      <c r="E714" s="117"/>
      <c r="I714" s="117"/>
    </row>
    <row r="715" spans="1:9" s="114" customFormat="1">
      <c r="A715" s="117"/>
      <c r="B715" s="117"/>
      <c r="C715" s="117"/>
      <c r="D715" s="117"/>
      <c r="E715" s="117"/>
      <c r="I715" s="117"/>
    </row>
    <row r="716" spans="1:9" s="114" customFormat="1">
      <c r="A716" s="117"/>
      <c r="B716" s="117"/>
      <c r="C716" s="117"/>
      <c r="D716" s="117"/>
      <c r="E716" s="117"/>
      <c r="I716" s="117"/>
    </row>
    <row r="717" spans="1:9" s="114" customFormat="1">
      <c r="A717" s="117"/>
      <c r="B717" s="117"/>
      <c r="C717" s="117"/>
      <c r="D717" s="117"/>
      <c r="E717" s="117"/>
      <c r="I717" s="117"/>
    </row>
    <row r="718" spans="1:9" s="114" customFormat="1">
      <c r="A718" s="117"/>
      <c r="B718" s="117"/>
      <c r="C718" s="117"/>
      <c r="D718" s="117"/>
      <c r="E718" s="117"/>
      <c r="I718" s="117"/>
    </row>
    <row r="719" spans="1:9" s="114" customFormat="1">
      <c r="A719" s="117"/>
      <c r="B719" s="117"/>
      <c r="C719" s="117"/>
      <c r="D719" s="117"/>
      <c r="E719" s="117"/>
      <c r="I719" s="117"/>
    </row>
    <row r="720" spans="1:9" s="114" customFormat="1">
      <c r="A720" s="117"/>
      <c r="B720" s="117"/>
      <c r="C720" s="117"/>
      <c r="D720" s="117"/>
      <c r="E720" s="117"/>
      <c r="I720" s="117"/>
    </row>
    <row r="721" spans="1:9" s="114" customFormat="1">
      <c r="A721" s="117"/>
      <c r="B721" s="117"/>
      <c r="C721" s="117"/>
      <c r="D721" s="117"/>
      <c r="E721" s="117"/>
      <c r="I721" s="117"/>
    </row>
    <row r="722" spans="1:9" s="114" customFormat="1">
      <c r="A722" s="117"/>
      <c r="B722" s="117"/>
      <c r="C722" s="117"/>
      <c r="D722" s="117"/>
      <c r="E722" s="117"/>
      <c r="I722" s="117"/>
    </row>
    <row r="723" spans="1:9" s="114" customFormat="1">
      <c r="A723" s="117"/>
      <c r="B723" s="117"/>
      <c r="C723" s="117"/>
      <c r="D723" s="117"/>
      <c r="E723" s="117"/>
      <c r="I723" s="117"/>
    </row>
    <row r="724" spans="1:9" s="114" customFormat="1">
      <c r="A724" s="117"/>
      <c r="B724" s="117"/>
      <c r="C724" s="117"/>
      <c r="D724" s="117"/>
      <c r="E724" s="117"/>
      <c r="I724" s="117"/>
    </row>
    <row r="725" spans="1:9" s="114" customFormat="1">
      <c r="A725" s="117"/>
      <c r="B725" s="117"/>
      <c r="C725" s="117"/>
      <c r="D725" s="117"/>
      <c r="E725" s="117"/>
      <c r="I725" s="117"/>
    </row>
    <row r="726" spans="1:9" s="114" customFormat="1">
      <c r="A726" s="117"/>
      <c r="B726" s="117"/>
      <c r="C726" s="117"/>
      <c r="D726" s="117"/>
      <c r="E726" s="117"/>
      <c r="I726" s="117"/>
    </row>
    <row r="727" spans="1:9" s="114" customFormat="1">
      <c r="A727" s="117"/>
      <c r="B727" s="117"/>
      <c r="C727" s="117"/>
      <c r="D727" s="117"/>
      <c r="E727" s="117"/>
      <c r="I727" s="117"/>
    </row>
    <row r="728" spans="1:9" s="114" customFormat="1">
      <c r="A728" s="117"/>
      <c r="B728" s="117"/>
      <c r="C728" s="117"/>
      <c r="D728" s="117"/>
      <c r="E728" s="117"/>
      <c r="I728" s="117"/>
    </row>
    <row r="729" spans="1:9" s="114" customFormat="1">
      <c r="A729" s="117"/>
      <c r="B729" s="117"/>
      <c r="C729" s="117"/>
      <c r="D729" s="117"/>
      <c r="E729" s="117"/>
      <c r="I729" s="117"/>
    </row>
    <row r="730" spans="1:9" s="114" customFormat="1">
      <c r="A730" s="117"/>
      <c r="B730" s="117"/>
      <c r="C730" s="117"/>
      <c r="D730" s="117"/>
      <c r="E730" s="117"/>
      <c r="I730" s="117"/>
    </row>
    <row r="731" spans="1:9" s="114" customFormat="1">
      <c r="A731" s="117"/>
      <c r="B731" s="117"/>
      <c r="C731" s="117"/>
      <c r="D731" s="117"/>
      <c r="E731" s="117"/>
      <c r="I731" s="117"/>
    </row>
    <row r="732" spans="1:9" s="114" customFormat="1">
      <c r="A732" s="117"/>
      <c r="B732" s="117"/>
      <c r="C732" s="117"/>
      <c r="D732" s="117"/>
      <c r="E732" s="117"/>
      <c r="I732" s="117"/>
    </row>
    <row r="733" spans="1:9" s="114" customFormat="1">
      <c r="A733" s="117"/>
      <c r="B733" s="117"/>
      <c r="C733" s="117"/>
      <c r="D733" s="117"/>
      <c r="E733" s="117"/>
      <c r="I733" s="117"/>
    </row>
    <row r="734" spans="1:9" s="114" customFormat="1">
      <c r="A734" s="117"/>
      <c r="B734" s="117"/>
      <c r="C734" s="117"/>
      <c r="D734" s="117"/>
      <c r="E734" s="117"/>
      <c r="I734" s="117"/>
    </row>
    <row r="735" spans="1:9" s="114" customFormat="1">
      <c r="A735" s="117"/>
      <c r="B735" s="117"/>
      <c r="C735" s="117"/>
      <c r="D735" s="117"/>
      <c r="E735" s="117"/>
      <c r="I735" s="117"/>
    </row>
    <row r="736" spans="1:9" s="114" customFormat="1">
      <c r="A736" s="117"/>
      <c r="B736" s="117"/>
      <c r="C736" s="117"/>
      <c r="D736" s="117"/>
      <c r="E736" s="117"/>
      <c r="I736" s="117"/>
    </row>
    <row r="737" spans="1:9" s="114" customFormat="1">
      <c r="A737" s="117"/>
      <c r="B737" s="117"/>
      <c r="C737" s="117"/>
      <c r="D737" s="117"/>
      <c r="E737" s="117"/>
      <c r="I737" s="117"/>
    </row>
    <row r="738" spans="1:9" s="114" customFormat="1">
      <c r="A738" s="117"/>
      <c r="B738" s="117"/>
      <c r="C738" s="117"/>
      <c r="D738" s="117"/>
      <c r="E738" s="117"/>
      <c r="I738" s="117"/>
    </row>
    <row r="739" spans="1:9" s="114" customFormat="1">
      <c r="A739" s="117"/>
      <c r="B739" s="117"/>
      <c r="C739" s="117"/>
      <c r="D739" s="117"/>
      <c r="E739" s="117"/>
      <c r="I739" s="117"/>
    </row>
    <row r="740" spans="1:9" s="114" customFormat="1">
      <c r="A740" s="117"/>
      <c r="B740" s="117"/>
      <c r="C740" s="117"/>
      <c r="D740" s="117"/>
      <c r="E740" s="117"/>
      <c r="I740" s="117"/>
    </row>
    <row r="741" spans="1:9" s="114" customFormat="1">
      <c r="A741" s="117"/>
      <c r="B741" s="117"/>
      <c r="C741" s="117"/>
      <c r="D741" s="117"/>
      <c r="E741" s="117"/>
      <c r="I741" s="117"/>
    </row>
    <row r="742" spans="1:9" s="114" customFormat="1">
      <c r="A742" s="117"/>
      <c r="B742" s="117"/>
      <c r="C742" s="117"/>
      <c r="D742" s="117"/>
      <c r="E742" s="117"/>
      <c r="I742" s="117"/>
    </row>
    <row r="743" spans="1:9" s="114" customFormat="1">
      <c r="A743" s="117"/>
      <c r="B743" s="117"/>
      <c r="C743" s="117"/>
      <c r="D743" s="117"/>
      <c r="E743" s="117"/>
      <c r="I743" s="117"/>
    </row>
    <row r="744" spans="1:9" s="114" customFormat="1">
      <c r="A744" s="117"/>
      <c r="B744" s="117"/>
      <c r="C744" s="117"/>
      <c r="D744" s="117"/>
      <c r="E744" s="117"/>
      <c r="I744" s="117"/>
    </row>
    <row r="745" spans="1:9" s="114" customFormat="1">
      <c r="A745" s="117"/>
      <c r="B745" s="117"/>
      <c r="C745" s="117"/>
      <c r="D745" s="117"/>
      <c r="E745" s="117"/>
      <c r="I745" s="117"/>
    </row>
    <row r="746" spans="1:9" s="114" customFormat="1">
      <c r="A746" s="117"/>
      <c r="B746" s="117"/>
      <c r="C746" s="117"/>
      <c r="D746" s="117"/>
      <c r="E746" s="117"/>
      <c r="I746" s="117"/>
    </row>
    <row r="747" spans="1:9" s="114" customFormat="1">
      <c r="A747" s="117"/>
      <c r="B747" s="117"/>
      <c r="C747" s="117"/>
      <c r="D747" s="117"/>
      <c r="E747" s="117"/>
      <c r="I747" s="117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AL747"/>
  <sheetViews>
    <sheetView rightToLeft="1" zoomScale="70" zoomScaleNormal="70" zoomScalePageLayoutView="70" workbookViewId="0">
      <selection activeCell="D5" sqref="D5"/>
    </sheetView>
  </sheetViews>
  <sheetFormatPr baseColWidth="10" defaultColWidth="9.140625" defaultRowHeight="15"/>
  <cols>
    <col min="1" max="1" width="19.7109375" style="98" customWidth="1"/>
    <col min="2" max="4" width="15" style="98" customWidth="1"/>
    <col min="5" max="9" width="9.140625" style="114"/>
    <col min="10" max="10" width="0" style="114" hidden="1" customWidth="1"/>
    <col min="11" max="38" width="9.140625" style="114"/>
    <col min="39" max="16384" width="9.140625" style="95"/>
  </cols>
  <sheetData>
    <row r="1" spans="1:10" s="114" customFormat="1" ht="26.25" customHeight="1">
      <c r="A1" s="234" t="s">
        <v>68</v>
      </c>
      <c r="B1" s="234" t="s">
        <v>786</v>
      </c>
      <c r="C1" s="234" t="s">
        <v>788</v>
      </c>
      <c r="D1" s="234" t="s">
        <v>792</v>
      </c>
    </row>
    <row r="2" spans="1:10" s="114" customFormat="1" ht="23.25" customHeight="1">
      <c r="A2" s="234"/>
      <c r="B2" s="234"/>
      <c r="C2" s="234"/>
      <c r="D2" s="234"/>
    </row>
    <row r="3" spans="1:10" s="114" customFormat="1">
      <c r="A3" s="101"/>
      <c r="B3" s="102"/>
      <c r="C3" s="102"/>
      <c r="D3" s="102"/>
      <c r="J3" s="114" t="s">
        <v>789</v>
      </c>
    </row>
    <row r="4" spans="1:10" s="114" customFormat="1">
      <c r="A4" s="104"/>
      <c r="B4" s="104"/>
      <c r="C4" s="104"/>
      <c r="D4" s="104"/>
      <c r="J4" s="114" t="s">
        <v>790</v>
      </c>
    </row>
    <row r="5" spans="1:10" s="114" customFormat="1">
      <c r="A5" s="104"/>
      <c r="B5" s="104"/>
      <c r="C5" s="104"/>
      <c r="D5" s="104"/>
      <c r="J5" s="114" t="s">
        <v>791</v>
      </c>
    </row>
    <row r="6" spans="1:10" s="114" customFormat="1">
      <c r="A6" s="105"/>
      <c r="B6" s="105"/>
      <c r="C6" s="105"/>
      <c r="D6" s="105"/>
      <c r="J6" s="114" t="s">
        <v>772</v>
      </c>
    </row>
    <row r="7" spans="1:10" s="114" customFormat="1">
      <c r="A7" s="105"/>
      <c r="B7" s="105"/>
      <c r="C7" s="105"/>
      <c r="D7" s="105"/>
    </row>
    <row r="8" spans="1:10" s="114" customFormat="1">
      <c r="A8" s="104"/>
      <c r="B8" s="104"/>
      <c r="C8" s="104"/>
      <c r="D8" s="104"/>
    </row>
    <row r="9" spans="1:10" s="114" customFormat="1">
      <c r="A9" s="104"/>
      <c r="B9" s="104"/>
      <c r="C9" s="104"/>
      <c r="D9" s="104"/>
    </row>
    <row r="10" spans="1:10" s="114" customFormat="1">
      <c r="A10" s="104"/>
      <c r="B10" s="104"/>
      <c r="C10" s="104"/>
      <c r="D10" s="104"/>
    </row>
    <row r="11" spans="1:10" s="114" customFormat="1">
      <c r="A11" s="104"/>
      <c r="B11" s="104"/>
      <c r="C11" s="104"/>
      <c r="D11" s="104"/>
    </row>
    <row r="12" spans="1:10" s="114" customFormat="1">
      <c r="A12" s="104"/>
      <c r="B12" s="104"/>
      <c r="C12" s="104"/>
      <c r="D12" s="104"/>
    </row>
    <row r="13" spans="1:10" s="114" customFormat="1">
      <c r="A13" s="104"/>
      <c r="B13" s="104"/>
      <c r="C13" s="104"/>
      <c r="D13" s="104"/>
    </row>
    <row r="14" spans="1:10" s="114" customFormat="1">
      <c r="A14" s="104"/>
      <c r="B14" s="104"/>
      <c r="C14" s="104"/>
      <c r="D14" s="104"/>
    </row>
    <row r="15" spans="1:10" s="114" customFormat="1">
      <c r="A15" s="104"/>
      <c r="B15" s="104"/>
      <c r="C15" s="104"/>
      <c r="D15" s="104"/>
    </row>
    <row r="16" spans="1:10" s="114" customFormat="1">
      <c r="A16" s="104"/>
      <c r="B16" s="104"/>
      <c r="C16" s="104"/>
      <c r="D16" s="104"/>
    </row>
    <row r="17" spans="1:4" s="114" customFormat="1">
      <c r="A17" s="104"/>
      <c r="B17" s="104"/>
      <c r="C17" s="104"/>
      <c r="D17" s="104"/>
    </row>
    <row r="18" spans="1:4" s="114" customFormat="1">
      <c r="A18" s="104"/>
      <c r="B18" s="104"/>
      <c r="C18" s="104"/>
      <c r="D18" s="104"/>
    </row>
    <row r="19" spans="1:4" s="114" customFormat="1">
      <c r="A19" s="104"/>
      <c r="B19" s="104"/>
      <c r="C19" s="104"/>
      <c r="D19" s="104"/>
    </row>
    <row r="20" spans="1:4" s="114" customFormat="1">
      <c r="A20" s="104"/>
      <c r="B20" s="104"/>
      <c r="C20" s="104"/>
      <c r="D20" s="104"/>
    </row>
    <row r="21" spans="1:4" s="114" customFormat="1">
      <c r="A21" s="104"/>
      <c r="B21" s="104"/>
      <c r="C21" s="104"/>
      <c r="D21" s="104"/>
    </row>
    <row r="22" spans="1:4" s="114" customFormat="1">
      <c r="A22" s="104"/>
      <c r="B22" s="104"/>
      <c r="C22" s="104"/>
      <c r="D22" s="104"/>
    </row>
    <row r="23" spans="1:4" s="114" customFormat="1">
      <c r="A23" s="104"/>
      <c r="B23" s="104"/>
      <c r="C23" s="104"/>
      <c r="D23" s="104"/>
    </row>
    <row r="24" spans="1:4" s="114" customFormat="1">
      <c r="A24" s="104"/>
      <c r="B24" s="104"/>
      <c r="C24" s="104"/>
      <c r="D24" s="104"/>
    </row>
    <row r="25" spans="1:4" s="114" customFormat="1">
      <c r="A25" s="104"/>
      <c r="B25" s="104"/>
      <c r="C25" s="104"/>
      <c r="D25" s="104"/>
    </row>
    <row r="26" spans="1:4" s="114" customFormat="1">
      <c r="A26" s="104"/>
      <c r="B26" s="104"/>
      <c r="C26" s="104"/>
      <c r="D26" s="104"/>
    </row>
    <row r="27" spans="1:4" s="114" customFormat="1">
      <c r="A27" s="108"/>
      <c r="B27" s="108"/>
      <c r="C27" s="108"/>
      <c r="D27" s="108"/>
    </row>
    <row r="28" spans="1:4" s="114" customFormat="1">
      <c r="A28" s="99"/>
      <c r="B28" s="100"/>
      <c r="C28" s="100"/>
      <c r="D28" s="100"/>
    </row>
    <row r="29" spans="1:4" s="114" customFormat="1">
      <c r="A29" s="99"/>
      <c r="B29" s="100"/>
      <c r="C29" s="100"/>
      <c r="D29" s="100"/>
    </row>
    <row r="30" spans="1:4" s="114" customFormat="1">
      <c r="A30" s="99"/>
      <c r="B30" s="100"/>
      <c r="C30" s="100"/>
      <c r="D30" s="100"/>
    </row>
    <row r="31" spans="1:4" s="114" customFormat="1">
      <c r="A31" s="99"/>
      <c r="B31" s="100"/>
      <c r="C31" s="100"/>
      <c r="D31" s="100"/>
    </row>
    <row r="32" spans="1:4" s="114" customFormat="1">
      <c r="A32" s="99"/>
      <c r="B32" s="100"/>
      <c r="C32" s="100"/>
      <c r="D32" s="100"/>
    </row>
    <row r="33" spans="1:4" s="114" customFormat="1">
      <c r="A33" s="99"/>
      <c r="B33" s="100"/>
      <c r="C33" s="100"/>
      <c r="D33" s="100"/>
    </row>
    <row r="34" spans="1:4" s="114" customFormat="1">
      <c r="A34" s="99"/>
      <c r="B34" s="100"/>
      <c r="C34" s="100"/>
      <c r="D34" s="100"/>
    </row>
    <row r="35" spans="1:4" s="114" customFormat="1">
      <c r="A35" s="99"/>
      <c r="B35" s="100"/>
      <c r="C35" s="100"/>
      <c r="D35" s="100"/>
    </row>
    <row r="36" spans="1:4" s="114" customFormat="1">
      <c r="A36" s="99"/>
      <c r="B36" s="100"/>
      <c r="C36" s="100"/>
      <c r="D36" s="100"/>
    </row>
    <row r="37" spans="1:4" s="114" customFormat="1">
      <c r="A37" s="99"/>
      <c r="B37" s="100"/>
      <c r="C37" s="100"/>
      <c r="D37" s="100"/>
    </row>
    <row r="38" spans="1:4" s="114" customFormat="1">
      <c r="A38" s="99"/>
      <c r="B38" s="100"/>
      <c r="C38" s="100"/>
      <c r="D38" s="100"/>
    </row>
    <row r="39" spans="1:4" s="114" customFormat="1">
      <c r="A39" s="99"/>
      <c r="B39" s="100"/>
      <c r="C39" s="100"/>
      <c r="D39" s="100"/>
    </row>
    <row r="40" spans="1:4" s="114" customFormat="1">
      <c r="A40" s="109"/>
      <c r="B40" s="109"/>
      <c r="C40" s="109"/>
      <c r="D40" s="109"/>
    </row>
    <row r="41" spans="1:4" s="114" customFormat="1">
      <c r="A41" s="109"/>
      <c r="B41" s="109"/>
      <c r="C41" s="109"/>
      <c r="D41" s="109"/>
    </row>
    <row r="42" spans="1:4" s="114" customFormat="1">
      <c r="A42" s="109"/>
      <c r="B42" s="109"/>
      <c r="C42" s="109"/>
      <c r="D42" s="109"/>
    </row>
    <row r="43" spans="1:4" s="114" customFormat="1">
      <c r="A43" s="109"/>
      <c r="B43" s="109"/>
      <c r="C43" s="109"/>
      <c r="D43" s="109"/>
    </row>
    <row r="44" spans="1:4" s="114" customFormat="1">
      <c r="A44" s="109"/>
      <c r="B44" s="109"/>
      <c r="C44" s="109"/>
      <c r="D44" s="109"/>
    </row>
    <row r="45" spans="1:4" s="114" customFormat="1">
      <c r="A45" s="109"/>
      <c r="B45" s="109"/>
      <c r="C45" s="109"/>
      <c r="D45" s="109"/>
    </row>
    <row r="46" spans="1:4" s="114" customFormat="1">
      <c r="A46" s="109"/>
      <c r="B46" s="109"/>
      <c r="C46" s="109"/>
      <c r="D46" s="109"/>
    </row>
    <row r="47" spans="1:4" s="114" customFormat="1">
      <c r="A47" s="109"/>
      <c r="B47" s="109"/>
      <c r="C47" s="109"/>
      <c r="D47" s="109"/>
    </row>
    <row r="48" spans="1:4" s="114" customFormat="1">
      <c r="A48" s="97"/>
      <c r="B48" s="97"/>
      <c r="C48" s="97"/>
      <c r="D48" s="97"/>
    </row>
    <row r="49" spans="1:4" s="114" customFormat="1">
      <c r="A49" s="97"/>
      <c r="B49" s="97"/>
      <c r="C49" s="97"/>
      <c r="D49" s="97"/>
    </row>
    <row r="50" spans="1:4" s="114" customFormat="1">
      <c r="A50" s="91"/>
      <c r="B50" s="96"/>
      <c r="C50" s="96"/>
      <c r="D50" s="96"/>
    </row>
    <row r="51" spans="1:4" s="114" customFormat="1">
      <c r="A51" s="91"/>
      <c r="B51" s="96"/>
      <c r="C51" s="96"/>
      <c r="D51" s="96"/>
    </row>
    <row r="52" spans="1:4" s="114" customFormat="1">
      <c r="A52" s="91"/>
      <c r="B52" s="96"/>
      <c r="C52" s="96"/>
      <c r="D52" s="96"/>
    </row>
    <row r="53" spans="1:4" s="114" customFormat="1">
      <c r="A53" s="91"/>
      <c r="B53" s="96"/>
      <c r="C53" s="96"/>
      <c r="D53" s="96"/>
    </row>
    <row r="54" spans="1:4" s="114" customFormat="1">
      <c r="A54" s="91"/>
      <c r="B54" s="96"/>
      <c r="C54" s="96"/>
      <c r="D54" s="96"/>
    </row>
    <row r="55" spans="1:4" s="114" customFormat="1">
      <c r="A55" s="91"/>
      <c r="B55" s="96"/>
      <c r="C55" s="96"/>
      <c r="D55" s="96"/>
    </row>
    <row r="56" spans="1:4" s="114" customFormat="1">
      <c r="A56" s="91"/>
      <c r="B56" s="96"/>
      <c r="C56" s="96"/>
      <c r="D56" s="96"/>
    </row>
    <row r="57" spans="1:4" s="114" customFormat="1">
      <c r="A57" s="91"/>
      <c r="B57" s="96"/>
      <c r="C57" s="96"/>
      <c r="D57" s="96"/>
    </row>
    <row r="58" spans="1:4" s="114" customFormat="1">
      <c r="A58" s="105"/>
      <c r="B58" s="105"/>
      <c r="C58" s="105"/>
      <c r="D58" s="105"/>
    </row>
    <row r="59" spans="1:4" s="114" customFormat="1">
      <c r="A59" s="104"/>
      <c r="B59" s="104"/>
      <c r="C59" s="104"/>
      <c r="D59" s="104"/>
    </row>
    <row r="60" spans="1:4" s="114" customFormat="1">
      <c r="A60" s="104"/>
      <c r="B60" s="104"/>
      <c r="C60" s="104"/>
      <c r="D60" s="104"/>
    </row>
    <row r="61" spans="1:4" s="114" customFormat="1">
      <c r="A61" s="104"/>
      <c r="B61" s="104"/>
      <c r="C61" s="104"/>
      <c r="D61" s="104"/>
    </row>
    <row r="62" spans="1:4" s="114" customFormat="1">
      <c r="A62" s="104"/>
      <c r="B62" s="104"/>
      <c r="C62" s="104"/>
      <c r="D62" s="104"/>
    </row>
    <row r="63" spans="1:4" s="114" customFormat="1">
      <c r="A63" s="104"/>
      <c r="B63" s="104"/>
      <c r="C63" s="104"/>
      <c r="D63" s="104"/>
    </row>
    <row r="64" spans="1:4" s="114" customFormat="1">
      <c r="A64" s="104"/>
      <c r="B64" s="104"/>
      <c r="C64" s="104"/>
      <c r="D64" s="104"/>
    </row>
    <row r="65" spans="1:4" s="114" customFormat="1">
      <c r="A65" s="104"/>
      <c r="B65" s="104"/>
      <c r="C65" s="104"/>
      <c r="D65" s="104"/>
    </row>
    <row r="66" spans="1:4" s="114" customFormat="1">
      <c r="A66" s="104"/>
      <c r="B66" s="104"/>
      <c r="C66" s="104"/>
      <c r="D66" s="104"/>
    </row>
    <row r="67" spans="1:4" s="114" customFormat="1">
      <c r="A67" s="104"/>
      <c r="B67" s="104"/>
      <c r="C67" s="104"/>
      <c r="D67" s="104"/>
    </row>
    <row r="68" spans="1:4" s="114" customFormat="1">
      <c r="A68" s="104"/>
      <c r="B68" s="104"/>
      <c r="C68" s="104"/>
      <c r="D68" s="104"/>
    </row>
    <row r="69" spans="1:4" s="114" customFormat="1">
      <c r="A69" s="104"/>
      <c r="B69" s="104"/>
      <c r="C69" s="104"/>
      <c r="D69" s="104"/>
    </row>
    <row r="70" spans="1:4" s="114" customFormat="1">
      <c r="A70" s="104"/>
      <c r="B70" s="104"/>
      <c r="C70" s="104"/>
      <c r="D70" s="104"/>
    </row>
    <row r="71" spans="1:4" s="114" customFormat="1">
      <c r="A71" s="104"/>
      <c r="B71" s="104"/>
      <c r="C71" s="104"/>
      <c r="D71" s="104"/>
    </row>
    <row r="72" spans="1:4" s="114" customFormat="1">
      <c r="A72" s="104"/>
      <c r="B72" s="104"/>
      <c r="C72" s="104"/>
      <c r="D72" s="104"/>
    </row>
    <row r="73" spans="1:4" s="114" customFormat="1">
      <c r="A73" s="104"/>
      <c r="B73" s="104"/>
      <c r="C73" s="104"/>
      <c r="D73" s="104"/>
    </row>
    <row r="74" spans="1:4" s="114" customFormat="1">
      <c r="A74" s="104"/>
      <c r="B74" s="104"/>
      <c r="C74" s="104"/>
      <c r="D74" s="104"/>
    </row>
    <row r="75" spans="1:4" s="114" customFormat="1">
      <c r="A75" s="104"/>
      <c r="B75" s="104"/>
      <c r="C75" s="104"/>
      <c r="D75" s="104"/>
    </row>
    <row r="76" spans="1:4" s="114" customFormat="1">
      <c r="A76" s="104"/>
      <c r="B76" s="104"/>
      <c r="C76" s="104"/>
      <c r="D76" s="104"/>
    </row>
    <row r="77" spans="1:4" s="114" customFormat="1">
      <c r="A77" s="104"/>
      <c r="B77" s="104"/>
      <c r="C77" s="104"/>
      <c r="D77" s="104"/>
    </row>
    <row r="78" spans="1:4" s="114" customFormat="1">
      <c r="A78" s="105"/>
      <c r="B78" s="105"/>
      <c r="C78" s="105"/>
      <c r="D78" s="105"/>
    </row>
    <row r="79" spans="1:4" s="114" customFormat="1">
      <c r="A79" s="104"/>
      <c r="B79" s="104"/>
      <c r="C79" s="104"/>
      <c r="D79" s="104"/>
    </row>
    <row r="80" spans="1:4" s="114" customFormat="1">
      <c r="A80" s="104"/>
      <c r="B80" s="104"/>
      <c r="C80" s="104"/>
      <c r="D80" s="104"/>
    </row>
    <row r="81" spans="1:4" s="114" customFormat="1">
      <c r="A81" s="104"/>
      <c r="B81" s="104"/>
      <c r="C81" s="104"/>
      <c r="D81" s="104"/>
    </row>
    <row r="82" spans="1:4" s="114" customFormat="1">
      <c r="A82" s="104"/>
      <c r="B82" s="104"/>
      <c r="C82" s="104"/>
      <c r="D82" s="104"/>
    </row>
    <row r="83" spans="1:4" s="114" customFormat="1">
      <c r="A83" s="104"/>
      <c r="B83" s="104"/>
      <c r="C83" s="104"/>
      <c r="D83" s="104"/>
    </row>
    <row r="84" spans="1:4" s="114" customFormat="1">
      <c r="A84" s="104"/>
      <c r="B84" s="104"/>
      <c r="C84" s="104"/>
      <c r="D84" s="104"/>
    </row>
    <row r="85" spans="1:4" s="114" customFormat="1">
      <c r="A85" s="104"/>
      <c r="B85" s="104"/>
      <c r="C85" s="104"/>
      <c r="D85" s="104"/>
    </row>
    <row r="86" spans="1:4" s="114" customFormat="1">
      <c r="A86" s="104"/>
      <c r="B86" s="104"/>
      <c r="C86" s="104"/>
      <c r="D86" s="104"/>
    </row>
    <row r="87" spans="1:4" s="114" customFormat="1">
      <c r="A87" s="104"/>
      <c r="B87" s="104"/>
      <c r="C87" s="104"/>
      <c r="D87" s="104"/>
    </row>
    <row r="88" spans="1:4" s="114" customFormat="1">
      <c r="A88" s="104"/>
      <c r="B88" s="104"/>
      <c r="C88" s="104"/>
      <c r="D88" s="104"/>
    </row>
    <row r="89" spans="1:4" s="114" customFormat="1">
      <c r="A89" s="104"/>
      <c r="B89" s="104"/>
      <c r="C89" s="104"/>
      <c r="D89" s="104"/>
    </row>
    <row r="90" spans="1:4" s="114" customFormat="1">
      <c r="A90" s="104"/>
      <c r="B90" s="104"/>
      <c r="C90" s="104"/>
      <c r="D90" s="104"/>
    </row>
    <row r="91" spans="1:4" s="114" customFormat="1">
      <c r="A91" s="104"/>
      <c r="B91" s="104"/>
      <c r="C91" s="104"/>
      <c r="D91" s="104"/>
    </row>
    <row r="92" spans="1:4" s="114" customFormat="1">
      <c r="A92" s="104"/>
      <c r="B92" s="104"/>
      <c r="C92" s="104"/>
      <c r="D92" s="104"/>
    </row>
    <row r="93" spans="1:4" s="114" customFormat="1">
      <c r="A93" s="104"/>
      <c r="B93" s="104"/>
      <c r="C93" s="104"/>
      <c r="D93" s="104"/>
    </row>
    <row r="94" spans="1:4" s="114" customFormat="1">
      <c r="A94" s="104"/>
      <c r="B94" s="104"/>
      <c r="C94" s="104"/>
      <c r="D94" s="104"/>
    </row>
    <row r="95" spans="1:4" s="114" customFormat="1">
      <c r="A95" s="104"/>
      <c r="B95" s="104"/>
      <c r="C95" s="104"/>
      <c r="D95" s="104"/>
    </row>
    <row r="96" spans="1:4" s="114" customFormat="1">
      <c r="A96" s="104"/>
      <c r="B96" s="104"/>
      <c r="C96" s="104"/>
      <c r="D96" s="104"/>
    </row>
    <row r="97" spans="1:4" s="114" customFormat="1">
      <c r="A97" s="104"/>
      <c r="B97" s="104"/>
      <c r="C97" s="104"/>
      <c r="D97" s="104"/>
    </row>
    <row r="98" spans="1:4" s="114" customFormat="1">
      <c r="A98" s="105"/>
      <c r="B98" s="105"/>
      <c r="C98" s="105"/>
      <c r="D98" s="105"/>
    </row>
    <row r="99" spans="1:4" s="114" customFormat="1">
      <c r="A99" s="104"/>
      <c r="B99" s="104"/>
      <c r="C99" s="104"/>
      <c r="D99" s="104"/>
    </row>
    <row r="100" spans="1:4" s="114" customFormat="1">
      <c r="A100" s="104"/>
      <c r="B100" s="104"/>
      <c r="C100" s="104"/>
      <c r="D100" s="104"/>
    </row>
    <row r="101" spans="1:4" s="114" customFormat="1">
      <c r="A101" s="104"/>
      <c r="B101" s="104"/>
      <c r="C101" s="104"/>
      <c r="D101" s="104"/>
    </row>
    <row r="102" spans="1:4" s="114" customFormat="1">
      <c r="A102" s="104"/>
      <c r="B102" s="104"/>
      <c r="C102" s="104"/>
      <c r="D102" s="104"/>
    </row>
    <row r="103" spans="1:4" s="114" customFormat="1">
      <c r="A103" s="104"/>
      <c r="B103" s="104"/>
      <c r="C103" s="104"/>
      <c r="D103" s="104"/>
    </row>
    <row r="104" spans="1:4" s="114" customFormat="1">
      <c r="A104" s="104"/>
      <c r="B104" s="104"/>
      <c r="C104" s="104"/>
      <c r="D104" s="104"/>
    </row>
    <row r="105" spans="1:4" s="114" customFormat="1">
      <c r="A105" s="104"/>
      <c r="B105" s="104"/>
      <c r="C105" s="104"/>
      <c r="D105" s="104"/>
    </row>
    <row r="106" spans="1:4" s="114" customFormat="1">
      <c r="A106" s="104"/>
      <c r="B106" s="104"/>
      <c r="C106" s="104"/>
      <c r="D106" s="104"/>
    </row>
    <row r="107" spans="1:4" s="114" customFormat="1">
      <c r="A107" s="104"/>
      <c r="B107" s="104"/>
      <c r="C107" s="104"/>
      <c r="D107" s="104"/>
    </row>
    <row r="108" spans="1:4" s="114" customFormat="1">
      <c r="A108" s="104"/>
      <c r="B108" s="104"/>
      <c r="C108" s="104"/>
      <c r="D108" s="104"/>
    </row>
    <row r="109" spans="1:4" s="114" customFormat="1">
      <c r="A109" s="104"/>
      <c r="B109" s="104"/>
      <c r="C109" s="104"/>
      <c r="D109" s="104"/>
    </row>
    <row r="110" spans="1:4" s="114" customFormat="1">
      <c r="A110" s="104"/>
      <c r="B110" s="104"/>
      <c r="C110" s="104"/>
      <c r="D110" s="104"/>
    </row>
    <row r="111" spans="1:4" s="114" customFormat="1">
      <c r="A111" s="104"/>
      <c r="B111" s="104"/>
      <c r="C111" s="104"/>
      <c r="D111" s="104"/>
    </row>
    <row r="112" spans="1:4" s="114" customFormat="1">
      <c r="A112" s="104"/>
      <c r="B112" s="104"/>
      <c r="C112" s="104"/>
      <c r="D112" s="104"/>
    </row>
    <row r="113" spans="1:4" s="114" customFormat="1">
      <c r="A113" s="104"/>
      <c r="B113" s="104"/>
      <c r="C113" s="104"/>
      <c r="D113" s="104"/>
    </row>
    <row r="114" spans="1:4" s="114" customFormat="1">
      <c r="A114" s="104"/>
      <c r="B114" s="104"/>
      <c r="C114" s="104"/>
      <c r="D114" s="104"/>
    </row>
    <row r="115" spans="1:4" s="114" customFormat="1">
      <c r="A115" s="104"/>
      <c r="B115" s="104"/>
      <c r="C115" s="104"/>
      <c r="D115" s="104"/>
    </row>
    <row r="116" spans="1:4" s="114" customFormat="1">
      <c r="A116" s="104"/>
      <c r="B116" s="104"/>
      <c r="C116" s="104"/>
      <c r="D116" s="104"/>
    </row>
    <row r="117" spans="1:4" s="114" customFormat="1">
      <c r="A117" s="104"/>
      <c r="B117" s="104"/>
      <c r="C117" s="104"/>
      <c r="D117" s="104"/>
    </row>
    <row r="118" spans="1:4" s="114" customFormat="1">
      <c r="A118" s="105"/>
      <c r="B118" s="105"/>
      <c r="C118" s="105"/>
      <c r="D118" s="105"/>
    </row>
    <row r="119" spans="1:4" s="114" customFormat="1">
      <c r="A119" s="104"/>
      <c r="B119" s="104"/>
      <c r="C119" s="104"/>
      <c r="D119" s="104"/>
    </row>
    <row r="120" spans="1:4" s="114" customFormat="1">
      <c r="A120" s="104"/>
      <c r="B120" s="104"/>
      <c r="C120" s="104"/>
      <c r="D120" s="104"/>
    </row>
    <row r="121" spans="1:4" s="114" customFormat="1">
      <c r="A121" s="104"/>
      <c r="B121" s="104"/>
      <c r="C121" s="104"/>
      <c r="D121" s="104"/>
    </row>
    <row r="122" spans="1:4" s="114" customFormat="1">
      <c r="A122" s="104"/>
      <c r="B122" s="104"/>
      <c r="C122" s="104"/>
      <c r="D122" s="104"/>
    </row>
    <row r="123" spans="1:4" s="114" customFormat="1">
      <c r="A123" s="104"/>
      <c r="B123" s="104"/>
      <c r="C123" s="104"/>
      <c r="D123" s="104"/>
    </row>
    <row r="124" spans="1:4" s="114" customFormat="1">
      <c r="A124" s="104"/>
      <c r="B124" s="104"/>
      <c r="C124" s="104"/>
      <c r="D124" s="104"/>
    </row>
    <row r="125" spans="1:4" s="114" customFormat="1">
      <c r="A125" s="104"/>
      <c r="B125" s="104"/>
      <c r="C125" s="104"/>
      <c r="D125" s="104"/>
    </row>
    <row r="126" spans="1:4" s="114" customFormat="1">
      <c r="A126" s="104"/>
      <c r="B126" s="104"/>
      <c r="C126" s="104"/>
      <c r="D126" s="104"/>
    </row>
    <row r="127" spans="1:4" s="114" customFormat="1">
      <c r="A127" s="104"/>
      <c r="B127" s="104"/>
      <c r="C127" s="104"/>
      <c r="D127" s="104"/>
    </row>
    <row r="128" spans="1:4" s="114" customFormat="1">
      <c r="A128" s="104"/>
      <c r="B128" s="104"/>
      <c r="C128" s="104"/>
      <c r="D128" s="104"/>
    </row>
    <row r="129" spans="1:4" s="114" customFormat="1">
      <c r="A129" s="104"/>
      <c r="B129" s="104"/>
      <c r="C129" s="104"/>
      <c r="D129" s="104"/>
    </row>
    <row r="130" spans="1:4" s="114" customFormat="1">
      <c r="A130" s="104"/>
      <c r="B130" s="104"/>
      <c r="C130" s="104"/>
      <c r="D130" s="104"/>
    </row>
    <row r="131" spans="1:4" s="114" customFormat="1">
      <c r="A131" s="104"/>
      <c r="B131" s="104"/>
      <c r="C131" s="104"/>
      <c r="D131" s="104"/>
    </row>
    <row r="132" spans="1:4" s="114" customFormat="1">
      <c r="A132" s="104"/>
      <c r="B132" s="104"/>
      <c r="C132" s="104"/>
      <c r="D132" s="104"/>
    </row>
    <row r="133" spans="1:4" s="114" customFormat="1">
      <c r="A133" s="104"/>
      <c r="B133" s="104"/>
      <c r="C133" s="104"/>
      <c r="D133" s="104"/>
    </row>
    <row r="134" spans="1:4" s="114" customFormat="1">
      <c r="A134" s="104"/>
      <c r="B134" s="104"/>
      <c r="C134" s="104"/>
      <c r="D134" s="104"/>
    </row>
    <row r="135" spans="1:4" s="114" customFormat="1">
      <c r="A135" s="104"/>
      <c r="B135" s="104"/>
      <c r="C135" s="104"/>
      <c r="D135" s="104"/>
    </row>
    <row r="136" spans="1:4" s="114" customFormat="1">
      <c r="A136" s="104"/>
      <c r="B136" s="104"/>
      <c r="C136" s="104"/>
      <c r="D136" s="104"/>
    </row>
    <row r="137" spans="1:4" s="114" customFormat="1">
      <c r="A137" s="104"/>
      <c r="B137" s="104"/>
      <c r="C137" s="104"/>
      <c r="D137" s="104"/>
    </row>
    <row r="138" spans="1:4" s="114" customFormat="1">
      <c r="A138" s="105"/>
      <c r="B138" s="105"/>
      <c r="C138" s="105"/>
      <c r="D138" s="105"/>
    </row>
    <row r="139" spans="1:4" s="114" customFormat="1">
      <c r="A139" s="104"/>
      <c r="B139" s="104"/>
      <c r="C139" s="104"/>
      <c r="D139" s="104"/>
    </row>
    <row r="140" spans="1:4" s="114" customFormat="1">
      <c r="A140" s="104"/>
      <c r="B140" s="104"/>
      <c r="C140" s="104"/>
      <c r="D140" s="104"/>
    </row>
    <row r="141" spans="1:4" s="114" customFormat="1">
      <c r="A141" s="104"/>
      <c r="B141" s="104"/>
      <c r="C141" s="104"/>
      <c r="D141" s="104"/>
    </row>
    <row r="142" spans="1:4" s="114" customFormat="1">
      <c r="A142" s="104"/>
      <c r="B142" s="104"/>
      <c r="C142" s="104"/>
      <c r="D142" s="104"/>
    </row>
    <row r="143" spans="1:4" s="114" customFormat="1">
      <c r="A143" s="104"/>
      <c r="B143" s="104"/>
      <c r="C143" s="104"/>
      <c r="D143" s="104"/>
    </row>
    <row r="144" spans="1:4" s="114" customFormat="1">
      <c r="A144" s="104"/>
      <c r="B144" s="104"/>
      <c r="C144" s="104"/>
      <c r="D144" s="104"/>
    </row>
    <row r="145" spans="1:4" s="114" customFormat="1">
      <c r="A145" s="104"/>
      <c r="B145" s="104"/>
      <c r="C145" s="104"/>
      <c r="D145" s="104"/>
    </row>
    <row r="146" spans="1:4" s="114" customFormat="1">
      <c r="A146" s="104"/>
      <c r="B146" s="104"/>
      <c r="C146" s="104"/>
      <c r="D146" s="104"/>
    </row>
    <row r="147" spans="1:4" s="114" customFormat="1">
      <c r="A147" s="104"/>
      <c r="B147" s="104"/>
      <c r="C147" s="104"/>
      <c r="D147" s="104"/>
    </row>
    <row r="148" spans="1:4" s="114" customFormat="1">
      <c r="A148" s="104"/>
      <c r="B148" s="104"/>
      <c r="C148" s="104"/>
      <c r="D148" s="104"/>
    </row>
    <row r="149" spans="1:4" s="114" customFormat="1">
      <c r="A149" s="104"/>
      <c r="B149" s="104"/>
      <c r="C149" s="104"/>
      <c r="D149" s="104"/>
    </row>
    <row r="150" spans="1:4" s="114" customFormat="1">
      <c r="A150" s="104"/>
      <c r="B150" s="104"/>
      <c r="C150" s="104"/>
      <c r="D150" s="104"/>
    </row>
    <row r="151" spans="1:4" s="114" customFormat="1">
      <c r="A151" s="104"/>
      <c r="B151" s="104"/>
      <c r="C151" s="104"/>
      <c r="D151" s="104"/>
    </row>
    <row r="152" spans="1:4" s="114" customFormat="1">
      <c r="A152" s="104"/>
      <c r="B152" s="104"/>
      <c r="C152" s="104"/>
      <c r="D152" s="104"/>
    </row>
    <row r="153" spans="1:4" s="114" customFormat="1">
      <c r="A153" s="104"/>
      <c r="B153" s="104"/>
      <c r="C153" s="104"/>
      <c r="D153" s="104"/>
    </row>
    <row r="154" spans="1:4" s="114" customFormat="1">
      <c r="A154" s="104"/>
      <c r="B154" s="104"/>
      <c r="C154" s="104"/>
      <c r="D154" s="104"/>
    </row>
    <row r="155" spans="1:4" s="114" customFormat="1">
      <c r="A155" s="104"/>
      <c r="B155" s="104"/>
      <c r="C155" s="104"/>
      <c r="D155" s="104"/>
    </row>
    <row r="156" spans="1:4" s="114" customFormat="1">
      <c r="A156" s="104"/>
      <c r="B156" s="104"/>
      <c r="C156" s="104"/>
      <c r="D156" s="104"/>
    </row>
    <row r="157" spans="1:4" s="114" customFormat="1">
      <c r="A157" s="104"/>
      <c r="B157" s="104"/>
      <c r="C157" s="104"/>
      <c r="D157" s="104"/>
    </row>
    <row r="158" spans="1:4" s="114" customFormat="1">
      <c r="A158" s="105"/>
      <c r="B158" s="105"/>
      <c r="C158" s="105"/>
      <c r="D158" s="105"/>
    </row>
    <row r="159" spans="1:4" s="114" customFormat="1">
      <c r="A159" s="104"/>
      <c r="B159" s="104"/>
      <c r="C159" s="104"/>
      <c r="D159" s="104"/>
    </row>
    <row r="160" spans="1:4" s="114" customFormat="1">
      <c r="A160" s="104"/>
      <c r="B160" s="104"/>
      <c r="C160" s="104"/>
      <c r="D160" s="104"/>
    </row>
    <row r="161" spans="1:4" s="114" customFormat="1">
      <c r="A161" s="104"/>
      <c r="B161" s="104"/>
      <c r="C161" s="104"/>
      <c r="D161" s="104"/>
    </row>
    <row r="162" spans="1:4" s="114" customFormat="1">
      <c r="A162" s="104"/>
      <c r="B162" s="104"/>
      <c r="C162" s="104"/>
      <c r="D162" s="104"/>
    </row>
    <row r="163" spans="1:4" s="114" customFormat="1">
      <c r="A163" s="104"/>
      <c r="B163" s="104"/>
      <c r="C163" s="104"/>
      <c r="D163" s="104"/>
    </row>
    <row r="164" spans="1:4" s="114" customFormat="1">
      <c r="A164" s="104"/>
      <c r="B164" s="104"/>
      <c r="C164" s="104"/>
      <c r="D164" s="104"/>
    </row>
    <row r="165" spans="1:4" s="114" customFormat="1">
      <c r="A165" s="104"/>
      <c r="B165" s="104"/>
      <c r="C165" s="104"/>
      <c r="D165" s="104"/>
    </row>
    <row r="166" spans="1:4" s="114" customFormat="1">
      <c r="A166" s="104"/>
      <c r="B166" s="104"/>
      <c r="C166" s="104"/>
      <c r="D166" s="104"/>
    </row>
    <row r="167" spans="1:4" s="114" customFormat="1">
      <c r="A167" s="104"/>
      <c r="B167" s="104"/>
      <c r="C167" s="104"/>
      <c r="D167" s="104"/>
    </row>
    <row r="168" spans="1:4" s="114" customFormat="1">
      <c r="A168" s="104"/>
      <c r="B168" s="104"/>
      <c r="C168" s="104"/>
      <c r="D168" s="104"/>
    </row>
    <row r="169" spans="1:4" s="114" customFormat="1">
      <c r="A169" s="104"/>
      <c r="B169" s="104"/>
      <c r="C169" s="104"/>
      <c r="D169" s="104"/>
    </row>
    <row r="170" spans="1:4" s="114" customFormat="1">
      <c r="A170" s="104"/>
      <c r="B170" s="104"/>
      <c r="C170" s="104"/>
      <c r="D170" s="104"/>
    </row>
    <row r="171" spans="1:4" s="114" customFormat="1">
      <c r="A171" s="104"/>
      <c r="B171" s="104"/>
      <c r="C171" s="104"/>
      <c r="D171" s="104"/>
    </row>
    <row r="172" spans="1:4" s="114" customFormat="1">
      <c r="A172" s="104"/>
      <c r="B172" s="104"/>
      <c r="C172" s="104"/>
      <c r="D172" s="104"/>
    </row>
    <row r="173" spans="1:4" s="114" customFormat="1">
      <c r="A173" s="104"/>
      <c r="B173" s="104"/>
      <c r="C173" s="104"/>
      <c r="D173" s="104"/>
    </row>
    <row r="174" spans="1:4" s="114" customFormat="1">
      <c r="A174" s="104"/>
      <c r="B174" s="104"/>
      <c r="C174" s="104"/>
      <c r="D174" s="104"/>
    </row>
    <row r="175" spans="1:4" s="114" customFormat="1">
      <c r="A175" s="104"/>
      <c r="B175" s="104"/>
      <c r="C175" s="104"/>
      <c r="D175" s="104"/>
    </row>
    <row r="176" spans="1:4" s="114" customFormat="1">
      <c r="A176" s="104"/>
      <c r="B176" s="104"/>
      <c r="C176" s="104"/>
      <c r="D176" s="104"/>
    </row>
    <row r="177" spans="1:4" s="114" customFormat="1">
      <c r="A177" s="104"/>
      <c r="B177" s="104"/>
      <c r="C177" s="104"/>
      <c r="D177" s="104"/>
    </row>
    <row r="178" spans="1:4" s="114" customFormat="1">
      <c r="A178" s="105"/>
      <c r="B178" s="105"/>
      <c r="C178" s="105"/>
      <c r="D178" s="105"/>
    </row>
    <row r="179" spans="1:4" s="114" customFormat="1">
      <c r="A179" s="104"/>
      <c r="B179" s="104"/>
      <c r="C179" s="104"/>
      <c r="D179" s="104"/>
    </row>
    <row r="180" spans="1:4" s="114" customFormat="1">
      <c r="A180" s="104"/>
      <c r="B180" s="104"/>
      <c r="C180" s="104"/>
      <c r="D180" s="104"/>
    </row>
    <row r="181" spans="1:4" s="114" customFormat="1">
      <c r="A181" s="104"/>
      <c r="B181" s="104"/>
      <c r="C181" s="104"/>
      <c r="D181" s="104"/>
    </row>
    <row r="182" spans="1:4" s="114" customFormat="1">
      <c r="A182" s="104"/>
      <c r="B182" s="104"/>
      <c r="C182" s="104"/>
      <c r="D182" s="104"/>
    </row>
    <row r="183" spans="1:4" s="114" customFormat="1">
      <c r="A183" s="104"/>
      <c r="B183" s="104"/>
      <c r="C183" s="104"/>
      <c r="D183" s="104"/>
    </row>
    <row r="184" spans="1:4" s="114" customFormat="1">
      <c r="A184" s="104"/>
      <c r="B184" s="104"/>
      <c r="C184" s="104"/>
      <c r="D184" s="104"/>
    </row>
    <row r="185" spans="1:4" s="114" customFormat="1">
      <c r="A185" s="104"/>
      <c r="B185" s="104"/>
      <c r="C185" s="104"/>
      <c r="D185" s="104"/>
    </row>
    <row r="186" spans="1:4" s="114" customFormat="1">
      <c r="A186" s="104"/>
      <c r="B186" s="104"/>
      <c r="C186" s="104"/>
      <c r="D186" s="104"/>
    </row>
    <row r="187" spans="1:4" s="114" customFormat="1">
      <c r="A187" s="104"/>
      <c r="B187" s="104"/>
      <c r="C187" s="104"/>
      <c r="D187" s="104"/>
    </row>
    <row r="188" spans="1:4" s="114" customFormat="1">
      <c r="A188" s="104"/>
      <c r="B188" s="104"/>
      <c r="C188" s="104"/>
      <c r="D188" s="104"/>
    </row>
    <row r="189" spans="1:4" s="114" customFormat="1">
      <c r="A189" s="104"/>
      <c r="B189" s="104"/>
      <c r="C189" s="104"/>
      <c r="D189" s="104"/>
    </row>
    <row r="190" spans="1:4" s="114" customFormat="1">
      <c r="A190" s="104"/>
      <c r="B190" s="104"/>
      <c r="C190" s="104"/>
      <c r="D190" s="104"/>
    </row>
    <row r="191" spans="1:4" s="114" customFormat="1">
      <c r="A191" s="104"/>
      <c r="B191" s="104"/>
      <c r="C191" s="104"/>
      <c r="D191" s="104"/>
    </row>
    <row r="192" spans="1:4" s="114" customFormat="1">
      <c r="A192" s="104"/>
      <c r="B192" s="104"/>
      <c r="C192" s="104"/>
      <c r="D192" s="104"/>
    </row>
    <row r="193" spans="1:4" s="114" customFormat="1">
      <c r="A193" s="104"/>
      <c r="B193" s="104"/>
      <c r="C193" s="104"/>
      <c r="D193" s="104"/>
    </row>
    <row r="194" spans="1:4" s="114" customFormat="1">
      <c r="A194" s="104"/>
      <c r="B194" s="104"/>
      <c r="C194" s="104"/>
      <c r="D194" s="104"/>
    </row>
    <row r="195" spans="1:4" s="114" customFormat="1">
      <c r="A195" s="104"/>
      <c r="B195" s="104"/>
      <c r="C195" s="104"/>
      <c r="D195" s="104"/>
    </row>
    <row r="196" spans="1:4" s="114" customFormat="1">
      <c r="A196" s="104"/>
      <c r="B196" s="104"/>
      <c r="C196" s="104"/>
      <c r="D196" s="104"/>
    </row>
    <row r="197" spans="1:4" s="114" customFormat="1">
      <c r="A197" s="104"/>
      <c r="B197" s="104"/>
      <c r="C197" s="104"/>
      <c r="D197" s="104"/>
    </row>
    <row r="198" spans="1:4" s="114" customFormat="1">
      <c r="A198" s="105"/>
      <c r="B198" s="105"/>
      <c r="C198" s="105"/>
      <c r="D198" s="105"/>
    </row>
    <row r="199" spans="1:4" s="114" customFormat="1">
      <c r="A199" s="104"/>
      <c r="B199" s="104"/>
      <c r="C199" s="104"/>
      <c r="D199" s="104"/>
    </row>
    <row r="200" spans="1:4" s="114" customFormat="1">
      <c r="A200" s="104"/>
      <c r="B200" s="104"/>
      <c r="C200" s="104"/>
      <c r="D200" s="104"/>
    </row>
    <row r="201" spans="1:4" s="114" customFormat="1">
      <c r="A201" s="104"/>
      <c r="B201" s="104"/>
      <c r="C201" s="104"/>
      <c r="D201" s="104"/>
    </row>
    <row r="202" spans="1:4" s="114" customFormat="1">
      <c r="A202" s="104"/>
      <c r="B202" s="104"/>
      <c r="C202" s="104"/>
      <c r="D202" s="104"/>
    </row>
    <row r="203" spans="1:4" s="114" customFormat="1">
      <c r="A203" s="104"/>
      <c r="B203" s="104"/>
      <c r="C203" s="104"/>
      <c r="D203" s="104"/>
    </row>
    <row r="204" spans="1:4" s="114" customFormat="1">
      <c r="A204" s="104"/>
      <c r="B204" s="104"/>
      <c r="C204" s="104"/>
      <c r="D204" s="104"/>
    </row>
    <row r="205" spans="1:4" s="114" customFormat="1">
      <c r="A205" s="104"/>
      <c r="B205" s="104"/>
      <c r="C205" s="104"/>
      <c r="D205" s="104"/>
    </row>
    <row r="206" spans="1:4" s="114" customFormat="1">
      <c r="A206" s="104"/>
      <c r="B206" s="104"/>
      <c r="C206" s="104"/>
      <c r="D206" s="104"/>
    </row>
    <row r="207" spans="1:4" s="114" customFormat="1">
      <c r="A207" s="104"/>
      <c r="B207" s="104"/>
      <c r="C207" s="104"/>
      <c r="D207" s="104"/>
    </row>
    <row r="208" spans="1:4" s="114" customFormat="1">
      <c r="A208" s="104"/>
      <c r="B208" s="104"/>
      <c r="C208" s="104"/>
      <c r="D208" s="104"/>
    </row>
    <row r="209" spans="1:4" s="114" customFormat="1">
      <c r="A209" s="104"/>
      <c r="B209" s="104"/>
      <c r="C209" s="104"/>
      <c r="D209" s="104"/>
    </row>
    <row r="210" spans="1:4" s="114" customFormat="1">
      <c r="A210" s="104"/>
      <c r="B210" s="104"/>
      <c r="C210" s="104"/>
      <c r="D210" s="104"/>
    </row>
    <row r="211" spans="1:4" s="114" customFormat="1">
      <c r="A211" s="104"/>
      <c r="B211" s="104"/>
      <c r="C211" s="104"/>
      <c r="D211" s="104"/>
    </row>
    <row r="212" spans="1:4" s="114" customFormat="1">
      <c r="A212" s="104"/>
      <c r="B212" s="104"/>
      <c r="C212" s="104"/>
      <c r="D212" s="104"/>
    </row>
    <row r="213" spans="1:4" s="114" customFormat="1">
      <c r="A213" s="104"/>
      <c r="B213" s="104"/>
      <c r="C213" s="104"/>
      <c r="D213" s="104"/>
    </row>
    <row r="214" spans="1:4" s="114" customFormat="1">
      <c r="A214" s="104"/>
      <c r="B214" s="104"/>
      <c r="C214" s="104"/>
      <c r="D214" s="104"/>
    </row>
    <row r="215" spans="1:4" s="114" customFormat="1">
      <c r="A215" s="104"/>
      <c r="B215" s="104"/>
      <c r="C215" s="104"/>
      <c r="D215" s="104"/>
    </row>
    <row r="216" spans="1:4" s="114" customFormat="1">
      <c r="A216" s="104"/>
      <c r="B216" s="104"/>
      <c r="C216" s="104"/>
      <c r="D216" s="104"/>
    </row>
    <row r="217" spans="1:4" s="114" customFormat="1">
      <c r="A217" s="104"/>
      <c r="B217" s="104"/>
      <c r="C217" s="104"/>
      <c r="D217" s="104"/>
    </row>
    <row r="218" spans="1:4" s="114" customFormat="1">
      <c r="A218" s="105"/>
      <c r="B218" s="105"/>
      <c r="C218" s="105"/>
      <c r="D218" s="105"/>
    </row>
    <row r="219" spans="1:4" s="114" customFormat="1">
      <c r="A219" s="104"/>
      <c r="B219" s="104"/>
      <c r="C219" s="104"/>
      <c r="D219" s="104"/>
    </row>
    <row r="220" spans="1:4" s="114" customFormat="1">
      <c r="A220" s="104"/>
      <c r="B220" s="104"/>
      <c r="C220" s="104"/>
      <c r="D220" s="104"/>
    </row>
    <row r="221" spans="1:4" s="114" customFormat="1">
      <c r="A221" s="104"/>
      <c r="B221" s="104"/>
      <c r="C221" s="104"/>
      <c r="D221" s="104"/>
    </row>
    <row r="222" spans="1:4" s="114" customFormat="1">
      <c r="A222" s="104"/>
      <c r="B222" s="104"/>
      <c r="C222" s="104"/>
      <c r="D222" s="104"/>
    </row>
    <row r="223" spans="1:4" s="114" customFormat="1">
      <c r="A223" s="104"/>
      <c r="B223" s="104"/>
      <c r="C223" s="104"/>
      <c r="D223" s="104"/>
    </row>
    <row r="224" spans="1:4" s="114" customFormat="1">
      <c r="A224" s="104"/>
      <c r="B224" s="104"/>
      <c r="C224" s="104"/>
      <c r="D224" s="104"/>
    </row>
    <row r="225" spans="1:4" s="114" customFormat="1">
      <c r="A225" s="104"/>
      <c r="B225" s="104"/>
      <c r="C225" s="104"/>
      <c r="D225" s="104"/>
    </row>
    <row r="226" spans="1:4" s="114" customFormat="1">
      <c r="A226" s="104"/>
      <c r="B226" s="104"/>
      <c r="C226" s="104"/>
      <c r="D226" s="104"/>
    </row>
    <row r="227" spans="1:4" s="114" customFormat="1">
      <c r="A227" s="104"/>
      <c r="B227" s="104"/>
      <c r="C227" s="104"/>
      <c r="D227" s="104"/>
    </row>
    <row r="228" spans="1:4" s="114" customFormat="1">
      <c r="A228" s="104"/>
      <c r="B228" s="104"/>
      <c r="C228" s="104"/>
      <c r="D228" s="104"/>
    </row>
    <row r="229" spans="1:4" s="114" customFormat="1">
      <c r="A229" s="104"/>
      <c r="B229" s="104"/>
      <c r="C229" s="104"/>
      <c r="D229" s="104"/>
    </row>
    <row r="230" spans="1:4" s="114" customFormat="1">
      <c r="A230" s="104"/>
      <c r="B230" s="104"/>
      <c r="C230" s="104"/>
      <c r="D230" s="104"/>
    </row>
    <row r="231" spans="1:4" s="114" customFormat="1">
      <c r="A231" s="104"/>
      <c r="B231" s="104"/>
      <c r="C231" s="104"/>
      <c r="D231" s="104"/>
    </row>
    <row r="232" spans="1:4" s="114" customFormat="1">
      <c r="A232" s="104"/>
      <c r="B232" s="104"/>
      <c r="C232" s="104"/>
      <c r="D232" s="104"/>
    </row>
    <row r="233" spans="1:4" s="114" customFormat="1">
      <c r="A233" s="104"/>
      <c r="B233" s="104"/>
      <c r="C233" s="104"/>
      <c r="D233" s="104"/>
    </row>
    <row r="234" spans="1:4" s="114" customFormat="1">
      <c r="A234" s="104"/>
      <c r="B234" s="104"/>
      <c r="C234" s="104"/>
      <c r="D234" s="104"/>
    </row>
    <row r="235" spans="1:4" s="114" customFormat="1">
      <c r="A235" s="104"/>
      <c r="B235" s="104"/>
      <c r="C235" s="104"/>
      <c r="D235" s="104"/>
    </row>
    <row r="236" spans="1:4" s="114" customFormat="1">
      <c r="A236" s="104"/>
      <c r="B236" s="104"/>
      <c r="C236" s="104"/>
      <c r="D236" s="104"/>
    </row>
    <row r="237" spans="1:4" s="114" customFormat="1">
      <c r="A237" s="104"/>
      <c r="B237" s="104"/>
      <c r="C237" s="104"/>
      <c r="D237" s="104"/>
    </row>
    <row r="238" spans="1:4" s="114" customFormat="1">
      <c r="A238" s="105"/>
      <c r="B238" s="105"/>
      <c r="C238" s="105"/>
      <c r="D238" s="105"/>
    </row>
    <row r="239" spans="1:4" s="114" customFormat="1">
      <c r="A239" s="104"/>
      <c r="B239" s="104"/>
      <c r="C239" s="104"/>
      <c r="D239" s="104"/>
    </row>
    <row r="240" spans="1:4" s="114" customFormat="1">
      <c r="A240" s="104"/>
      <c r="B240" s="104"/>
      <c r="C240" s="104"/>
      <c r="D240" s="104"/>
    </row>
    <row r="241" spans="1:4" s="114" customFormat="1">
      <c r="A241" s="104"/>
      <c r="B241" s="104"/>
      <c r="C241" s="104"/>
      <c r="D241" s="104"/>
    </row>
    <row r="242" spans="1:4" s="114" customFormat="1">
      <c r="A242" s="104"/>
      <c r="B242" s="104"/>
      <c r="C242" s="104"/>
      <c r="D242" s="104"/>
    </row>
    <row r="243" spans="1:4" s="114" customFormat="1">
      <c r="A243" s="104"/>
      <c r="B243" s="104"/>
      <c r="C243" s="104"/>
      <c r="D243" s="104"/>
    </row>
    <row r="244" spans="1:4" s="114" customFormat="1">
      <c r="A244" s="104"/>
      <c r="B244" s="104"/>
      <c r="C244" s="104"/>
      <c r="D244" s="104"/>
    </row>
    <row r="245" spans="1:4" s="114" customFormat="1">
      <c r="A245" s="104"/>
      <c r="B245" s="104"/>
      <c r="C245" s="104"/>
      <c r="D245" s="104"/>
    </row>
    <row r="246" spans="1:4" s="114" customFormat="1">
      <c r="A246" s="104"/>
      <c r="B246" s="104"/>
      <c r="C246" s="104"/>
      <c r="D246" s="104"/>
    </row>
    <row r="247" spans="1:4" s="114" customFormat="1">
      <c r="A247" s="104"/>
      <c r="B247" s="104"/>
      <c r="C247" s="104"/>
      <c r="D247" s="104"/>
    </row>
    <row r="248" spans="1:4" s="114" customFormat="1">
      <c r="A248" s="104"/>
      <c r="B248" s="104"/>
      <c r="C248" s="104"/>
      <c r="D248" s="104"/>
    </row>
    <row r="249" spans="1:4" s="114" customFormat="1">
      <c r="A249" s="104"/>
      <c r="B249" s="104"/>
      <c r="C249" s="104"/>
      <c r="D249" s="104"/>
    </row>
    <row r="250" spans="1:4" s="114" customFormat="1">
      <c r="A250" s="104"/>
      <c r="B250" s="104"/>
      <c r="C250" s="104"/>
      <c r="D250" s="104"/>
    </row>
    <row r="251" spans="1:4" s="114" customFormat="1">
      <c r="A251" s="104"/>
      <c r="B251" s="104"/>
      <c r="C251" s="104"/>
      <c r="D251" s="104"/>
    </row>
    <row r="252" spans="1:4" s="114" customFormat="1">
      <c r="A252" s="104"/>
      <c r="B252" s="104"/>
      <c r="C252" s="104"/>
      <c r="D252" s="104"/>
    </row>
    <row r="253" spans="1:4" s="114" customFormat="1">
      <c r="A253" s="104"/>
      <c r="B253" s="104"/>
      <c r="C253" s="104"/>
      <c r="D253" s="104"/>
    </row>
    <row r="254" spans="1:4" s="114" customFormat="1">
      <c r="A254" s="104"/>
      <c r="B254" s="104"/>
      <c r="C254" s="104"/>
      <c r="D254" s="104"/>
    </row>
    <row r="255" spans="1:4" s="114" customFormat="1">
      <c r="A255" s="104"/>
      <c r="B255" s="104"/>
      <c r="C255" s="104"/>
      <c r="D255" s="104"/>
    </row>
    <row r="256" spans="1:4" s="114" customFormat="1">
      <c r="A256" s="104"/>
      <c r="B256" s="104"/>
      <c r="C256" s="104"/>
      <c r="D256" s="104"/>
    </row>
    <row r="257" spans="1:4" s="114" customFormat="1">
      <c r="A257" s="104"/>
      <c r="B257" s="104"/>
      <c r="C257" s="104"/>
      <c r="D257" s="104"/>
    </row>
    <row r="258" spans="1:4" s="114" customFormat="1">
      <c r="A258" s="105"/>
      <c r="B258" s="105"/>
      <c r="C258" s="105"/>
      <c r="D258" s="105"/>
    </row>
    <row r="259" spans="1:4" s="114" customFormat="1">
      <c r="A259" s="104"/>
      <c r="B259" s="104"/>
      <c r="C259" s="104"/>
      <c r="D259" s="104"/>
    </row>
    <row r="260" spans="1:4" s="114" customFormat="1">
      <c r="A260" s="104"/>
      <c r="B260" s="104"/>
      <c r="C260" s="104"/>
      <c r="D260" s="104"/>
    </row>
    <row r="261" spans="1:4" s="114" customFormat="1">
      <c r="A261" s="104"/>
      <c r="B261" s="104"/>
      <c r="C261" s="104"/>
      <c r="D261" s="104"/>
    </row>
    <row r="262" spans="1:4" s="114" customFormat="1">
      <c r="A262" s="104"/>
      <c r="B262" s="104"/>
      <c r="C262" s="104"/>
      <c r="D262" s="104"/>
    </row>
    <row r="263" spans="1:4" s="114" customFormat="1">
      <c r="A263" s="104"/>
      <c r="B263" s="104"/>
      <c r="C263" s="104"/>
      <c r="D263" s="104"/>
    </row>
    <row r="264" spans="1:4" s="114" customFormat="1">
      <c r="A264" s="104"/>
      <c r="B264" s="104"/>
      <c r="C264" s="104"/>
      <c r="D264" s="104"/>
    </row>
    <row r="265" spans="1:4" s="114" customFormat="1">
      <c r="A265" s="104"/>
      <c r="B265" s="104"/>
      <c r="C265" s="104"/>
      <c r="D265" s="104"/>
    </row>
    <row r="266" spans="1:4" s="114" customFormat="1">
      <c r="A266" s="104"/>
      <c r="B266" s="104"/>
      <c r="C266" s="104"/>
      <c r="D266" s="104"/>
    </row>
    <row r="267" spans="1:4" s="114" customFormat="1">
      <c r="A267" s="104"/>
      <c r="B267" s="104"/>
      <c r="C267" s="104"/>
      <c r="D267" s="104"/>
    </row>
    <row r="268" spans="1:4" s="114" customFormat="1">
      <c r="A268" s="104"/>
      <c r="B268" s="104"/>
      <c r="C268" s="104"/>
      <c r="D268" s="104"/>
    </row>
    <row r="269" spans="1:4" s="114" customFormat="1">
      <c r="A269" s="104"/>
      <c r="B269" s="104"/>
      <c r="C269" s="104"/>
      <c r="D269" s="104"/>
    </row>
    <row r="270" spans="1:4" s="114" customFormat="1">
      <c r="A270" s="104"/>
      <c r="B270" s="104"/>
      <c r="C270" s="104"/>
      <c r="D270" s="104"/>
    </row>
    <row r="271" spans="1:4" s="114" customFormat="1">
      <c r="A271" s="104"/>
      <c r="B271" s="104"/>
      <c r="C271" s="104"/>
      <c r="D271" s="104"/>
    </row>
    <row r="272" spans="1:4" s="114" customFormat="1">
      <c r="A272" s="104"/>
      <c r="B272" s="104"/>
      <c r="C272" s="104"/>
      <c r="D272" s="104"/>
    </row>
    <row r="273" spans="1:4" s="114" customFormat="1">
      <c r="A273" s="104"/>
      <c r="B273" s="104"/>
      <c r="C273" s="104"/>
      <c r="D273" s="104"/>
    </row>
    <row r="274" spans="1:4" s="114" customFormat="1">
      <c r="A274" s="104"/>
      <c r="B274" s="104"/>
      <c r="C274" s="104"/>
      <c r="D274" s="104"/>
    </row>
    <row r="275" spans="1:4" s="114" customFormat="1">
      <c r="A275" s="104"/>
      <c r="B275" s="104"/>
      <c r="C275" s="104"/>
      <c r="D275" s="104"/>
    </row>
    <row r="276" spans="1:4" s="114" customFormat="1">
      <c r="A276" s="104"/>
      <c r="B276" s="104"/>
      <c r="C276" s="104"/>
      <c r="D276" s="104"/>
    </row>
    <row r="277" spans="1:4" s="114" customFormat="1">
      <c r="A277" s="104"/>
      <c r="B277" s="104"/>
      <c r="C277" s="104"/>
      <c r="D277" s="104"/>
    </row>
    <row r="278" spans="1:4" s="114" customFormat="1">
      <c r="A278" s="105"/>
      <c r="B278" s="105"/>
      <c r="C278" s="105"/>
      <c r="D278" s="105"/>
    </row>
    <row r="279" spans="1:4" s="114" customFormat="1">
      <c r="A279" s="104"/>
      <c r="B279" s="104"/>
      <c r="C279" s="104"/>
      <c r="D279" s="104"/>
    </row>
    <row r="280" spans="1:4" s="114" customFormat="1">
      <c r="A280" s="104"/>
      <c r="B280" s="104"/>
      <c r="C280" s="104"/>
      <c r="D280" s="104"/>
    </row>
    <row r="281" spans="1:4" s="114" customFormat="1">
      <c r="A281" s="104"/>
      <c r="B281" s="104"/>
      <c r="C281" s="104"/>
      <c r="D281" s="104"/>
    </row>
    <row r="282" spans="1:4" s="114" customFormat="1">
      <c r="A282" s="104"/>
      <c r="B282" s="104"/>
      <c r="C282" s="104"/>
      <c r="D282" s="104"/>
    </row>
    <row r="283" spans="1:4" s="114" customFormat="1">
      <c r="A283" s="104"/>
      <c r="B283" s="104"/>
      <c r="C283" s="104"/>
      <c r="D283" s="104"/>
    </row>
    <row r="284" spans="1:4" s="114" customFormat="1">
      <c r="A284" s="104"/>
      <c r="B284" s="104"/>
      <c r="C284" s="104"/>
      <c r="D284" s="104"/>
    </row>
    <row r="285" spans="1:4" s="114" customFormat="1">
      <c r="A285" s="104"/>
      <c r="B285" s="104"/>
      <c r="C285" s="104"/>
      <c r="D285" s="104"/>
    </row>
    <row r="286" spans="1:4" s="114" customFormat="1">
      <c r="A286" s="104"/>
      <c r="B286" s="104"/>
      <c r="C286" s="104"/>
      <c r="D286" s="104"/>
    </row>
    <row r="287" spans="1:4" s="114" customFormat="1">
      <c r="A287" s="104"/>
      <c r="B287" s="104"/>
      <c r="C287" s="104"/>
      <c r="D287" s="104"/>
    </row>
    <row r="288" spans="1:4" s="114" customFormat="1">
      <c r="A288" s="104"/>
      <c r="B288" s="104"/>
      <c r="C288" s="104"/>
      <c r="D288" s="104"/>
    </row>
    <row r="289" spans="1:4" s="114" customFormat="1">
      <c r="A289" s="104"/>
      <c r="B289" s="104"/>
      <c r="C289" s="104"/>
      <c r="D289" s="104"/>
    </row>
    <row r="290" spans="1:4" s="114" customFormat="1">
      <c r="A290" s="104"/>
      <c r="B290" s="104"/>
      <c r="C290" s="104"/>
      <c r="D290" s="104"/>
    </row>
    <row r="291" spans="1:4" s="114" customFormat="1">
      <c r="A291" s="104"/>
      <c r="B291" s="104"/>
      <c r="C291" s="104"/>
      <c r="D291" s="104"/>
    </row>
    <row r="292" spans="1:4" s="114" customFormat="1">
      <c r="A292" s="104"/>
      <c r="B292" s="104"/>
      <c r="C292" s="104"/>
      <c r="D292" s="104"/>
    </row>
    <row r="293" spans="1:4" s="114" customFormat="1">
      <c r="A293" s="104"/>
      <c r="B293" s="104"/>
      <c r="C293" s="104"/>
      <c r="D293" s="104"/>
    </row>
    <row r="294" spans="1:4" s="114" customFormat="1">
      <c r="A294" s="104"/>
      <c r="B294" s="104"/>
      <c r="C294" s="104"/>
      <c r="D294" s="104"/>
    </row>
    <row r="295" spans="1:4" s="114" customFormat="1">
      <c r="A295" s="104"/>
      <c r="B295" s="104"/>
      <c r="C295" s="104"/>
      <c r="D295" s="104"/>
    </row>
    <row r="296" spans="1:4" s="114" customFormat="1">
      <c r="A296" s="104"/>
      <c r="B296" s="104"/>
      <c r="C296" s="104"/>
      <c r="D296" s="104"/>
    </row>
    <row r="297" spans="1:4" s="114" customFormat="1">
      <c r="A297" s="104"/>
      <c r="B297" s="104"/>
      <c r="C297" s="104"/>
      <c r="D297" s="104"/>
    </row>
    <row r="298" spans="1:4" s="114" customFormat="1">
      <c r="A298" s="105"/>
      <c r="B298" s="105"/>
      <c r="C298" s="105"/>
      <c r="D298" s="105"/>
    </row>
    <row r="299" spans="1:4" s="114" customFormat="1">
      <c r="A299" s="104"/>
      <c r="B299" s="104"/>
      <c r="C299" s="104"/>
      <c r="D299" s="104"/>
    </row>
    <row r="300" spans="1:4" s="114" customFormat="1">
      <c r="A300" s="104"/>
      <c r="B300" s="104"/>
      <c r="C300" s="104"/>
      <c r="D300" s="104"/>
    </row>
    <row r="301" spans="1:4" s="114" customFormat="1">
      <c r="A301" s="104"/>
      <c r="B301" s="104"/>
      <c r="C301" s="104"/>
      <c r="D301" s="104"/>
    </row>
    <row r="302" spans="1:4" s="114" customFormat="1">
      <c r="A302" s="104"/>
      <c r="B302" s="104"/>
      <c r="C302" s="104"/>
      <c r="D302" s="104"/>
    </row>
    <row r="303" spans="1:4" s="114" customFormat="1">
      <c r="A303" s="104"/>
      <c r="B303" s="104"/>
      <c r="C303" s="104"/>
      <c r="D303" s="104"/>
    </row>
    <row r="304" spans="1:4" s="114" customFormat="1">
      <c r="A304" s="104"/>
      <c r="B304" s="104"/>
      <c r="C304" s="104"/>
      <c r="D304" s="104"/>
    </row>
    <row r="305" spans="1:4" s="114" customFormat="1">
      <c r="A305" s="104"/>
      <c r="B305" s="104"/>
      <c r="C305" s="104"/>
      <c r="D305" s="104"/>
    </row>
    <row r="306" spans="1:4" s="114" customFormat="1">
      <c r="A306" s="104"/>
      <c r="B306" s="104"/>
      <c r="C306" s="104"/>
      <c r="D306" s="104"/>
    </row>
    <row r="307" spans="1:4" s="114" customFormat="1">
      <c r="A307" s="104"/>
      <c r="B307" s="104"/>
      <c r="C307" s="104"/>
      <c r="D307" s="104"/>
    </row>
    <row r="308" spans="1:4" s="114" customFormat="1">
      <c r="A308" s="104"/>
      <c r="B308" s="104"/>
      <c r="C308" s="104"/>
      <c r="D308" s="104"/>
    </row>
    <row r="309" spans="1:4" s="114" customFormat="1">
      <c r="A309" s="104"/>
      <c r="B309" s="104"/>
      <c r="C309" s="104"/>
      <c r="D309" s="104"/>
    </row>
    <row r="310" spans="1:4" s="114" customFormat="1">
      <c r="A310" s="104"/>
      <c r="B310" s="104"/>
      <c r="C310" s="104"/>
      <c r="D310" s="104"/>
    </row>
    <row r="311" spans="1:4" s="114" customFormat="1">
      <c r="A311" s="104"/>
      <c r="B311" s="104"/>
      <c r="C311" s="104"/>
      <c r="D311" s="104"/>
    </row>
    <row r="312" spans="1:4" s="114" customFormat="1">
      <c r="A312" s="104"/>
      <c r="B312" s="104"/>
      <c r="C312" s="104"/>
      <c r="D312" s="104"/>
    </row>
    <row r="313" spans="1:4" s="114" customFormat="1">
      <c r="A313" s="104"/>
      <c r="B313" s="104"/>
      <c r="C313" s="104"/>
      <c r="D313" s="104"/>
    </row>
    <row r="314" spans="1:4" s="114" customFormat="1">
      <c r="A314" s="104"/>
      <c r="B314" s="104"/>
      <c r="C314" s="104"/>
      <c r="D314" s="104"/>
    </row>
    <row r="315" spans="1:4" s="114" customFormat="1">
      <c r="A315" s="104"/>
      <c r="B315" s="104"/>
      <c r="C315" s="104"/>
      <c r="D315" s="104"/>
    </row>
    <row r="316" spans="1:4" s="114" customFormat="1">
      <c r="A316" s="104"/>
      <c r="B316" s="104"/>
      <c r="C316" s="104"/>
      <c r="D316" s="104"/>
    </row>
    <row r="317" spans="1:4" s="114" customFormat="1">
      <c r="A317" s="104"/>
      <c r="B317" s="104"/>
      <c r="C317" s="104"/>
      <c r="D317" s="104"/>
    </row>
    <row r="318" spans="1:4" s="114" customFormat="1">
      <c r="A318" s="117"/>
      <c r="B318" s="117"/>
      <c r="C318" s="117"/>
      <c r="D318" s="117"/>
    </row>
    <row r="319" spans="1:4" s="114" customFormat="1">
      <c r="A319" s="117"/>
      <c r="B319" s="117"/>
      <c r="C319" s="117"/>
      <c r="D319" s="117"/>
    </row>
    <row r="320" spans="1:4" s="114" customFormat="1">
      <c r="A320" s="117"/>
      <c r="B320" s="117"/>
      <c r="C320" s="117"/>
      <c r="D320" s="117"/>
    </row>
    <row r="321" spans="1:4" s="114" customFormat="1">
      <c r="A321" s="117"/>
      <c r="B321" s="117"/>
      <c r="C321" s="117"/>
      <c r="D321" s="117"/>
    </row>
    <row r="322" spans="1:4" s="114" customFormat="1">
      <c r="A322" s="117"/>
      <c r="B322" s="117"/>
      <c r="C322" s="117"/>
      <c r="D322" s="117"/>
    </row>
    <row r="323" spans="1:4" s="114" customFormat="1">
      <c r="A323" s="117"/>
      <c r="B323" s="117"/>
      <c r="C323" s="117"/>
      <c r="D323" s="117"/>
    </row>
    <row r="324" spans="1:4" s="114" customFormat="1">
      <c r="A324" s="117"/>
      <c r="B324" s="117"/>
      <c r="C324" s="117"/>
      <c r="D324" s="117"/>
    </row>
    <row r="325" spans="1:4" s="114" customFormat="1">
      <c r="A325" s="117"/>
      <c r="B325" s="117"/>
      <c r="C325" s="117"/>
      <c r="D325" s="117"/>
    </row>
    <row r="326" spans="1:4" s="114" customFormat="1">
      <c r="A326" s="117"/>
      <c r="B326" s="117"/>
      <c r="C326" s="117"/>
      <c r="D326" s="117"/>
    </row>
    <row r="327" spans="1:4" s="114" customFormat="1">
      <c r="A327" s="117"/>
      <c r="B327" s="117"/>
      <c r="C327" s="117"/>
      <c r="D327" s="117"/>
    </row>
    <row r="328" spans="1:4" s="114" customFormat="1">
      <c r="A328" s="117"/>
      <c r="B328" s="117"/>
      <c r="C328" s="117"/>
      <c r="D328" s="117"/>
    </row>
    <row r="329" spans="1:4" s="114" customFormat="1">
      <c r="A329" s="117"/>
      <c r="B329" s="117"/>
      <c r="C329" s="117"/>
      <c r="D329" s="117"/>
    </row>
    <row r="330" spans="1:4" s="114" customFormat="1">
      <c r="A330" s="117"/>
      <c r="B330" s="117"/>
      <c r="C330" s="117"/>
      <c r="D330" s="117"/>
    </row>
    <row r="331" spans="1:4" s="114" customFormat="1">
      <c r="A331" s="117"/>
      <c r="B331" s="117"/>
      <c r="C331" s="117"/>
      <c r="D331" s="117"/>
    </row>
    <row r="332" spans="1:4" s="114" customFormat="1">
      <c r="A332" s="117"/>
      <c r="B332" s="117"/>
      <c r="C332" s="117"/>
      <c r="D332" s="117"/>
    </row>
    <row r="333" spans="1:4" s="114" customFormat="1">
      <c r="A333" s="117"/>
      <c r="B333" s="117"/>
      <c r="C333" s="117"/>
      <c r="D333" s="117"/>
    </row>
    <row r="334" spans="1:4" s="114" customFormat="1">
      <c r="A334" s="117"/>
      <c r="B334" s="117"/>
      <c r="C334" s="117"/>
      <c r="D334" s="117"/>
    </row>
    <row r="335" spans="1:4" s="114" customFormat="1">
      <c r="A335" s="117"/>
      <c r="B335" s="117"/>
      <c r="C335" s="117"/>
      <c r="D335" s="117"/>
    </row>
    <row r="336" spans="1:4" s="114" customFormat="1">
      <c r="A336" s="117"/>
      <c r="B336" s="117"/>
      <c r="C336" s="117"/>
      <c r="D336" s="117"/>
    </row>
    <row r="337" spans="1:4" s="114" customFormat="1">
      <c r="A337" s="117"/>
      <c r="B337" s="117"/>
      <c r="C337" s="117"/>
      <c r="D337" s="117"/>
    </row>
    <row r="338" spans="1:4" s="114" customFormat="1">
      <c r="A338" s="117"/>
      <c r="B338" s="117"/>
      <c r="C338" s="117"/>
      <c r="D338" s="117"/>
    </row>
    <row r="339" spans="1:4" s="114" customFormat="1">
      <c r="A339" s="117"/>
      <c r="B339" s="117"/>
      <c r="C339" s="117"/>
      <c r="D339" s="117"/>
    </row>
    <row r="340" spans="1:4" s="114" customFormat="1">
      <c r="A340" s="117"/>
      <c r="B340" s="117"/>
      <c r="C340" s="117"/>
      <c r="D340" s="117"/>
    </row>
    <row r="341" spans="1:4" s="114" customFormat="1">
      <c r="A341" s="117"/>
      <c r="B341" s="117"/>
      <c r="C341" s="117"/>
      <c r="D341" s="117"/>
    </row>
    <row r="342" spans="1:4" s="114" customFormat="1">
      <c r="A342" s="117"/>
      <c r="B342" s="117"/>
      <c r="C342" s="117"/>
      <c r="D342" s="117"/>
    </row>
    <row r="343" spans="1:4" s="114" customFormat="1">
      <c r="A343" s="117"/>
      <c r="B343" s="117"/>
      <c r="C343" s="117"/>
      <c r="D343" s="117"/>
    </row>
    <row r="344" spans="1:4" s="114" customFormat="1">
      <c r="A344" s="117"/>
      <c r="B344" s="117"/>
      <c r="C344" s="117"/>
      <c r="D344" s="117"/>
    </row>
    <row r="345" spans="1:4" s="114" customFormat="1">
      <c r="A345" s="117"/>
      <c r="B345" s="117"/>
      <c r="C345" s="117"/>
      <c r="D345" s="117"/>
    </row>
    <row r="346" spans="1:4" s="114" customFormat="1">
      <c r="A346" s="117"/>
      <c r="B346" s="117"/>
      <c r="C346" s="117"/>
      <c r="D346" s="117"/>
    </row>
    <row r="347" spans="1:4" s="114" customFormat="1">
      <c r="A347" s="117"/>
      <c r="B347" s="117"/>
      <c r="C347" s="117"/>
      <c r="D347" s="117"/>
    </row>
    <row r="348" spans="1:4" s="114" customFormat="1">
      <c r="A348" s="117"/>
      <c r="B348" s="117"/>
      <c r="C348" s="117"/>
      <c r="D348" s="117"/>
    </row>
    <row r="349" spans="1:4" s="114" customFormat="1">
      <c r="A349" s="117"/>
      <c r="B349" s="117"/>
      <c r="C349" s="117"/>
      <c r="D349" s="117"/>
    </row>
    <row r="350" spans="1:4" s="114" customFormat="1">
      <c r="A350" s="117"/>
      <c r="B350" s="117"/>
      <c r="C350" s="117"/>
      <c r="D350" s="117"/>
    </row>
    <row r="351" spans="1:4" s="114" customFormat="1">
      <c r="A351" s="117"/>
      <c r="B351" s="117"/>
      <c r="C351" s="117"/>
      <c r="D351" s="117"/>
    </row>
    <row r="352" spans="1:4" s="114" customFormat="1">
      <c r="A352" s="117"/>
      <c r="B352" s="117"/>
      <c r="C352" s="117"/>
      <c r="D352" s="117"/>
    </row>
    <row r="353" spans="1:4" s="114" customFormat="1">
      <c r="A353" s="117"/>
      <c r="B353" s="117"/>
      <c r="C353" s="117"/>
      <c r="D353" s="117"/>
    </row>
    <row r="354" spans="1:4" s="114" customFormat="1">
      <c r="A354" s="117"/>
      <c r="B354" s="117"/>
      <c r="C354" s="117"/>
      <c r="D354" s="117"/>
    </row>
    <row r="355" spans="1:4" s="114" customFormat="1">
      <c r="A355" s="117"/>
      <c r="B355" s="117"/>
      <c r="C355" s="117"/>
      <c r="D355" s="117"/>
    </row>
    <row r="356" spans="1:4" s="114" customFormat="1">
      <c r="A356" s="117"/>
      <c r="B356" s="117"/>
      <c r="C356" s="117"/>
      <c r="D356" s="117"/>
    </row>
    <row r="357" spans="1:4" s="114" customFormat="1">
      <c r="A357" s="117"/>
      <c r="B357" s="117"/>
      <c r="C357" s="117"/>
      <c r="D357" s="117"/>
    </row>
    <row r="358" spans="1:4" s="114" customFormat="1">
      <c r="A358" s="117"/>
      <c r="B358" s="117"/>
      <c r="C358" s="117"/>
      <c r="D358" s="117"/>
    </row>
    <row r="359" spans="1:4" s="114" customFormat="1">
      <c r="A359" s="117"/>
      <c r="B359" s="117"/>
      <c r="C359" s="117"/>
      <c r="D359" s="117"/>
    </row>
    <row r="360" spans="1:4" s="114" customFormat="1">
      <c r="A360" s="117"/>
      <c r="B360" s="117"/>
      <c r="C360" s="117"/>
      <c r="D360" s="117"/>
    </row>
    <row r="361" spans="1:4" s="114" customFormat="1">
      <c r="A361" s="117"/>
      <c r="B361" s="117"/>
      <c r="C361" s="117"/>
      <c r="D361" s="117"/>
    </row>
    <row r="362" spans="1:4" s="114" customFormat="1">
      <c r="A362" s="117"/>
      <c r="B362" s="117"/>
      <c r="C362" s="117"/>
      <c r="D362" s="117"/>
    </row>
    <row r="363" spans="1:4" s="114" customFormat="1">
      <c r="A363" s="117"/>
      <c r="B363" s="117"/>
      <c r="C363" s="117"/>
      <c r="D363" s="117"/>
    </row>
    <row r="364" spans="1:4" s="114" customFormat="1">
      <c r="A364" s="117"/>
      <c r="B364" s="117"/>
      <c r="C364" s="117"/>
      <c r="D364" s="117"/>
    </row>
    <row r="365" spans="1:4" s="114" customFormat="1">
      <c r="A365" s="117"/>
      <c r="B365" s="117"/>
      <c r="C365" s="117"/>
      <c r="D365" s="117"/>
    </row>
    <row r="366" spans="1:4" s="114" customFormat="1">
      <c r="A366" s="117"/>
      <c r="B366" s="117"/>
      <c r="C366" s="117"/>
      <c r="D366" s="117"/>
    </row>
    <row r="367" spans="1:4" s="114" customFormat="1">
      <c r="A367" s="117"/>
      <c r="B367" s="117"/>
      <c r="C367" s="117"/>
      <c r="D367" s="117"/>
    </row>
    <row r="368" spans="1:4" s="114" customFormat="1">
      <c r="A368" s="117"/>
      <c r="B368" s="117"/>
      <c r="C368" s="117"/>
      <c r="D368" s="117"/>
    </row>
    <row r="369" spans="1:4" s="114" customFormat="1">
      <c r="A369" s="117"/>
      <c r="B369" s="117"/>
      <c r="C369" s="117"/>
      <c r="D369" s="117"/>
    </row>
    <row r="370" spans="1:4" s="114" customFormat="1">
      <c r="A370" s="117"/>
      <c r="B370" s="117"/>
      <c r="C370" s="117"/>
      <c r="D370" s="117"/>
    </row>
    <row r="371" spans="1:4" s="114" customFormat="1">
      <c r="A371" s="117"/>
      <c r="B371" s="117"/>
      <c r="C371" s="117"/>
      <c r="D371" s="117"/>
    </row>
    <row r="372" spans="1:4" s="114" customFormat="1">
      <c r="A372" s="117"/>
      <c r="B372" s="117"/>
      <c r="C372" s="117"/>
      <c r="D372" s="117"/>
    </row>
    <row r="373" spans="1:4" s="114" customFormat="1">
      <c r="A373" s="117"/>
      <c r="B373" s="117"/>
      <c r="C373" s="117"/>
      <c r="D373" s="117"/>
    </row>
    <row r="374" spans="1:4" s="114" customFormat="1">
      <c r="A374" s="117"/>
      <c r="B374" s="117"/>
      <c r="C374" s="117"/>
      <c r="D374" s="117"/>
    </row>
    <row r="375" spans="1:4" s="114" customFormat="1">
      <c r="A375" s="117"/>
      <c r="B375" s="117"/>
      <c r="C375" s="117"/>
      <c r="D375" s="117"/>
    </row>
    <row r="376" spans="1:4" s="114" customFormat="1">
      <c r="A376" s="117"/>
      <c r="B376" s="117"/>
      <c r="C376" s="117"/>
      <c r="D376" s="117"/>
    </row>
    <row r="377" spans="1:4" s="114" customFormat="1">
      <c r="A377" s="117"/>
      <c r="B377" s="117"/>
      <c r="C377" s="117"/>
      <c r="D377" s="117"/>
    </row>
    <row r="378" spans="1:4" s="114" customFormat="1">
      <c r="A378" s="117"/>
      <c r="B378" s="117"/>
      <c r="C378" s="117"/>
      <c r="D378" s="117"/>
    </row>
    <row r="379" spans="1:4" s="114" customFormat="1">
      <c r="A379" s="117"/>
      <c r="B379" s="117"/>
      <c r="C379" s="117"/>
      <c r="D379" s="117"/>
    </row>
    <row r="380" spans="1:4" s="114" customFormat="1">
      <c r="A380" s="117"/>
      <c r="B380" s="117"/>
      <c r="C380" s="117"/>
      <c r="D380" s="117"/>
    </row>
    <row r="381" spans="1:4" s="114" customFormat="1">
      <c r="A381" s="117"/>
      <c r="B381" s="117"/>
      <c r="C381" s="117"/>
      <c r="D381" s="117"/>
    </row>
    <row r="382" spans="1:4" s="114" customFormat="1">
      <c r="A382" s="117"/>
      <c r="B382" s="117"/>
      <c r="C382" s="117"/>
      <c r="D382" s="117"/>
    </row>
    <row r="383" spans="1:4" s="114" customFormat="1">
      <c r="A383" s="117"/>
      <c r="B383" s="117"/>
      <c r="C383" s="117"/>
      <c r="D383" s="117"/>
    </row>
    <row r="384" spans="1:4" s="114" customFormat="1">
      <c r="A384" s="117"/>
      <c r="B384" s="117"/>
      <c r="C384" s="117"/>
      <c r="D384" s="117"/>
    </row>
    <row r="385" spans="1:4" s="114" customFormat="1">
      <c r="A385" s="117"/>
      <c r="B385" s="117"/>
      <c r="C385" s="117"/>
      <c r="D385" s="117"/>
    </row>
    <row r="386" spans="1:4" s="114" customFormat="1">
      <c r="A386" s="117"/>
      <c r="B386" s="117"/>
      <c r="C386" s="117"/>
      <c r="D386" s="117"/>
    </row>
    <row r="387" spans="1:4" s="114" customFormat="1">
      <c r="A387" s="117"/>
      <c r="B387" s="117"/>
      <c r="C387" s="117"/>
      <c r="D387" s="117"/>
    </row>
    <row r="388" spans="1:4" s="114" customFormat="1">
      <c r="A388" s="117"/>
      <c r="B388" s="117"/>
      <c r="C388" s="117"/>
      <c r="D388" s="117"/>
    </row>
    <row r="389" spans="1:4" s="114" customFormat="1">
      <c r="A389" s="117"/>
      <c r="B389" s="117"/>
      <c r="C389" s="117"/>
      <c r="D389" s="117"/>
    </row>
    <row r="390" spans="1:4" s="114" customFormat="1">
      <c r="A390" s="117"/>
      <c r="B390" s="117"/>
      <c r="C390" s="117"/>
      <c r="D390" s="117"/>
    </row>
    <row r="391" spans="1:4" s="114" customFormat="1">
      <c r="A391" s="117"/>
      <c r="B391" s="117"/>
      <c r="C391" s="117"/>
      <c r="D391" s="117"/>
    </row>
    <row r="392" spans="1:4" s="114" customFormat="1">
      <c r="A392" s="117"/>
      <c r="B392" s="117"/>
      <c r="C392" s="117"/>
      <c r="D392" s="117"/>
    </row>
    <row r="393" spans="1:4" s="114" customFormat="1">
      <c r="A393" s="117"/>
      <c r="B393" s="117"/>
      <c r="C393" s="117"/>
      <c r="D393" s="117"/>
    </row>
    <row r="394" spans="1:4" s="114" customFormat="1">
      <c r="A394" s="117"/>
      <c r="B394" s="117"/>
      <c r="C394" s="117"/>
      <c r="D394" s="117"/>
    </row>
    <row r="395" spans="1:4" s="114" customFormat="1">
      <c r="A395" s="117"/>
      <c r="B395" s="117"/>
      <c r="C395" s="117"/>
      <c r="D395" s="117"/>
    </row>
    <row r="396" spans="1:4" s="114" customFormat="1">
      <c r="A396" s="117"/>
      <c r="B396" s="117"/>
      <c r="C396" s="117"/>
      <c r="D396" s="117"/>
    </row>
    <row r="397" spans="1:4" s="114" customFormat="1">
      <c r="A397" s="117"/>
      <c r="B397" s="117"/>
      <c r="C397" s="117"/>
      <c r="D397" s="117"/>
    </row>
    <row r="398" spans="1:4" s="114" customFormat="1">
      <c r="A398" s="117"/>
      <c r="B398" s="117"/>
      <c r="C398" s="117"/>
      <c r="D398" s="117"/>
    </row>
    <row r="399" spans="1:4" s="114" customFormat="1">
      <c r="A399" s="117"/>
      <c r="B399" s="117"/>
      <c r="C399" s="117"/>
      <c r="D399" s="117"/>
    </row>
    <row r="400" spans="1:4" s="114" customFormat="1">
      <c r="A400" s="117"/>
      <c r="B400" s="117"/>
      <c r="C400" s="117"/>
      <c r="D400" s="117"/>
    </row>
    <row r="401" spans="1:4" s="114" customFormat="1">
      <c r="A401" s="117"/>
      <c r="B401" s="117"/>
      <c r="C401" s="117"/>
      <c r="D401" s="117"/>
    </row>
    <row r="402" spans="1:4" s="114" customFormat="1">
      <c r="A402" s="117"/>
      <c r="B402" s="117"/>
      <c r="C402" s="117"/>
      <c r="D402" s="117"/>
    </row>
    <row r="403" spans="1:4" s="114" customFormat="1">
      <c r="A403" s="117"/>
      <c r="B403" s="117"/>
      <c r="C403" s="117"/>
      <c r="D403" s="117"/>
    </row>
    <row r="404" spans="1:4" s="114" customFormat="1">
      <c r="A404" s="117"/>
      <c r="B404" s="117"/>
      <c r="C404" s="117"/>
      <c r="D404" s="117"/>
    </row>
    <row r="405" spans="1:4" s="114" customFormat="1">
      <c r="A405" s="117"/>
      <c r="B405" s="117"/>
      <c r="C405" s="117"/>
      <c r="D405" s="117"/>
    </row>
    <row r="406" spans="1:4" s="114" customFormat="1">
      <c r="A406" s="117"/>
      <c r="B406" s="117"/>
      <c r="C406" s="117"/>
      <c r="D406" s="117"/>
    </row>
    <row r="407" spans="1:4" s="114" customFormat="1">
      <c r="A407" s="117"/>
      <c r="B407" s="117"/>
      <c r="C407" s="117"/>
      <c r="D407" s="117"/>
    </row>
    <row r="408" spans="1:4" s="114" customFormat="1">
      <c r="A408" s="117"/>
      <c r="B408" s="117"/>
      <c r="C408" s="117"/>
      <c r="D408" s="117"/>
    </row>
    <row r="409" spans="1:4" s="114" customFormat="1">
      <c r="A409" s="117"/>
      <c r="B409" s="117"/>
      <c r="C409" s="117"/>
      <c r="D409" s="117"/>
    </row>
    <row r="410" spans="1:4" s="114" customFormat="1">
      <c r="A410" s="117"/>
      <c r="B410" s="117"/>
      <c r="C410" s="117"/>
      <c r="D410" s="117"/>
    </row>
    <row r="411" spans="1:4" s="114" customFormat="1">
      <c r="A411" s="117"/>
      <c r="B411" s="117"/>
      <c r="C411" s="117"/>
      <c r="D411" s="117"/>
    </row>
    <row r="412" spans="1:4" s="114" customFormat="1">
      <c r="A412" s="117"/>
      <c r="B412" s="117"/>
      <c r="C412" s="117"/>
      <c r="D412" s="117"/>
    </row>
    <row r="413" spans="1:4" s="114" customFormat="1">
      <c r="A413" s="117"/>
      <c r="B413" s="117"/>
      <c r="C413" s="117"/>
      <c r="D413" s="117"/>
    </row>
    <row r="414" spans="1:4" s="114" customFormat="1">
      <c r="A414" s="117"/>
      <c r="B414" s="117"/>
      <c r="C414" s="117"/>
      <c r="D414" s="117"/>
    </row>
    <row r="415" spans="1:4" s="114" customFormat="1">
      <c r="A415" s="117"/>
      <c r="B415" s="117"/>
      <c r="C415" s="117"/>
      <c r="D415" s="117"/>
    </row>
    <row r="416" spans="1:4" s="114" customFormat="1">
      <c r="A416" s="117"/>
      <c r="B416" s="117"/>
      <c r="C416" s="117"/>
      <c r="D416" s="117"/>
    </row>
    <row r="417" spans="1:4" s="114" customFormat="1">
      <c r="A417" s="117"/>
      <c r="B417" s="117"/>
      <c r="C417" s="117"/>
      <c r="D417" s="117"/>
    </row>
    <row r="418" spans="1:4" s="114" customFormat="1">
      <c r="A418" s="117"/>
      <c r="B418" s="117"/>
      <c r="C418" s="117"/>
      <c r="D418" s="117"/>
    </row>
    <row r="419" spans="1:4" s="114" customFormat="1">
      <c r="A419" s="117"/>
      <c r="B419" s="117"/>
      <c r="C419" s="117"/>
      <c r="D419" s="117"/>
    </row>
    <row r="420" spans="1:4" s="114" customFormat="1">
      <c r="A420" s="117"/>
      <c r="B420" s="117"/>
      <c r="C420" s="117"/>
      <c r="D420" s="117"/>
    </row>
    <row r="421" spans="1:4" s="114" customFormat="1">
      <c r="A421" s="117"/>
      <c r="B421" s="117"/>
      <c r="C421" s="117"/>
      <c r="D421" s="117"/>
    </row>
    <row r="422" spans="1:4" s="114" customFormat="1">
      <c r="A422" s="117"/>
      <c r="B422" s="117"/>
      <c r="C422" s="117"/>
      <c r="D422" s="117"/>
    </row>
    <row r="423" spans="1:4" s="114" customFormat="1">
      <c r="A423" s="117"/>
      <c r="B423" s="117"/>
      <c r="C423" s="117"/>
      <c r="D423" s="117"/>
    </row>
    <row r="424" spans="1:4" s="114" customFormat="1">
      <c r="A424" s="117"/>
      <c r="B424" s="117"/>
      <c r="C424" s="117"/>
      <c r="D424" s="117"/>
    </row>
    <row r="425" spans="1:4" s="114" customFormat="1">
      <c r="A425" s="117"/>
      <c r="B425" s="117"/>
      <c r="C425" s="117"/>
      <c r="D425" s="117"/>
    </row>
    <row r="426" spans="1:4" s="114" customFormat="1">
      <c r="A426" s="117"/>
      <c r="B426" s="117"/>
      <c r="C426" s="117"/>
      <c r="D426" s="117"/>
    </row>
    <row r="427" spans="1:4" s="114" customFormat="1">
      <c r="A427" s="117"/>
      <c r="B427" s="117"/>
      <c r="C427" s="117"/>
      <c r="D427" s="117"/>
    </row>
    <row r="428" spans="1:4" s="114" customFormat="1">
      <c r="A428" s="117"/>
      <c r="B428" s="117"/>
      <c r="C428" s="117"/>
      <c r="D428" s="117"/>
    </row>
    <row r="429" spans="1:4" s="114" customFormat="1">
      <c r="A429" s="117"/>
      <c r="B429" s="117"/>
      <c r="C429" s="117"/>
      <c r="D429" s="117"/>
    </row>
    <row r="430" spans="1:4" s="114" customFormat="1">
      <c r="A430" s="117"/>
      <c r="B430" s="117"/>
      <c r="C430" s="117"/>
      <c r="D430" s="117"/>
    </row>
    <row r="431" spans="1:4" s="114" customFormat="1">
      <c r="A431" s="117"/>
      <c r="B431" s="117"/>
      <c r="C431" s="117"/>
      <c r="D431" s="117"/>
    </row>
    <row r="432" spans="1:4" s="114" customFormat="1">
      <c r="A432" s="117"/>
      <c r="B432" s="117"/>
      <c r="C432" s="117"/>
      <c r="D432" s="117"/>
    </row>
    <row r="433" spans="1:4" s="114" customFormat="1">
      <c r="A433" s="117"/>
      <c r="B433" s="117"/>
      <c r="C433" s="117"/>
      <c r="D433" s="117"/>
    </row>
    <row r="434" spans="1:4" s="114" customFormat="1">
      <c r="A434" s="117"/>
      <c r="B434" s="117"/>
      <c r="C434" s="117"/>
      <c r="D434" s="117"/>
    </row>
    <row r="435" spans="1:4" s="114" customFormat="1">
      <c r="A435" s="117"/>
      <c r="B435" s="117"/>
      <c r="C435" s="117"/>
      <c r="D435" s="117"/>
    </row>
    <row r="436" spans="1:4" s="114" customFormat="1">
      <c r="A436" s="117"/>
      <c r="B436" s="117"/>
      <c r="C436" s="117"/>
      <c r="D436" s="117"/>
    </row>
    <row r="437" spans="1:4" s="114" customFormat="1">
      <c r="A437" s="117"/>
      <c r="B437" s="117"/>
      <c r="C437" s="117"/>
      <c r="D437" s="117"/>
    </row>
    <row r="438" spans="1:4" s="114" customFormat="1">
      <c r="A438" s="117"/>
      <c r="B438" s="117"/>
      <c r="C438" s="117"/>
      <c r="D438" s="117"/>
    </row>
    <row r="439" spans="1:4" s="114" customFormat="1">
      <c r="A439" s="117"/>
      <c r="B439" s="117"/>
      <c r="C439" s="117"/>
      <c r="D439" s="117"/>
    </row>
    <row r="440" spans="1:4" s="114" customFormat="1">
      <c r="A440" s="117"/>
      <c r="B440" s="117"/>
      <c r="C440" s="117"/>
      <c r="D440" s="117"/>
    </row>
    <row r="441" spans="1:4" s="114" customFormat="1">
      <c r="A441" s="117"/>
      <c r="B441" s="117"/>
      <c r="C441" s="117"/>
      <c r="D441" s="117"/>
    </row>
    <row r="442" spans="1:4" s="114" customFormat="1">
      <c r="A442" s="117"/>
      <c r="B442" s="117"/>
      <c r="C442" s="117"/>
      <c r="D442" s="117"/>
    </row>
    <row r="443" spans="1:4" s="114" customFormat="1">
      <c r="A443" s="117"/>
      <c r="B443" s="117"/>
      <c r="C443" s="117"/>
      <c r="D443" s="117"/>
    </row>
    <row r="444" spans="1:4" s="114" customFormat="1">
      <c r="A444" s="117"/>
      <c r="B444" s="117"/>
      <c r="C444" s="117"/>
      <c r="D444" s="117"/>
    </row>
    <row r="445" spans="1:4" s="114" customFormat="1">
      <c r="A445" s="117"/>
      <c r="B445" s="117"/>
      <c r="C445" s="117"/>
      <c r="D445" s="117"/>
    </row>
    <row r="446" spans="1:4" s="114" customFormat="1">
      <c r="A446" s="117"/>
      <c r="B446" s="117"/>
      <c r="C446" s="117"/>
      <c r="D446" s="117"/>
    </row>
    <row r="447" spans="1:4" s="114" customFormat="1">
      <c r="A447" s="117"/>
      <c r="B447" s="117"/>
      <c r="C447" s="117"/>
      <c r="D447" s="117"/>
    </row>
    <row r="448" spans="1:4" s="114" customFormat="1">
      <c r="A448" s="117"/>
      <c r="B448" s="117"/>
      <c r="C448" s="117"/>
      <c r="D448" s="117"/>
    </row>
    <row r="449" spans="1:4" s="114" customFormat="1">
      <c r="A449" s="117"/>
      <c r="B449" s="117"/>
      <c r="C449" s="117"/>
      <c r="D449" s="117"/>
    </row>
    <row r="450" spans="1:4" s="114" customFormat="1">
      <c r="A450" s="117"/>
      <c r="B450" s="117"/>
      <c r="C450" s="117"/>
      <c r="D450" s="117"/>
    </row>
    <row r="451" spans="1:4" s="114" customFormat="1">
      <c r="A451" s="117"/>
      <c r="B451" s="117"/>
      <c r="C451" s="117"/>
      <c r="D451" s="117"/>
    </row>
    <row r="452" spans="1:4" s="114" customFormat="1">
      <c r="A452" s="117"/>
      <c r="B452" s="117"/>
      <c r="C452" s="117"/>
      <c r="D452" s="117"/>
    </row>
    <row r="453" spans="1:4" s="114" customFormat="1">
      <c r="A453" s="117"/>
      <c r="B453" s="117"/>
      <c r="C453" s="117"/>
      <c r="D453" s="117"/>
    </row>
    <row r="454" spans="1:4" s="114" customFormat="1">
      <c r="A454" s="117"/>
      <c r="B454" s="117"/>
      <c r="C454" s="117"/>
      <c r="D454" s="117"/>
    </row>
    <row r="455" spans="1:4" s="114" customFormat="1">
      <c r="A455" s="117"/>
      <c r="B455" s="117"/>
      <c r="C455" s="117"/>
      <c r="D455" s="117"/>
    </row>
    <row r="456" spans="1:4" s="114" customFormat="1">
      <c r="A456" s="117"/>
      <c r="B456" s="117"/>
      <c r="C456" s="117"/>
      <c r="D456" s="117"/>
    </row>
    <row r="457" spans="1:4" s="114" customFormat="1">
      <c r="A457" s="117"/>
      <c r="B457" s="117"/>
      <c r="C457" s="117"/>
      <c r="D457" s="117"/>
    </row>
    <row r="458" spans="1:4" s="114" customFormat="1">
      <c r="A458" s="117"/>
      <c r="B458" s="117"/>
      <c r="C458" s="117"/>
      <c r="D458" s="117"/>
    </row>
    <row r="459" spans="1:4" s="114" customFormat="1">
      <c r="A459" s="117"/>
      <c r="B459" s="117"/>
      <c r="C459" s="117"/>
      <c r="D459" s="117"/>
    </row>
    <row r="460" spans="1:4" s="114" customFormat="1">
      <c r="A460" s="117"/>
      <c r="B460" s="117"/>
      <c r="C460" s="117"/>
      <c r="D460" s="117"/>
    </row>
    <row r="461" spans="1:4" s="114" customFormat="1">
      <c r="A461" s="117"/>
      <c r="B461" s="117"/>
      <c r="C461" s="117"/>
      <c r="D461" s="117"/>
    </row>
    <row r="462" spans="1:4" s="114" customFormat="1">
      <c r="A462" s="117"/>
      <c r="B462" s="117"/>
      <c r="C462" s="117"/>
      <c r="D462" s="117"/>
    </row>
    <row r="463" spans="1:4" s="114" customFormat="1">
      <c r="A463" s="117"/>
      <c r="B463" s="117"/>
      <c r="C463" s="117"/>
      <c r="D463" s="117"/>
    </row>
    <row r="464" spans="1:4" s="114" customFormat="1">
      <c r="A464" s="117"/>
      <c r="B464" s="117"/>
      <c r="C464" s="117"/>
      <c r="D464" s="117"/>
    </row>
    <row r="465" spans="1:4" s="114" customFormat="1">
      <c r="A465" s="117"/>
      <c r="B465" s="117"/>
      <c r="C465" s="117"/>
      <c r="D465" s="117"/>
    </row>
    <row r="466" spans="1:4" s="114" customFormat="1">
      <c r="A466" s="117"/>
      <c r="B466" s="117"/>
      <c r="C466" s="117"/>
      <c r="D466" s="117"/>
    </row>
    <row r="467" spans="1:4" s="114" customFormat="1">
      <c r="A467" s="117"/>
      <c r="B467" s="117"/>
      <c r="C467" s="117"/>
      <c r="D467" s="117"/>
    </row>
    <row r="468" spans="1:4" s="114" customFormat="1">
      <c r="A468" s="117"/>
      <c r="B468" s="117"/>
      <c r="C468" s="117"/>
      <c r="D468" s="117"/>
    </row>
    <row r="469" spans="1:4" s="114" customFormat="1">
      <c r="A469" s="117"/>
      <c r="B469" s="117"/>
      <c r="C469" s="117"/>
      <c r="D469" s="117"/>
    </row>
    <row r="470" spans="1:4" s="114" customFormat="1">
      <c r="A470" s="117"/>
      <c r="B470" s="117"/>
      <c r="C470" s="117"/>
      <c r="D470" s="117"/>
    </row>
    <row r="471" spans="1:4" s="114" customFormat="1">
      <c r="A471" s="117"/>
      <c r="B471" s="117"/>
      <c r="C471" s="117"/>
      <c r="D471" s="117"/>
    </row>
    <row r="472" spans="1:4" s="114" customFormat="1">
      <c r="A472" s="117"/>
      <c r="B472" s="117"/>
      <c r="C472" s="117"/>
      <c r="D472" s="117"/>
    </row>
    <row r="473" spans="1:4" s="114" customFormat="1">
      <c r="A473" s="117"/>
      <c r="B473" s="117"/>
      <c r="C473" s="117"/>
      <c r="D473" s="117"/>
    </row>
    <row r="474" spans="1:4" s="114" customFormat="1">
      <c r="A474" s="117"/>
      <c r="B474" s="117"/>
      <c r="C474" s="117"/>
      <c r="D474" s="117"/>
    </row>
    <row r="475" spans="1:4" s="114" customFormat="1">
      <c r="A475" s="117"/>
      <c r="B475" s="117"/>
      <c r="C475" s="117"/>
      <c r="D475" s="117"/>
    </row>
    <row r="476" spans="1:4" s="114" customFormat="1">
      <c r="A476" s="117"/>
      <c r="B476" s="117"/>
      <c r="C476" s="117"/>
      <c r="D476" s="117"/>
    </row>
    <row r="477" spans="1:4" s="114" customFormat="1">
      <c r="A477" s="117"/>
      <c r="B477" s="117"/>
      <c r="C477" s="117"/>
      <c r="D477" s="117"/>
    </row>
    <row r="478" spans="1:4" s="114" customFormat="1">
      <c r="A478" s="117"/>
      <c r="B478" s="117"/>
      <c r="C478" s="117"/>
      <c r="D478" s="117"/>
    </row>
    <row r="479" spans="1:4" s="114" customFormat="1">
      <c r="A479" s="117"/>
      <c r="B479" s="117"/>
      <c r="C479" s="117"/>
      <c r="D479" s="117"/>
    </row>
    <row r="480" spans="1:4" s="114" customFormat="1">
      <c r="A480" s="117"/>
      <c r="B480" s="117"/>
      <c r="C480" s="117"/>
      <c r="D480" s="117"/>
    </row>
    <row r="481" spans="1:4" s="114" customFormat="1">
      <c r="A481" s="117"/>
      <c r="B481" s="117"/>
      <c r="C481" s="117"/>
      <c r="D481" s="117"/>
    </row>
    <row r="482" spans="1:4" s="114" customFormat="1">
      <c r="A482" s="117"/>
      <c r="B482" s="117"/>
      <c r="C482" s="117"/>
      <c r="D482" s="117"/>
    </row>
    <row r="483" spans="1:4" s="114" customFormat="1">
      <c r="A483" s="117"/>
      <c r="B483" s="117"/>
      <c r="C483" s="117"/>
      <c r="D483" s="117"/>
    </row>
    <row r="484" spans="1:4" s="114" customFormat="1">
      <c r="A484" s="117"/>
      <c r="B484" s="117"/>
      <c r="C484" s="117"/>
      <c r="D484" s="117"/>
    </row>
    <row r="485" spans="1:4" s="114" customFormat="1">
      <c r="A485" s="117"/>
      <c r="B485" s="117"/>
      <c r="C485" s="117"/>
      <c r="D485" s="117"/>
    </row>
    <row r="486" spans="1:4" s="114" customFormat="1">
      <c r="A486" s="117"/>
      <c r="B486" s="117"/>
      <c r="C486" s="117"/>
      <c r="D486" s="117"/>
    </row>
    <row r="487" spans="1:4" s="114" customFormat="1">
      <c r="A487" s="117"/>
      <c r="B487" s="117"/>
      <c r="C487" s="117"/>
      <c r="D487" s="117"/>
    </row>
    <row r="488" spans="1:4" s="114" customFormat="1">
      <c r="A488" s="117"/>
      <c r="B488" s="117"/>
      <c r="C488" s="117"/>
      <c r="D488" s="117"/>
    </row>
    <row r="489" spans="1:4" s="114" customFormat="1">
      <c r="A489" s="117"/>
      <c r="B489" s="117"/>
      <c r="C489" s="117"/>
      <c r="D489" s="117"/>
    </row>
    <row r="490" spans="1:4" s="114" customFormat="1">
      <c r="A490" s="117"/>
      <c r="B490" s="117"/>
      <c r="C490" s="117"/>
      <c r="D490" s="117"/>
    </row>
    <row r="491" spans="1:4" s="114" customFormat="1">
      <c r="A491" s="117"/>
      <c r="B491" s="117"/>
      <c r="C491" s="117"/>
      <c r="D491" s="117"/>
    </row>
    <row r="492" spans="1:4" s="114" customFormat="1">
      <c r="A492" s="117"/>
      <c r="B492" s="117"/>
      <c r="C492" s="117"/>
      <c r="D492" s="117"/>
    </row>
    <row r="493" spans="1:4" s="114" customFormat="1">
      <c r="A493" s="117"/>
      <c r="B493" s="117"/>
      <c r="C493" s="117"/>
      <c r="D493" s="117"/>
    </row>
    <row r="494" spans="1:4" s="114" customFormat="1">
      <c r="A494" s="117"/>
      <c r="B494" s="117"/>
      <c r="C494" s="117"/>
      <c r="D494" s="117"/>
    </row>
    <row r="495" spans="1:4" s="114" customFormat="1">
      <c r="A495" s="117"/>
      <c r="B495" s="117"/>
      <c r="C495" s="117"/>
      <c r="D495" s="117"/>
    </row>
    <row r="496" spans="1:4" s="114" customFormat="1">
      <c r="A496" s="117"/>
      <c r="B496" s="117"/>
      <c r="C496" s="117"/>
      <c r="D496" s="117"/>
    </row>
    <row r="497" spans="1:4" s="114" customFormat="1">
      <c r="A497" s="117"/>
      <c r="B497" s="117"/>
      <c r="C497" s="117"/>
      <c r="D497" s="117"/>
    </row>
    <row r="498" spans="1:4" s="114" customFormat="1">
      <c r="A498" s="117"/>
      <c r="B498" s="117"/>
      <c r="C498" s="117"/>
      <c r="D498" s="117"/>
    </row>
    <row r="499" spans="1:4" s="114" customFormat="1">
      <c r="A499" s="117"/>
      <c r="B499" s="117"/>
      <c r="C499" s="117"/>
      <c r="D499" s="117"/>
    </row>
    <row r="500" spans="1:4" s="114" customFormat="1">
      <c r="A500" s="117"/>
      <c r="B500" s="117"/>
      <c r="C500" s="117"/>
      <c r="D500" s="117"/>
    </row>
    <row r="501" spans="1:4" s="114" customFormat="1">
      <c r="A501" s="117"/>
      <c r="B501" s="117"/>
      <c r="C501" s="117"/>
      <c r="D501" s="117"/>
    </row>
    <row r="502" spans="1:4" s="114" customFormat="1">
      <c r="A502" s="117"/>
      <c r="B502" s="117"/>
      <c r="C502" s="117"/>
      <c r="D502" s="117"/>
    </row>
    <row r="503" spans="1:4" s="114" customFormat="1">
      <c r="A503" s="117"/>
      <c r="B503" s="117"/>
      <c r="C503" s="117"/>
      <c r="D503" s="117"/>
    </row>
    <row r="504" spans="1:4" s="114" customFormat="1">
      <c r="A504" s="117"/>
      <c r="B504" s="117"/>
      <c r="C504" s="117"/>
      <c r="D504" s="117"/>
    </row>
    <row r="505" spans="1:4" s="114" customFormat="1">
      <c r="A505" s="117"/>
      <c r="B505" s="117"/>
      <c r="C505" s="117"/>
      <c r="D505" s="117"/>
    </row>
    <row r="506" spans="1:4" s="114" customFormat="1">
      <c r="A506" s="117"/>
      <c r="B506" s="117"/>
      <c r="C506" s="117"/>
      <c r="D506" s="117"/>
    </row>
    <row r="507" spans="1:4" s="114" customFormat="1">
      <c r="A507" s="117"/>
      <c r="B507" s="117"/>
      <c r="C507" s="117"/>
      <c r="D507" s="117"/>
    </row>
    <row r="508" spans="1:4" s="114" customFormat="1">
      <c r="A508" s="117"/>
      <c r="B508" s="117"/>
      <c r="C508" s="117"/>
      <c r="D508" s="117"/>
    </row>
    <row r="509" spans="1:4" s="114" customFormat="1">
      <c r="A509" s="117"/>
      <c r="B509" s="117"/>
      <c r="C509" s="117"/>
      <c r="D509" s="117"/>
    </row>
    <row r="510" spans="1:4" s="114" customFormat="1">
      <c r="A510" s="117"/>
      <c r="B510" s="117"/>
      <c r="C510" s="117"/>
      <c r="D510" s="117"/>
    </row>
    <row r="511" spans="1:4" s="114" customFormat="1">
      <c r="A511" s="117"/>
      <c r="B511" s="117"/>
      <c r="C511" s="117"/>
      <c r="D511" s="117"/>
    </row>
    <row r="512" spans="1:4" s="114" customFormat="1">
      <c r="A512" s="117"/>
      <c r="B512" s="117"/>
      <c r="C512" s="117"/>
      <c r="D512" s="117"/>
    </row>
    <row r="513" spans="1:4" s="114" customFormat="1">
      <c r="A513" s="117"/>
      <c r="B513" s="117"/>
      <c r="C513" s="117"/>
      <c r="D513" s="117"/>
    </row>
    <row r="514" spans="1:4" s="114" customFormat="1">
      <c r="A514" s="117"/>
      <c r="B514" s="117"/>
      <c r="C514" s="117"/>
      <c r="D514" s="117"/>
    </row>
    <row r="515" spans="1:4" s="114" customFormat="1">
      <c r="A515" s="117"/>
      <c r="B515" s="117"/>
      <c r="C515" s="117"/>
      <c r="D515" s="117"/>
    </row>
    <row r="516" spans="1:4" s="114" customFormat="1">
      <c r="A516" s="117"/>
      <c r="B516" s="117"/>
      <c r="C516" s="117"/>
      <c r="D516" s="117"/>
    </row>
    <row r="517" spans="1:4" s="114" customFormat="1">
      <c r="A517" s="117"/>
      <c r="B517" s="117"/>
      <c r="C517" s="117"/>
      <c r="D517" s="117"/>
    </row>
    <row r="518" spans="1:4" s="114" customFormat="1">
      <c r="A518" s="117"/>
      <c r="B518" s="117"/>
      <c r="C518" s="117"/>
      <c r="D518" s="117"/>
    </row>
    <row r="519" spans="1:4" s="114" customFormat="1">
      <c r="A519" s="117"/>
      <c r="B519" s="117"/>
      <c r="C519" s="117"/>
      <c r="D519" s="117"/>
    </row>
    <row r="520" spans="1:4" s="114" customFormat="1">
      <c r="A520" s="117"/>
      <c r="B520" s="117"/>
      <c r="C520" s="117"/>
      <c r="D520" s="117"/>
    </row>
    <row r="521" spans="1:4" s="114" customFormat="1">
      <c r="A521" s="117"/>
      <c r="B521" s="117"/>
      <c r="C521" s="117"/>
      <c r="D521" s="117"/>
    </row>
    <row r="522" spans="1:4" s="114" customFormat="1">
      <c r="A522" s="117"/>
      <c r="B522" s="117"/>
      <c r="C522" s="117"/>
      <c r="D522" s="117"/>
    </row>
    <row r="523" spans="1:4" s="114" customFormat="1">
      <c r="A523" s="117"/>
      <c r="B523" s="117"/>
      <c r="C523" s="117"/>
      <c r="D523" s="117"/>
    </row>
    <row r="524" spans="1:4" s="114" customFormat="1">
      <c r="A524" s="117"/>
      <c r="B524" s="117"/>
      <c r="C524" s="117"/>
      <c r="D524" s="117"/>
    </row>
    <row r="525" spans="1:4" s="114" customFormat="1">
      <c r="A525" s="117"/>
      <c r="B525" s="117"/>
      <c r="C525" s="117"/>
      <c r="D525" s="117"/>
    </row>
    <row r="526" spans="1:4" s="114" customFormat="1">
      <c r="A526" s="117"/>
      <c r="B526" s="117"/>
      <c r="C526" s="117"/>
      <c r="D526" s="117"/>
    </row>
    <row r="527" spans="1:4" s="114" customFormat="1">
      <c r="A527" s="117"/>
      <c r="B527" s="117"/>
      <c r="C527" s="117"/>
      <c r="D527" s="117"/>
    </row>
    <row r="528" spans="1:4" s="114" customFormat="1">
      <c r="A528" s="117"/>
      <c r="B528" s="117"/>
      <c r="C528" s="117"/>
      <c r="D528" s="117"/>
    </row>
    <row r="529" spans="1:4" s="114" customFormat="1">
      <c r="A529" s="117"/>
      <c r="B529" s="117"/>
      <c r="C529" s="117"/>
      <c r="D529" s="117"/>
    </row>
    <row r="530" spans="1:4" s="114" customFormat="1">
      <c r="A530" s="117"/>
      <c r="B530" s="117"/>
      <c r="C530" s="117"/>
      <c r="D530" s="117"/>
    </row>
    <row r="531" spans="1:4" s="114" customFormat="1">
      <c r="A531" s="117"/>
      <c r="B531" s="117"/>
      <c r="C531" s="117"/>
      <c r="D531" s="117"/>
    </row>
    <row r="532" spans="1:4" s="114" customFormat="1">
      <c r="A532" s="117"/>
      <c r="B532" s="117"/>
      <c r="C532" s="117"/>
      <c r="D532" s="117"/>
    </row>
    <row r="533" spans="1:4" s="114" customFormat="1">
      <c r="A533" s="117"/>
      <c r="B533" s="117"/>
      <c r="C533" s="117"/>
      <c r="D533" s="117"/>
    </row>
    <row r="534" spans="1:4" s="114" customFormat="1">
      <c r="A534" s="117"/>
      <c r="B534" s="117"/>
      <c r="C534" s="117"/>
      <c r="D534" s="117"/>
    </row>
    <row r="535" spans="1:4" s="114" customFormat="1">
      <c r="A535" s="117"/>
      <c r="B535" s="117"/>
      <c r="C535" s="117"/>
      <c r="D535" s="117"/>
    </row>
    <row r="536" spans="1:4" s="114" customFormat="1">
      <c r="A536" s="117"/>
      <c r="B536" s="117"/>
      <c r="C536" s="117"/>
      <c r="D536" s="117"/>
    </row>
    <row r="537" spans="1:4" s="114" customFormat="1">
      <c r="A537" s="117"/>
      <c r="B537" s="117"/>
      <c r="C537" s="117"/>
      <c r="D537" s="117"/>
    </row>
    <row r="538" spans="1:4" s="114" customFormat="1">
      <c r="A538" s="117"/>
      <c r="B538" s="117"/>
      <c r="C538" s="117"/>
      <c r="D538" s="117"/>
    </row>
    <row r="539" spans="1:4" s="114" customFormat="1">
      <c r="A539" s="117"/>
      <c r="B539" s="117"/>
      <c r="C539" s="117"/>
      <c r="D539" s="117"/>
    </row>
    <row r="540" spans="1:4" s="114" customFormat="1">
      <c r="A540" s="117"/>
      <c r="B540" s="117"/>
      <c r="C540" s="117"/>
      <c r="D540" s="117"/>
    </row>
    <row r="541" spans="1:4" s="114" customFormat="1">
      <c r="A541" s="117"/>
      <c r="B541" s="117"/>
      <c r="C541" s="117"/>
      <c r="D541" s="117"/>
    </row>
    <row r="542" spans="1:4" s="114" customFormat="1">
      <c r="A542" s="117"/>
      <c r="B542" s="117"/>
      <c r="C542" s="117"/>
      <c r="D542" s="117"/>
    </row>
    <row r="543" spans="1:4" s="114" customFormat="1">
      <c r="A543" s="117"/>
      <c r="B543" s="117"/>
      <c r="C543" s="117"/>
      <c r="D543" s="117"/>
    </row>
    <row r="544" spans="1:4" s="114" customFormat="1">
      <c r="A544" s="117"/>
      <c r="B544" s="117"/>
      <c r="C544" s="117"/>
      <c r="D544" s="117"/>
    </row>
    <row r="545" spans="1:4" s="114" customFormat="1">
      <c r="A545" s="117"/>
      <c r="B545" s="117"/>
      <c r="C545" s="117"/>
      <c r="D545" s="117"/>
    </row>
    <row r="546" spans="1:4" s="114" customFormat="1">
      <c r="A546" s="117"/>
      <c r="B546" s="117"/>
      <c r="C546" s="117"/>
      <c r="D546" s="117"/>
    </row>
    <row r="547" spans="1:4" s="114" customFormat="1">
      <c r="A547" s="117"/>
      <c r="B547" s="117"/>
      <c r="C547" s="117"/>
      <c r="D547" s="117"/>
    </row>
    <row r="548" spans="1:4" s="114" customFormat="1">
      <c r="A548" s="117"/>
      <c r="B548" s="117"/>
      <c r="C548" s="117"/>
      <c r="D548" s="117"/>
    </row>
    <row r="549" spans="1:4" s="114" customFormat="1">
      <c r="A549" s="117"/>
      <c r="B549" s="117"/>
      <c r="C549" s="117"/>
      <c r="D549" s="117"/>
    </row>
    <row r="550" spans="1:4" s="114" customFormat="1">
      <c r="A550" s="117"/>
      <c r="B550" s="117"/>
      <c r="C550" s="117"/>
      <c r="D550" s="117"/>
    </row>
    <row r="551" spans="1:4" s="114" customFormat="1">
      <c r="A551" s="117"/>
      <c r="B551" s="117"/>
      <c r="C551" s="117"/>
      <c r="D551" s="117"/>
    </row>
    <row r="552" spans="1:4" s="114" customFormat="1">
      <c r="A552" s="117"/>
      <c r="B552" s="117"/>
      <c r="C552" s="117"/>
      <c r="D552" s="117"/>
    </row>
    <row r="553" spans="1:4" s="114" customFormat="1">
      <c r="A553" s="117"/>
      <c r="B553" s="117"/>
      <c r="C553" s="117"/>
      <c r="D553" s="117"/>
    </row>
    <row r="554" spans="1:4" s="114" customFormat="1">
      <c r="A554" s="117"/>
      <c r="B554" s="117"/>
      <c r="C554" s="117"/>
      <c r="D554" s="117"/>
    </row>
    <row r="555" spans="1:4" s="114" customFormat="1">
      <c r="A555" s="117"/>
      <c r="B555" s="117"/>
      <c r="C555" s="117"/>
      <c r="D555" s="117"/>
    </row>
    <row r="556" spans="1:4" s="114" customFormat="1">
      <c r="A556" s="117"/>
      <c r="B556" s="117"/>
      <c r="C556" s="117"/>
      <c r="D556" s="117"/>
    </row>
    <row r="557" spans="1:4" s="114" customFormat="1">
      <c r="A557" s="117"/>
      <c r="B557" s="117"/>
      <c r="C557" s="117"/>
      <c r="D557" s="117"/>
    </row>
    <row r="558" spans="1:4" s="114" customFormat="1">
      <c r="A558" s="117"/>
      <c r="B558" s="117"/>
      <c r="C558" s="117"/>
      <c r="D558" s="117"/>
    </row>
    <row r="559" spans="1:4" s="114" customFormat="1">
      <c r="A559" s="117"/>
      <c r="B559" s="117"/>
      <c r="C559" s="117"/>
      <c r="D559" s="117"/>
    </row>
    <row r="560" spans="1:4" s="114" customFormat="1">
      <c r="A560" s="117"/>
      <c r="B560" s="117"/>
      <c r="C560" s="117"/>
      <c r="D560" s="117"/>
    </row>
    <row r="561" spans="1:4" s="114" customFormat="1">
      <c r="A561" s="117"/>
      <c r="B561" s="117"/>
      <c r="C561" s="117"/>
      <c r="D561" s="117"/>
    </row>
    <row r="562" spans="1:4" s="114" customFormat="1">
      <c r="A562" s="117"/>
      <c r="B562" s="117"/>
      <c r="C562" s="117"/>
      <c r="D562" s="117"/>
    </row>
    <row r="563" spans="1:4" s="114" customFormat="1">
      <c r="A563" s="117"/>
      <c r="B563" s="117"/>
      <c r="C563" s="117"/>
      <c r="D563" s="117"/>
    </row>
    <row r="564" spans="1:4" s="114" customFormat="1">
      <c r="A564" s="117"/>
      <c r="B564" s="117"/>
      <c r="C564" s="117"/>
      <c r="D564" s="117"/>
    </row>
    <row r="565" spans="1:4" s="114" customFormat="1">
      <c r="A565" s="117"/>
      <c r="B565" s="117"/>
      <c r="C565" s="117"/>
      <c r="D565" s="117"/>
    </row>
    <row r="566" spans="1:4" s="114" customFormat="1">
      <c r="A566" s="117"/>
      <c r="B566" s="117"/>
      <c r="C566" s="117"/>
      <c r="D566" s="117"/>
    </row>
    <row r="567" spans="1:4" s="114" customFormat="1">
      <c r="A567" s="117"/>
      <c r="B567" s="117"/>
      <c r="C567" s="117"/>
      <c r="D567" s="117"/>
    </row>
    <row r="568" spans="1:4" s="114" customFormat="1">
      <c r="A568" s="117"/>
      <c r="B568" s="117"/>
      <c r="C568" s="117"/>
      <c r="D568" s="117"/>
    </row>
    <row r="569" spans="1:4" s="114" customFormat="1">
      <c r="A569" s="117"/>
      <c r="B569" s="117"/>
      <c r="C569" s="117"/>
      <c r="D569" s="117"/>
    </row>
    <row r="570" spans="1:4" s="114" customFormat="1">
      <c r="A570" s="117"/>
      <c r="B570" s="117"/>
      <c r="C570" s="117"/>
      <c r="D570" s="117"/>
    </row>
    <row r="571" spans="1:4" s="114" customFormat="1">
      <c r="A571" s="117"/>
      <c r="B571" s="117"/>
      <c r="C571" s="117"/>
      <c r="D571" s="117"/>
    </row>
    <row r="572" spans="1:4" s="114" customFormat="1">
      <c r="A572" s="117"/>
      <c r="B572" s="117"/>
      <c r="C572" s="117"/>
      <c r="D572" s="117"/>
    </row>
    <row r="573" spans="1:4" s="114" customFormat="1">
      <c r="A573" s="117"/>
      <c r="B573" s="117"/>
      <c r="C573" s="117"/>
      <c r="D573" s="117"/>
    </row>
    <row r="574" spans="1:4" s="114" customFormat="1">
      <c r="A574" s="117"/>
      <c r="B574" s="117"/>
      <c r="C574" s="117"/>
      <c r="D574" s="117"/>
    </row>
    <row r="575" spans="1:4" s="114" customFormat="1">
      <c r="A575" s="117"/>
      <c r="B575" s="117"/>
      <c r="C575" s="117"/>
      <c r="D575" s="117"/>
    </row>
    <row r="576" spans="1:4" s="114" customFormat="1">
      <c r="A576" s="117"/>
      <c r="B576" s="117"/>
      <c r="C576" s="117"/>
      <c r="D576" s="117"/>
    </row>
    <row r="577" spans="1:4" s="114" customFormat="1">
      <c r="A577" s="117"/>
      <c r="B577" s="117"/>
      <c r="C577" s="117"/>
      <c r="D577" s="117"/>
    </row>
    <row r="578" spans="1:4" s="114" customFormat="1">
      <c r="A578" s="117"/>
      <c r="B578" s="117"/>
      <c r="C578" s="117"/>
      <c r="D578" s="117"/>
    </row>
    <row r="579" spans="1:4" s="114" customFormat="1">
      <c r="A579" s="117"/>
      <c r="B579" s="117"/>
      <c r="C579" s="117"/>
      <c r="D579" s="117"/>
    </row>
    <row r="580" spans="1:4" s="114" customFormat="1">
      <c r="A580" s="117"/>
      <c r="B580" s="117"/>
      <c r="C580" s="117"/>
      <c r="D580" s="117"/>
    </row>
    <row r="581" spans="1:4" s="114" customFormat="1">
      <c r="A581" s="117"/>
      <c r="B581" s="117"/>
      <c r="C581" s="117"/>
      <c r="D581" s="117"/>
    </row>
    <row r="582" spans="1:4" s="114" customFormat="1">
      <c r="A582" s="117"/>
      <c r="B582" s="117"/>
      <c r="C582" s="117"/>
      <c r="D582" s="117"/>
    </row>
    <row r="583" spans="1:4" s="114" customFormat="1">
      <c r="A583" s="117"/>
      <c r="B583" s="117"/>
      <c r="C583" s="117"/>
      <c r="D583" s="117"/>
    </row>
    <row r="584" spans="1:4" s="114" customFormat="1">
      <c r="A584" s="117"/>
      <c r="B584" s="117"/>
      <c r="C584" s="117"/>
      <c r="D584" s="117"/>
    </row>
    <row r="585" spans="1:4" s="114" customFormat="1">
      <c r="A585" s="117"/>
      <c r="B585" s="117"/>
      <c r="C585" s="117"/>
      <c r="D585" s="117"/>
    </row>
    <row r="586" spans="1:4" s="114" customFormat="1">
      <c r="A586" s="117"/>
      <c r="B586" s="117"/>
      <c r="C586" s="117"/>
      <c r="D586" s="117"/>
    </row>
    <row r="587" spans="1:4" s="114" customFormat="1">
      <c r="A587" s="117"/>
      <c r="B587" s="117"/>
      <c r="C587" s="117"/>
      <c r="D587" s="117"/>
    </row>
    <row r="588" spans="1:4" s="114" customFormat="1">
      <c r="A588" s="117"/>
      <c r="B588" s="117"/>
      <c r="C588" s="117"/>
      <c r="D588" s="117"/>
    </row>
    <row r="589" spans="1:4" s="114" customFormat="1">
      <c r="A589" s="117"/>
      <c r="B589" s="117"/>
      <c r="C589" s="117"/>
      <c r="D589" s="117"/>
    </row>
    <row r="590" spans="1:4" s="114" customFormat="1">
      <c r="A590" s="117"/>
      <c r="B590" s="117"/>
      <c r="C590" s="117"/>
      <c r="D590" s="117"/>
    </row>
    <row r="591" spans="1:4" s="114" customFormat="1">
      <c r="A591" s="117"/>
      <c r="B591" s="117"/>
      <c r="C591" s="117"/>
      <c r="D591" s="117"/>
    </row>
    <row r="592" spans="1:4" s="114" customFormat="1">
      <c r="A592" s="117"/>
      <c r="B592" s="117"/>
      <c r="C592" s="117"/>
      <c r="D592" s="117"/>
    </row>
    <row r="593" spans="1:4" s="114" customFormat="1">
      <c r="A593" s="117"/>
      <c r="B593" s="117"/>
      <c r="C593" s="117"/>
      <c r="D593" s="117"/>
    </row>
    <row r="594" spans="1:4" s="114" customFormat="1">
      <c r="A594" s="117"/>
      <c r="B594" s="117"/>
      <c r="C594" s="117"/>
      <c r="D594" s="117"/>
    </row>
    <row r="595" spans="1:4" s="114" customFormat="1">
      <c r="A595" s="117"/>
      <c r="B595" s="117"/>
      <c r="C595" s="117"/>
      <c r="D595" s="117"/>
    </row>
    <row r="596" spans="1:4" s="114" customFormat="1">
      <c r="A596" s="117"/>
      <c r="B596" s="117"/>
      <c r="C596" s="117"/>
      <c r="D596" s="117"/>
    </row>
    <row r="597" spans="1:4" s="114" customFormat="1">
      <c r="A597" s="117"/>
      <c r="B597" s="117"/>
      <c r="C597" s="117"/>
      <c r="D597" s="117"/>
    </row>
    <row r="598" spans="1:4" s="114" customFormat="1">
      <c r="A598" s="117"/>
      <c r="B598" s="117"/>
      <c r="C598" s="117"/>
      <c r="D598" s="117"/>
    </row>
    <row r="599" spans="1:4" s="114" customFormat="1">
      <c r="A599" s="117"/>
      <c r="B599" s="117"/>
      <c r="C599" s="117"/>
      <c r="D599" s="117"/>
    </row>
    <row r="600" spans="1:4" s="114" customFormat="1">
      <c r="A600" s="117"/>
      <c r="B600" s="117"/>
      <c r="C600" s="117"/>
      <c r="D600" s="117"/>
    </row>
    <row r="601" spans="1:4" s="114" customFormat="1">
      <c r="A601" s="117"/>
      <c r="B601" s="117"/>
      <c r="C601" s="117"/>
      <c r="D601" s="117"/>
    </row>
    <row r="602" spans="1:4" s="114" customFormat="1">
      <c r="A602" s="117"/>
      <c r="B602" s="117"/>
      <c r="C602" s="117"/>
      <c r="D602" s="117"/>
    </row>
    <row r="603" spans="1:4" s="114" customFormat="1">
      <c r="A603" s="117"/>
      <c r="B603" s="117"/>
      <c r="C603" s="117"/>
      <c r="D603" s="117"/>
    </row>
    <row r="604" spans="1:4" s="114" customFormat="1">
      <c r="A604" s="117"/>
      <c r="B604" s="117"/>
      <c r="C604" s="117"/>
      <c r="D604" s="117"/>
    </row>
    <row r="605" spans="1:4" s="114" customFormat="1">
      <c r="A605" s="117"/>
      <c r="B605" s="117"/>
      <c r="C605" s="117"/>
      <c r="D605" s="117"/>
    </row>
    <row r="606" spans="1:4" s="114" customFormat="1">
      <c r="A606" s="117"/>
      <c r="B606" s="117"/>
      <c r="C606" s="117"/>
      <c r="D606" s="117"/>
    </row>
    <row r="607" spans="1:4" s="114" customFormat="1">
      <c r="A607" s="117"/>
      <c r="B607" s="117"/>
      <c r="C607" s="117"/>
      <c r="D607" s="117"/>
    </row>
    <row r="608" spans="1:4" s="114" customFormat="1">
      <c r="A608" s="117"/>
      <c r="B608" s="117"/>
      <c r="C608" s="117"/>
      <c r="D608" s="117"/>
    </row>
    <row r="609" spans="1:4" s="114" customFormat="1">
      <c r="A609" s="117"/>
      <c r="B609" s="117"/>
      <c r="C609" s="117"/>
      <c r="D609" s="117"/>
    </row>
    <row r="610" spans="1:4" s="114" customFormat="1">
      <c r="A610" s="117"/>
      <c r="B610" s="117"/>
      <c r="C610" s="117"/>
      <c r="D610" s="117"/>
    </row>
    <row r="611" spans="1:4" s="114" customFormat="1">
      <c r="A611" s="117"/>
      <c r="B611" s="117"/>
      <c r="C611" s="117"/>
      <c r="D611" s="117"/>
    </row>
    <row r="612" spans="1:4" s="114" customFormat="1">
      <c r="A612" s="117"/>
      <c r="B612" s="117"/>
      <c r="C612" s="117"/>
      <c r="D612" s="117"/>
    </row>
    <row r="613" spans="1:4" s="114" customFormat="1">
      <c r="A613" s="117"/>
      <c r="B613" s="117"/>
      <c r="C613" s="117"/>
      <c r="D613" s="117"/>
    </row>
    <row r="614" spans="1:4" s="114" customFormat="1">
      <c r="A614" s="117"/>
      <c r="B614" s="117"/>
      <c r="C614" s="117"/>
      <c r="D614" s="117"/>
    </row>
    <row r="615" spans="1:4" s="114" customFormat="1">
      <c r="A615" s="117"/>
      <c r="B615" s="117"/>
      <c r="C615" s="117"/>
      <c r="D615" s="117"/>
    </row>
    <row r="616" spans="1:4" s="114" customFormat="1">
      <c r="A616" s="117"/>
      <c r="B616" s="117"/>
      <c r="C616" s="117"/>
      <c r="D616" s="117"/>
    </row>
    <row r="617" spans="1:4" s="114" customFormat="1">
      <c r="A617" s="117"/>
      <c r="B617" s="117"/>
      <c r="C617" s="117"/>
      <c r="D617" s="117"/>
    </row>
    <row r="618" spans="1:4" s="114" customFormat="1">
      <c r="A618" s="117"/>
      <c r="B618" s="117"/>
      <c r="C618" s="117"/>
      <c r="D618" s="117"/>
    </row>
    <row r="619" spans="1:4" s="114" customFormat="1">
      <c r="A619" s="117"/>
      <c r="B619" s="117"/>
      <c r="C619" s="117"/>
      <c r="D619" s="117"/>
    </row>
    <row r="620" spans="1:4" s="114" customFormat="1">
      <c r="A620" s="117"/>
      <c r="B620" s="117"/>
      <c r="C620" s="117"/>
      <c r="D620" s="117"/>
    </row>
    <row r="621" spans="1:4" s="114" customFormat="1">
      <c r="A621" s="117"/>
      <c r="B621" s="117"/>
      <c r="C621" s="117"/>
      <c r="D621" s="117"/>
    </row>
    <row r="622" spans="1:4" s="114" customFormat="1">
      <c r="A622" s="117"/>
      <c r="B622" s="117"/>
      <c r="C622" s="117"/>
      <c r="D622" s="117"/>
    </row>
    <row r="623" spans="1:4" s="114" customFormat="1">
      <c r="A623" s="117"/>
      <c r="B623" s="117"/>
      <c r="C623" s="117"/>
      <c r="D623" s="117"/>
    </row>
    <row r="624" spans="1:4" s="114" customFormat="1">
      <c r="A624" s="117"/>
      <c r="B624" s="117"/>
      <c r="C624" s="117"/>
      <c r="D624" s="117"/>
    </row>
    <row r="625" spans="1:4" s="114" customFormat="1">
      <c r="A625" s="117"/>
      <c r="B625" s="117"/>
      <c r="C625" s="117"/>
      <c r="D625" s="117"/>
    </row>
    <row r="626" spans="1:4" s="114" customFormat="1">
      <c r="A626" s="117"/>
      <c r="B626" s="117"/>
      <c r="C626" s="117"/>
      <c r="D626" s="117"/>
    </row>
    <row r="627" spans="1:4" s="114" customFormat="1">
      <c r="A627" s="117"/>
      <c r="B627" s="117"/>
      <c r="C627" s="117"/>
      <c r="D627" s="117"/>
    </row>
    <row r="628" spans="1:4" s="114" customFormat="1">
      <c r="A628" s="117"/>
      <c r="B628" s="117"/>
      <c r="C628" s="117"/>
      <c r="D628" s="117"/>
    </row>
    <row r="629" spans="1:4" s="114" customFormat="1">
      <c r="A629" s="117"/>
      <c r="B629" s="117"/>
      <c r="C629" s="117"/>
      <c r="D629" s="117"/>
    </row>
    <row r="630" spans="1:4" s="114" customFormat="1">
      <c r="A630" s="117"/>
      <c r="B630" s="117"/>
      <c r="C630" s="117"/>
      <c r="D630" s="117"/>
    </row>
    <row r="631" spans="1:4" s="114" customFormat="1">
      <c r="A631" s="117"/>
      <c r="B631" s="117"/>
      <c r="C631" s="117"/>
      <c r="D631" s="117"/>
    </row>
    <row r="632" spans="1:4" s="114" customFormat="1">
      <c r="A632" s="117"/>
      <c r="B632" s="117"/>
      <c r="C632" s="117"/>
      <c r="D632" s="117"/>
    </row>
    <row r="633" spans="1:4" s="114" customFormat="1">
      <c r="A633" s="117"/>
      <c r="B633" s="117"/>
      <c r="C633" s="117"/>
      <c r="D633" s="117"/>
    </row>
    <row r="634" spans="1:4" s="114" customFormat="1">
      <c r="A634" s="117"/>
      <c r="B634" s="117"/>
      <c r="C634" s="117"/>
      <c r="D634" s="117"/>
    </row>
    <row r="635" spans="1:4" s="114" customFormat="1">
      <c r="A635" s="117"/>
      <c r="B635" s="117"/>
      <c r="C635" s="117"/>
      <c r="D635" s="117"/>
    </row>
    <row r="636" spans="1:4" s="114" customFormat="1">
      <c r="A636" s="117"/>
      <c r="B636" s="117"/>
      <c r="C636" s="117"/>
      <c r="D636" s="117"/>
    </row>
    <row r="637" spans="1:4" s="114" customFormat="1">
      <c r="A637" s="117"/>
      <c r="B637" s="117"/>
      <c r="C637" s="117"/>
      <c r="D637" s="117"/>
    </row>
    <row r="638" spans="1:4" s="114" customFormat="1">
      <c r="A638" s="117"/>
      <c r="B638" s="117"/>
      <c r="C638" s="117"/>
      <c r="D638" s="117"/>
    </row>
    <row r="639" spans="1:4" s="114" customFormat="1">
      <c r="A639" s="117"/>
      <c r="B639" s="117"/>
      <c r="C639" s="117"/>
      <c r="D639" s="117"/>
    </row>
    <row r="640" spans="1:4" s="114" customFormat="1">
      <c r="A640" s="117"/>
      <c r="B640" s="117"/>
      <c r="C640" s="117"/>
      <c r="D640" s="117"/>
    </row>
    <row r="641" spans="1:4" s="114" customFormat="1">
      <c r="A641" s="117"/>
      <c r="B641" s="117"/>
      <c r="C641" s="117"/>
      <c r="D641" s="117"/>
    </row>
    <row r="642" spans="1:4" s="114" customFormat="1">
      <c r="A642" s="117"/>
      <c r="B642" s="117"/>
      <c r="C642" s="117"/>
      <c r="D642" s="117"/>
    </row>
    <row r="643" spans="1:4" s="114" customFormat="1">
      <c r="A643" s="117"/>
      <c r="B643" s="117"/>
      <c r="C643" s="117"/>
      <c r="D643" s="117"/>
    </row>
    <row r="644" spans="1:4" s="114" customFormat="1">
      <c r="A644" s="117"/>
      <c r="B644" s="117"/>
      <c r="C644" s="117"/>
      <c r="D644" s="117"/>
    </row>
    <row r="645" spans="1:4" s="114" customFormat="1">
      <c r="A645" s="117"/>
      <c r="B645" s="117"/>
      <c r="C645" s="117"/>
      <c r="D645" s="117"/>
    </row>
    <row r="646" spans="1:4" s="114" customFormat="1">
      <c r="A646" s="117"/>
      <c r="B646" s="117"/>
      <c r="C646" s="117"/>
      <c r="D646" s="117"/>
    </row>
    <row r="647" spans="1:4" s="114" customFormat="1">
      <c r="A647" s="117"/>
      <c r="B647" s="117"/>
      <c r="C647" s="117"/>
      <c r="D647" s="117"/>
    </row>
    <row r="648" spans="1:4" s="114" customFormat="1">
      <c r="A648" s="117"/>
      <c r="B648" s="117"/>
      <c r="C648" s="117"/>
      <c r="D648" s="117"/>
    </row>
    <row r="649" spans="1:4" s="114" customFormat="1">
      <c r="A649" s="117"/>
      <c r="B649" s="117"/>
      <c r="C649" s="117"/>
      <c r="D649" s="117"/>
    </row>
    <row r="650" spans="1:4" s="114" customFormat="1">
      <c r="A650" s="117"/>
      <c r="B650" s="117"/>
      <c r="C650" s="117"/>
      <c r="D650" s="117"/>
    </row>
    <row r="651" spans="1:4" s="114" customFormat="1">
      <c r="A651" s="117"/>
      <c r="B651" s="117"/>
      <c r="C651" s="117"/>
      <c r="D651" s="117"/>
    </row>
    <row r="652" spans="1:4" s="114" customFormat="1">
      <c r="A652" s="117"/>
      <c r="B652" s="117"/>
      <c r="C652" s="117"/>
      <c r="D652" s="117"/>
    </row>
    <row r="653" spans="1:4" s="114" customFormat="1">
      <c r="A653" s="117"/>
      <c r="B653" s="117"/>
      <c r="C653" s="117"/>
      <c r="D653" s="117"/>
    </row>
    <row r="654" spans="1:4" s="114" customFormat="1">
      <c r="A654" s="117"/>
      <c r="B654" s="117"/>
      <c r="C654" s="117"/>
      <c r="D654" s="117"/>
    </row>
    <row r="655" spans="1:4" s="114" customFormat="1">
      <c r="A655" s="117"/>
      <c r="B655" s="117"/>
      <c r="C655" s="117"/>
      <c r="D655" s="117"/>
    </row>
    <row r="656" spans="1:4" s="114" customFormat="1">
      <c r="A656" s="117"/>
      <c r="B656" s="117"/>
      <c r="C656" s="117"/>
      <c r="D656" s="117"/>
    </row>
    <row r="657" spans="1:4" s="114" customFormat="1">
      <c r="A657" s="117"/>
      <c r="B657" s="117"/>
      <c r="C657" s="117"/>
      <c r="D657" s="117"/>
    </row>
    <row r="658" spans="1:4" s="114" customFormat="1">
      <c r="A658" s="117"/>
      <c r="B658" s="117"/>
      <c r="C658" s="117"/>
      <c r="D658" s="117"/>
    </row>
    <row r="659" spans="1:4" s="114" customFormat="1">
      <c r="A659" s="117"/>
      <c r="B659" s="117"/>
      <c r="C659" s="117"/>
      <c r="D659" s="117"/>
    </row>
    <row r="660" spans="1:4" s="114" customFormat="1">
      <c r="A660" s="117"/>
      <c r="B660" s="117"/>
      <c r="C660" s="117"/>
      <c r="D660" s="117"/>
    </row>
    <row r="661" spans="1:4" s="114" customFormat="1">
      <c r="A661" s="117"/>
      <c r="B661" s="117"/>
      <c r="C661" s="117"/>
      <c r="D661" s="117"/>
    </row>
    <row r="662" spans="1:4" s="114" customFormat="1">
      <c r="A662" s="117"/>
      <c r="B662" s="117"/>
      <c r="C662" s="117"/>
      <c r="D662" s="117"/>
    </row>
    <row r="663" spans="1:4" s="114" customFormat="1">
      <c r="A663" s="117"/>
      <c r="B663" s="117"/>
      <c r="C663" s="117"/>
      <c r="D663" s="117"/>
    </row>
    <row r="664" spans="1:4" s="114" customFormat="1">
      <c r="A664" s="117"/>
      <c r="B664" s="117"/>
      <c r="C664" s="117"/>
      <c r="D664" s="117"/>
    </row>
    <row r="665" spans="1:4" s="114" customFormat="1">
      <c r="A665" s="117"/>
      <c r="B665" s="117"/>
      <c r="C665" s="117"/>
      <c r="D665" s="117"/>
    </row>
    <row r="666" spans="1:4" s="114" customFormat="1">
      <c r="A666" s="117"/>
      <c r="B666" s="117"/>
      <c r="C666" s="117"/>
      <c r="D666" s="117"/>
    </row>
    <row r="667" spans="1:4" s="114" customFormat="1">
      <c r="A667" s="117"/>
      <c r="B667" s="117"/>
      <c r="C667" s="117"/>
      <c r="D667" s="117"/>
    </row>
    <row r="668" spans="1:4" s="114" customFormat="1">
      <c r="A668" s="117"/>
      <c r="B668" s="117"/>
      <c r="C668" s="117"/>
      <c r="D668" s="117"/>
    </row>
    <row r="669" spans="1:4" s="114" customFormat="1">
      <c r="A669" s="117"/>
      <c r="B669" s="117"/>
      <c r="C669" s="117"/>
      <c r="D669" s="117"/>
    </row>
    <row r="670" spans="1:4" s="114" customFormat="1">
      <c r="A670" s="117"/>
      <c r="B670" s="117"/>
      <c r="C670" s="117"/>
      <c r="D670" s="117"/>
    </row>
    <row r="671" spans="1:4" s="114" customFormat="1">
      <c r="A671" s="117"/>
      <c r="B671" s="117"/>
      <c r="C671" s="117"/>
      <c r="D671" s="117"/>
    </row>
    <row r="672" spans="1:4" s="114" customFormat="1">
      <c r="A672" s="117"/>
      <c r="B672" s="117"/>
      <c r="C672" s="117"/>
      <c r="D672" s="117"/>
    </row>
    <row r="673" spans="1:4" s="114" customFormat="1">
      <c r="A673" s="117"/>
      <c r="B673" s="117"/>
      <c r="C673" s="117"/>
      <c r="D673" s="117"/>
    </row>
    <row r="674" spans="1:4" s="114" customFormat="1">
      <c r="A674" s="117"/>
      <c r="B674" s="117"/>
      <c r="C674" s="117"/>
      <c r="D674" s="117"/>
    </row>
    <row r="675" spans="1:4" s="114" customFormat="1">
      <c r="A675" s="117"/>
      <c r="B675" s="117"/>
      <c r="C675" s="117"/>
      <c r="D675" s="117"/>
    </row>
    <row r="676" spans="1:4" s="114" customFormat="1">
      <c r="A676" s="117"/>
      <c r="B676" s="117"/>
      <c r="C676" s="117"/>
      <c r="D676" s="117"/>
    </row>
    <row r="677" spans="1:4" s="114" customFormat="1">
      <c r="A677" s="117"/>
      <c r="B677" s="117"/>
      <c r="C677" s="117"/>
      <c r="D677" s="117"/>
    </row>
    <row r="678" spans="1:4" s="114" customFormat="1">
      <c r="A678" s="117"/>
      <c r="B678" s="117"/>
      <c r="C678" s="117"/>
      <c r="D678" s="117"/>
    </row>
    <row r="679" spans="1:4" s="114" customFormat="1">
      <c r="A679" s="117"/>
      <c r="B679" s="117"/>
      <c r="C679" s="117"/>
      <c r="D679" s="117"/>
    </row>
    <row r="680" spans="1:4" s="114" customFormat="1">
      <c r="A680" s="117"/>
      <c r="B680" s="117"/>
      <c r="C680" s="117"/>
      <c r="D680" s="117"/>
    </row>
    <row r="681" spans="1:4" s="114" customFormat="1">
      <c r="A681" s="117"/>
      <c r="B681" s="117"/>
      <c r="C681" s="117"/>
      <c r="D681" s="117"/>
    </row>
    <row r="682" spans="1:4" s="114" customFormat="1">
      <c r="A682" s="117"/>
      <c r="B682" s="117"/>
      <c r="C682" s="117"/>
      <c r="D682" s="117"/>
    </row>
    <row r="683" spans="1:4" s="114" customFormat="1">
      <c r="A683" s="117"/>
      <c r="B683" s="117"/>
      <c r="C683" s="117"/>
      <c r="D683" s="117"/>
    </row>
    <row r="684" spans="1:4" s="114" customFormat="1">
      <c r="A684" s="117"/>
      <c r="B684" s="117"/>
      <c r="C684" s="117"/>
      <c r="D684" s="117"/>
    </row>
    <row r="685" spans="1:4" s="114" customFormat="1">
      <c r="A685" s="117"/>
      <c r="B685" s="117"/>
      <c r="C685" s="117"/>
      <c r="D685" s="117"/>
    </row>
    <row r="686" spans="1:4" s="114" customFormat="1">
      <c r="A686" s="117"/>
      <c r="B686" s="117"/>
      <c r="C686" s="117"/>
      <c r="D686" s="117"/>
    </row>
    <row r="687" spans="1:4" s="114" customFormat="1">
      <c r="A687" s="117"/>
      <c r="B687" s="117"/>
      <c r="C687" s="117"/>
      <c r="D687" s="117"/>
    </row>
    <row r="688" spans="1:4" s="114" customFormat="1">
      <c r="A688" s="117"/>
      <c r="B688" s="117"/>
      <c r="C688" s="117"/>
      <c r="D688" s="117"/>
    </row>
    <row r="689" spans="1:4" s="114" customFormat="1">
      <c r="A689" s="117"/>
      <c r="B689" s="117"/>
      <c r="C689" s="117"/>
      <c r="D689" s="117"/>
    </row>
    <row r="690" spans="1:4" s="114" customFormat="1">
      <c r="A690" s="117"/>
      <c r="B690" s="117"/>
      <c r="C690" s="117"/>
      <c r="D690" s="117"/>
    </row>
    <row r="691" spans="1:4" s="114" customFormat="1">
      <c r="A691" s="117"/>
      <c r="B691" s="117"/>
      <c r="C691" s="117"/>
      <c r="D691" s="117"/>
    </row>
    <row r="692" spans="1:4" s="114" customFormat="1">
      <c r="A692" s="117"/>
      <c r="B692" s="117"/>
      <c r="C692" s="117"/>
      <c r="D692" s="117"/>
    </row>
    <row r="693" spans="1:4" s="114" customFormat="1">
      <c r="A693" s="117"/>
      <c r="B693" s="117"/>
      <c r="C693" s="117"/>
      <c r="D693" s="117"/>
    </row>
    <row r="694" spans="1:4" s="114" customFormat="1">
      <c r="A694" s="117"/>
      <c r="B694" s="117"/>
      <c r="C694" s="117"/>
      <c r="D694" s="117"/>
    </row>
    <row r="695" spans="1:4" s="114" customFormat="1">
      <c r="A695" s="117"/>
      <c r="B695" s="117"/>
      <c r="C695" s="117"/>
      <c r="D695" s="117"/>
    </row>
    <row r="696" spans="1:4" s="114" customFormat="1">
      <c r="A696" s="117"/>
      <c r="B696" s="117"/>
      <c r="C696" s="117"/>
      <c r="D696" s="117"/>
    </row>
    <row r="697" spans="1:4" s="114" customFormat="1">
      <c r="A697" s="117"/>
      <c r="B697" s="117"/>
      <c r="C697" s="117"/>
      <c r="D697" s="117"/>
    </row>
    <row r="698" spans="1:4" s="114" customFormat="1">
      <c r="A698" s="117"/>
      <c r="B698" s="117"/>
      <c r="C698" s="117"/>
      <c r="D698" s="117"/>
    </row>
    <row r="699" spans="1:4" s="114" customFormat="1">
      <c r="A699" s="117"/>
      <c r="B699" s="117"/>
      <c r="C699" s="117"/>
      <c r="D699" s="117"/>
    </row>
    <row r="700" spans="1:4" s="114" customFormat="1">
      <c r="A700" s="117"/>
      <c r="B700" s="117"/>
      <c r="C700" s="117"/>
      <c r="D700" s="117"/>
    </row>
    <row r="701" spans="1:4" s="114" customFormat="1">
      <c r="A701" s="117"/>
      <c r="B701" s="117"/>
      <c r="C701" s="117"/>
      <c r="D701" s="117"/>
    </row>
    <row r="702" spans="1:4" s="114" customFormat="1">
      <c r="A702" s="117"/>
      <c r="B702" s="117"/>
      <c r="C702" s="117"/>
      <c r="D702" s="117"/>
    </row>
    <row r="703" spans="1:4" s="114" customFormat="1">
      <c r="A703" s="117"/>
      <c r="B703" s="117"/>
      <c r="C703" s="117"/>
      <c r="D703" s="117"/>
    </row>
    <row r="704" spans="1:4" s="114" customFormat="1">
      <c r="A704" s="117"/>
      <c r="B704" s="117"/>
      <c r="C704" s="117"/>
      <c r="D704" s="117"/>
    </row>
    <row r="705" spans="1:4" s="114" customFormat="1">
      <c r="A705" s="117"/>
      <c r="B705" s="117"/>
      <c r="C705" s="117"/>
      <c r="D705" s="117"/>
    </row>
    <row r="706" spans="1:4" s="114" customFormat="1">
      <c r="A706" s="117"/>
      <c r="B706" s="117"/>
      <c r="C706" s="117"/>
      <c r="D706" s="117"/>
    </row>
    <row r="707" spans="1:4" s="114" customFormat="1">
      <c r="A707" s="117"/>
      <c r="B707" s="117"/>
      <c r="C707" s="117"/>
      <c r="D707" s="117"/>
    </row>
    <row r="708" spans="1:4" s="114" customFormat="1">
      <c r="A708" s="117"/>
      <c r="B708" s="117"/>
      <c r="C708" s="117"/>
      <c r="D708" s="117"/>
    </row>
    <row r="709" spans="1:4" s="114" customFormat="1">
      <c r="A709" s="117"/>
      <c r="B709" s="117"/>
      <c r="C709" s="117"/>
      <c r="D709" s="117"/>
    </row>
    <row r="710" spans="1:4" s="114" customFormat="1">
      <c r="A710" s="117"/>
      <c r="B710" s="117"/>
      <c r="C710" s="117"/>
      <c r="D710" s="117"/>
    </row>
    <row r="711" spans="1:4" s="114" customFormat="1">
      <c r="A711" s="117"/>
      <c r="B711" s="117"/>
      <c r="C711" s="117"/>
      <c r="D711" s="117"/>
    </row>
    <row r="712" spans="1:4" s="114" customFormat="1">
      <c r="A712" s="117"/>
      <c r="B712" s="117"/>
      <c r="C712" s="117"/>
      <c r="D712" s="117"/>
    </row>
    <row r="713" spans="1:4" s="114" customFormat="1">
      <c r="A713" s="117"/>
      <c r="B713" s="117"/>
      <c r="C713" s="117"/>
      <c r="D713" s="117"/>
    </row>
    <row r="714" spans="1:4" s="114" customFormat="1">
      <c r="A714" s="117"/>
      <c r="B714" s="117"/>
      <c r="C714" s="117"/>
      <c r="D714" s="117"/>
    </row>
    <row r="715" spans="1:4" s="114" customFormat="1">
      <c r="A715" s="117"/>
      <c r="B715" s="117"/>
      <c r="C715" s="117"/>
      <c r="D715" s="117"/>
    </row>
    <row r="716" spans="1:4" s="114" customFormat="1">
      <c r="A716" s="117"/>
      <c r="B716" s="117"/>
      <c r="C716" s="117"/>
      <c r="D716" s="117"/>
    </row>
    <row r="717" spans="1:4" s="114" customFormat="1">
      <c r="A717" s="117"/>
      <c r="B717" s="117"/>
      <c r="C717" s="117"/>
      <c r="D717" s="117"/>
    </row>
    <row r="718" spans="1:4" s="114" customFormat="1">
      <c r="A718" s="117"/>
      <c r="B718" s="117"/>
      <c r="C718" s="117"/>
      <c r="D718" s="117"/>
    </row>
    <row r="719" spans="1:4" s="114" customFormat="1">
      <c r="A719" s="117"/>
      <c r="B719" s="117"/>
      <c r="C719" s="117"/>
      <c r="D719" s="117"/>
    </row>
    <row r="720" spans="1:4" s="114" customFormat="1">
      <c r="A720" s="117"/>
      <c r="B720" s="117"/>
      <c r="C720" s="117"/>
      <c r="D720" s="117"/>
    </row>
    <row r="721" spans="1:4" s="114" customFormat="1">
      <c r="A721" s="117"/>
      <c r="B721" s="117"/>
      <c r="C721" s="117"/>
      <c r="D721" s="117"/>
    </row>
    <row r="722" spans="1:4" s="114" customFormat="1">
      <c r="A722" s="117"/>
      <c r="B722" s="117"/>
      <c r="C722" s="117"/>
      <c r="D722" s="117"/>
    </row>
    <row r="723" spans="1:4" s="114" customFormat="1">
      <c r="A723" s="117"/>
      <c r="B723" s="117"/>
      <c r="C723" s="117"/>
      <c r="D723" s="117"/>
    </row>
    <row r="724" spans="1:4" s="114" customFormat="1">
      <c r="A724" s="117"/>
      <c r="B724" s="117"/>
      <c r="C724" s="117"/>
      <c r="D724" s="117"/>
    </row>
    <row r="725" spans="1:4" s="114" customFormat="1">
      <c r="A725" s="117"/>
      <c r="B725" s="117"/>
      <c r="C725" s="117"/>
      <c r="D725" s="117"/>
    </row>
    <row r="726" spans="1:4" s="114" customFormat="1">
      <c r="A726" s="117"/>
      <c r="B726" s="117"/>
      <c r="C726" s="117"/>
      <c r="D726" s="117"/>
    </row>
    <row r="727" spans="1:4" s="114" customFormat="1">
      <c r="A727" s="117"/>
      <c r="B727" s="117"/>
      <c r="C727" s="117"/>
      <c r="D727" s="117"/>
    </row>
    <row r="728" spans="1:4" s="114" customFormat="1">
      <c r="A728" s="117"/>
      <c r="B728" s="117"/>
      <c r="C728" s="117"/>
      <c r="D728" s="117"/>
    </row>
    <row r="729" spans="1:4" s="114" customFormat="1">
      <c r="A729" s="117"/>
      <c r="B729" s="117"/>
      <c r="C729" s="117"/>
      <c r="D729" s="117"/>
    </row>
    <row r="730" spans="1:4" s="114" customFormat="1">
      <c r="A730" s="117"/>
      <c r="B730" s="117"/>
      <c r="C730" s="117"/>
      <c r="D730" s="117"/>
    </row>
    <row r="731" spans="1:4" s="114" customFormat="1">
      <c r="A731" s="117"/>
      <c r="B731" s="117"/>
      <c r="C731" s="117"/>
      <c r="D731" s="117"/>
    </row>
    <row r="732" spans="1:4" s="114" customFormat="1">
      <c r="A732" s="117"/>
      <c r="B732" s="117"/>
      <c r="C732" s="117"/>
      <c r="D732" s="117"/>
    </row>
    <row r="733" spans="1:4" s="114" customFormat="1">
      <c r="A733" s="117"/>
      <c r="B733" s="117"/>
      <c r="C733" s="117"/>
      <c r="D733" s="117"/>
    </row>
    <row r="734" spans="1:4" s="114" customFormat="1">
      <c r="A734" s="117"/>
      <c r="B734" s="117"/>
      <c r="C734" s="117"/>
      <c r="D734" s="117"/>
    </row>
    <row r="735" spans="1:4" s="114" customFormat="1">
      <c r="A735" s="117"/>
      <c r="B735" s="117"/>
      <c r="C735" s="117"/>
      <c r="D735" s="117"/>
    </row>
    <row r="736" spans="1:4" s="114" customFormat="1">
      <c r="A736" s="117"/>
      <c r="B736" s="117"/>
      <c r="C736" s="117"/>
      <c r="D736" s="117"/>
    </row>
    <row r="737" spans="1:4" s="114" customFormat="1">
      <c r="A737" s="117"/>
      <c r="B737" s="117"/>
      <c r="C737" s="117"/>
      <c r="D737" s="117"/>
    </row>
    <row r="738" spans="1:4" s="114" customFormat="1">
      <c r="A738" s="117"/>
      <c r="B738" s="117"/>
      <c r="C738" s="117"/>
      <c r="D738" s="117"/>
    </row>
    <row r="739" spans="1:4" s="114" customFormat="1">
      <c r="A739" s="117"/>
      <c r="B739" s="117"/>
      <c r="C739" s="117"/>
      <c r="D739" s="117"/>
    </row>
    <row r="740" spans="1:4" s="114" customFormat="1">
      <c r="A740" s="117"/>
      <c r="B740" s="117"/>
      <c r="C740" s="117"/>
      <c r="D740" s="117"/>
    </row>
    <row r="741" spans="1:4" s="114" customFormat="1">
      <c r="A741" s="117"/>
      <c r="B741" s="117"/>
      <c r="C741" s="117"/>
      <c r="D741" s="117"/>
    </row>
    <row r="742" spans="1:4" s="114" customFormat="1">
      <c r="A742" s="117"/>
      <c r="B742" s="117"/>
      <c r="C742" s="117"/>
      <c r="D742" s="117"/>
    </row>
    <row r="743" spans="1:4" s="114" customFormat="1">
      <c r="A743" s="117"/>
      <c r="B743" s="117"/>
      <c r="C743" s="117"/>
      <c r="D743" s="117"/>
    </row>
    <row r="744" spans="1:4" s="114" customFormat="1">
      <c r="A744" s="117"/>
      <c r="B744" s="117"/>
      <c r="C744" s="117"/>
      <c r="D744" s="117"/>
    </row>
    <row r="745" spans="1:4" s="114" customFormat="1">
      <c r="A745" s="117"/>
      <c r="B745" s="117"/>
      <c r="C745" s="117"/>
      <c r="D745" s="117"/>
    </row>
    <row r="746" spans="1:4" s="114" customFormat="1">
      <c r="A746" s="117"/>
      <c r="B746" s="117"/>
      <c r="C746" s="117"/>
      <c r="D746" s="117"/>
    </row>
    <row r="747" spans="1:4" s="114" customFormat="1">
      <c r="A747" s="117"/>
      <c r="B747" s="117"/>
      <c r="C747" s="117"/>
      <c r="D747" s="117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8" priority="28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C19" sqref="C19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8" bestFit="1" customWidth="1"/>
    <col min="5" max="5" width="9.140625" style="118"/>
    <col min="6" max="6" width="9.140625" style="118" hidden="1" customWidth="1"/>
    <col min="7" max="27" width="9.140625" style="118"/>
  </cols>
  <sheetData>
    <row r="1" spans="1:6">
      <c r="A1" s="239" t="s">
        <v>82</v>
      </c>
      <c r="B1" s="239"/>
      <c r="C1" s="92" t="s">
        <v>748</v>
      </c>
    </row>
    <row r="2" spans="1:6">
      <c r="A2" s="10" t="s">
        <v>69</v>
      </c>
      <c r="B2" s="11"/>
      <c r="C2" s="121"/>
    </row>
    <row r="3" spans="1:6">
      <c r="A3" s="10" t="s">
        <v>70</v>
      </c>
      <c r="B3" s="11"/>
      <c r="C3" s="121"/>
    </row>
    <row r="4" spans="1:6">
      <c r="A4" s="10" t="s">
        <v>80</v>
      </c>
      <c r="B4" s="11"/>
      <c r="C4" s="121"/>
    </row>
    <row r="5" spans="1:6">
      <c r="A5" s="10" t="s">
        <v>81</v>
      </c>
      <c r="B5" s="11"/>
      <c r="C5" s="121"/>
    </row>
    <row r="6" spans="1:6">
      <c r="A6" s="240" t="s">
        <v>773</v>
      </c>
      <c r="B6" s="240"/>
      <c r="C6" s="68" t="e">
        <f>B8/B7</f>
        <v>#DIV/0!</v>
      </c>
      <c r="F6" s="118" t="s">
        <v>635</v>
      </c>
    </row>
    <row r="7" spans="1:6">
      <c r="A7" s="10" t="s">
        <v>71</v>
      </c>
      <c r="B7" s="11"/>
      <c r="C7" s="121"/>
      <c r="F7" s="118" t="s">
        <v>633</v>
      </c>
    </row>
    <row r="8" spans="1:6">
      <c r="A8" s="10" t="s">
        <v>72</v>
      </c>
      <c r="B8" s="11"/>
      <c r="C8" s="121"/>
    </row>
    <row r="9" spans="1:6">
      <c r="A9" s="237" t="s">
        <v>749</v>
      </c>
      <c r="B9" s="238"/>
      <c r="C9" s="68" t="e">
        <f>B11/B10</f>
        <v>#DIV/0!</v>
      </c>
    </row>
    <row r="10" spans="1:6">
      <c r="A10" s="87" t="s">
        <v>774</v>
      </c>
      <c r="B10" s="11"/>
      <c r="C10" s="121"/>
    </row>
    <row r="11" spans="1:6">
      <c r="A11" s="87" t="s">
        <v>775</v>
      </c>
      <c r="B11" s="11"/>
      <c r="C11" s="121"/>
    </row>
    <row r="12" spans="1:6">
      <c r="A12" s="237" t="s">
        <v>73</v>
      </c>
      <c r="B12" s="238"/>
      <c r="C12" s="68" t="e">
        <f>B14/B3</f>
        <v>#DIV/0!</v>
      </c>
    </row>
    <row r="13" spans="1:6">
      <c r="A13" s="10" t="s">
        <v>74</v>
      </c>
      <c r="B13" s="11"/>
      <c r="C13" s="121"/>
    </row>
    <row r="14" spans="1:6">
      <c r="A14" s="10" t="s">
        <v>75</v>
      </c>
      <c r="B14" s="11"/>
      <c r="C14" s="121"/>
    </row>
    <row r="15" spans="1:6">
      <c r="A15" s="237" t="s">
        <v>76</v>
      </c>
      <c r="B15" s="238"/>
      <c r="C15" s="68" t="e">
        <f>B16/B3</f>
        <v>#DIV/0!</v>
      </c>
    </row>
    <row r="16" spans="1:6">
      <c r="A16" s="10" t="s">
        <v>77</v>
      </c>
      <c r="B16" s="11"/>
      <c r="C16" s="121"/>
    </row>
    <row r="17" spans="1:3">
      <c r="A17" s="237" t="s">
        <v>78</v>
      </c>
      <c r="B17" s="238"/>
      <c r="C17" s="68" t="e">
        <f>B18/B3</f>
        <v>#DIV/0!</v>
      </c>
    </row>
    <row r="18" spans="1:3">
      <c r="A18" s="10" t="s">
        <v>79</v>
      </c>
      <c r="B18" s="11"/>
      <c r="C18" s="121"/>
    </row>
    <row r="19" spans="1:3">
      <c r="A19" s="237" t="s">
        <v>747</v>
      </c>
      <c r="B19" s="238"/>
      <c r="C19" s="68" t="e">
        <f>B20/B3</f>
        <v>#DIV/0!</v>
      </c>
    </row>
    <row r="20" spans="1:3">
      <c r="A20" s="10" t="s">
        <v>776</v>
      </c>
      <c r="B20" s="11"/>
      <c r="C20" s="121"/>
    </row>
    <row r="21" spans="1:3">
      <c r="A21" s="237" t="s">
        <v>777</v>
      </c>
      <c r="B21" s="238"/>
      <c r="C21" s="121"/>
    </row>
    <row r="22" spans="1:3">
      <c r="A22" s="10" t="s">
        <v>778</v>
      </c>
      <c r="B22" s="122"/>
      <c r="C22" s="121"/>
    </row>
    <row r="23" spans="1:3" s="118" customFormat="1">
      <c r="A23" s="89" t="s">
        <v>779</v>
      </c>
      <c r="B23" s="11"/>
      <c r="C23" s="121"/>
    </row>
    <row r="24" spans="1:3" s="118" customFormat="1">
      <c r="A24" s="89" t="s">
        <v>780</v>
      </c>
      <c r="B24" s="11"/>
      <c r="C24" s="121"/>
    </row>
    <row r="25" spans="1:3" s="118" customFormat="1">
      <c r="B25" s="119"/>
      <c r="C25" s="120"/>
    </row>
    <row r="26" spans="1:3" s="118" customFormat="1">
      <c r="B26" s="119"/>
      <c r="C26" s="120"/>
    </row>
    <row r="27" spans="1:3" s="118" customFormat="1">
      <c r="B27" s="119"/>
      <c r="C27" s="120"/>
    </row>
    <row r="28" spans="1:3" s="118" customFormat="1">
      <c r="B28" s="119"/>
      <c r="C28" s="120"/>
    </row>
    <row r="29" spans="1:3" s="118" customFormat="1">
      <c r="B29" s="119"/>
      <c r="C29" s="120"/>
    </row>
    <row r="30" spans="1:3" s="118" customFormat="1">
      <c r="B30" s="119"/>
      <c r="C30" s="120"/>
    </row>
    <row r="31" spans="1:3" s="118" customFormat="1">
      <c r="B31" s="119"/>
      <c r="C31" s="120"/>
    </row>
    <row r="32" spans="1:3" s="118" customFormat="1">
      <c r="B32" s="119"/>
      <c r="C32" s="120"/>
    </row>
    <row r="33" spans="2:3" s="118" customFormat="1">
      <c r="B33" s="119"/>
      <c r="C33" s="120"/>
    </row>
    <row r="34" spans="2:3" s="118" customFormat="1">
      <c r="B34" s="119"/>
      <c r="C34" s="120"/>
    </row>
    <row r="35" spans="2:3" s="118" customFormat="1">
      <c r="B35" s="119"/>
      <c r="C35" s="120"/>
    </row>
    <row r="36" spans="2:3" s="118" customFormat="1">
      <c r="B36" s="119"/>
      <c r="C36" s="120"/>
    </row>
    <row r="37" spans="2:3" s="118" customFormat="1">
      <c r="B37" s="119"/>
      <c r="C37" s="120"/>
    </row>
    <row r="38" spans="2:3" s="118" customFormat="1">
      <c r="B38" s="119"/>
      <c r="C38" s="120"/>
    </row>
    <row r="39" spans="2:3" s="118" customFormat="1">
      <c r="B39" s="119"/>
      <c r="C39" s="120"/>
    </row>
    <row r="40" spans="2:3" s="118" customFormat="1">
      <c r="B40" s="119"/>
      <c r="C40" s="120"/>
    </row>
    <row r="41" spans="2:3" s="118" customFormat="1">
      <c r="B41" s="119"/>
      <c r="C41" s="120"/>
    </row>
    <row r="42" spans="2:3" s="118" customFormat="1">
      <c r="B42" s="119"/>
      <c r="C42" s="120"/>
    </row>
    <row r="43" spans="2:3" s="118" customFormat="1">
      <c r="B43" s="119"/>
      <c r="C43" s="120"/>
    </row>
    <row r="44" spans="2:3" s="118" customFormat="1">
      <c r="B44" s="119"/>
      <c r="C44" s="120"/>
    </row>
    <row r="45" spans="2:3" s="118" customFormat="1">
      <c r="B45" s="119"/>
      <c r="C45" s="120"/>
    </row>
    <row r="46" spans="2:3" s="118" customFormat="1">
      <c r="B46" s="119"/>
      <c r="C46" s="120"/>
    </row>
    <row r="47" spans="2:3" s="118" customFormat="1">
      <c r="B47" s="119"/>
      <c r="C47" s="120"/>
    </row>
    <row r="48" spans="2:3" s="118" customFormat="1">
      <c r="B48" s="119"/>
      <c r="C48" s="120"/>
    </row>
    <row r="49" spans="2:3" s="118" customFormat="1">
      <c r="B49" s="119"/>
      <c r="C49" s="120"/>
    </row>
    <row r="50" spans="2:3" s="118" customFormat="1">
      <c r="B50" s="119"/>
      <c r="C50" s="120"/>
    </row>
    <row r="51" spans="2:3" s="118" customFormat="1">
      <c r="B51" s="119"/>
      <c r="C51" s="120"/>
    </row>
    <row r="52" spans="2:3" s="118" customFormat="1">
      <c r="B52" s="119"/>
      <c r="C52" s="120"/>
    </row>
    <row r="53" spans="2:3" s="118" customFormat="1">
      <c r="B53" s="119"/>
      <c r="C53" s="120"/>
    </row>
    <row r="54" spans="2:3" s="118" customFormat="1">
      <c r="B54" s="119"/>
      <c r="C54" s="120"/>
    </row>
    <row r="55" spans="2:3" s="118" customFormat="1">
      <c r="B55" s="119"/>
      <c r="C55" s="120"/>
    </row>
    <row r="56" spans="2:3" s="118" customFormat="1">
      <c r="B56" s="119"/>
      <c r="C56" s="120"/>
    </row>
    <row r="57" spans="2:3" s="118" customFormat="1">
      <c r="B57" s="119"/>
      <c r="C57" s="120"/>
    </row>
    <row r="58" spans="2:3" s="118" customFormat="1">
      <c r="B58" s="119"/>
      <c r="C58" s="120"/>
    </row>
    <row r="59" spans="2:3" s="118" customFormat="1">
      <c r="B59" s="119"/>
      <c r="C59" s="120"/>
    </row>
    <row r="60" spans="2:3" s="118" customFormat="1">
      <c r="B60" s="119"/>
      <c r="C60" s="120"/>
    </row>
    <row r="61" spans="2:3" s="118" customFormat="1">
      <c r="B61" s="119"/>
      <c r="C61" s="120"/>
    </row>
    <row r="62" spans="2:3" s="118" customFormat="1">
      <c r="B62" s="119"/>
      <c r="C62" s="120"/>
    </row>
    <row r="63" spans="2:3" s="118" customFormat="1">
      <c r="B63" s="119"/>
      <c r="C63" s="120"/>
    </row>
    <row r="64" spans="2:3" s="118" customFormat="1">
      <c r="B64" s="119"/>
      <c r="C64" s="120"/>
    </row>
    <row r="65" spans="2:3" s="118" customFormat="1">
      <c r="B65" s="119"/>
      <c r="C65" s="120"/>
    </row>
    <row r="66" spans="2:3" s="118" customFormat="1">
      <c r="B66" s="119"/>
      <c r="C66" s="120"/>
    </row>
    <row r="67" spans="2:3" s="118" customFormat="1">
      <c r="B67" s="119"/>
      <c r="C67" s="120"/>
    </row>
    <row r="68" spans="2:3" s="118" customFormat="1">
      <c r="B68" s="119"/>
      <c r="C68" s="120"/>
    </row>
    <row r="69" spans="2:3" s="118" customFormat="1">
      <c r="B69" s="119"/>
      <c r="C69" s="120"/>
    </row>
    <row r="70" spans="2:3" s="118" customFormat="1">
      <c r="B70" s="119"/>
      <c r="C70" s="120"/>
    </row>
    <row r="71" spans="2:3" s="118" customFormat="1">
      <c r="B71" s="119"/>
      <c r="C71" s="120"/>
    </row>
    <row r="72" spans="2:3" s="118" customFormat="1">
      <c r="B72" s="119"/>
      <c r="C72" s="120"/>
    </row>
    <row r="73" spans="2:3" s="118" customFormat="1">
      <c r="B73" s="119"/>
      <c r="C73" s="120"/>
    </row>
    <row r="74" spans="2:3" s="118" customFormat="1">
      <c r="B74" s="119"/>
      <c r="C74" s="120"/>
    </row>
    <row r="75" spans="2:3" s="118" customFormat="1">
      <c r="B75" s="119"/>
      <c r="C75" s="120"/>
    </row>
    <row r="76" spans="2:3" s="118" customFormat="1">
      <c r="B76" s="119"/>
      <c r="C76" s="120"/>
    </row>
    <row r="77" spans="2:3" s="118" customFormat="1">
      <c r="B77" s="119"/>
      <c r="C77" s="120"/>
    </row>
    <row r="78" spans="2:3" s="118" customFormat="1">
      <c r="B78" s="119"/>
      <c r="C78" s="120"/>
    </row>
    <row r="79" spans="2:3" s="118" customFormat="1">
      <c r="B79" s="119"/>
      <c r="C79" s="120"/>
    </row>
    <row r="80" spans="2:3" s="118" customFormat="1">
      <c r="B80" s="119"/>
      <c r="C80" s="120"/>
    </row>
    <row r="81" spans="2:3" s="118" customFormat="1">
      <c r="B81" s="119"/>
      <c r="C81" s="120"/>
    </row>
    <row r="82" spans="2:3" s="118" customFormat="1">
      <c r="B82" s="119"/>
      <c r="C82" s="120"/>
    </row>
    <row r="83" spans="2:3" s="118" customFormat="1">
      <c r="B83" s="119"/>
      <c r="C83" s="120"/>
    </row>
    <row r="84" spans="2:3" s="118" customFormat="1">
      <c r="B84" s="119"/>
      <c r="C84" s="120"/>
    </row>
    <row r="85" spans="2:3" s="118" customFormat="1">
      <c r="B85" s="119"/>
      <c r="C85" s="120"/>
    </row>
    <row r="86" spans="2:3" s="118" customFormat="1">
      <c r="B86" s="119"/>
      <c r="C86" s="120"/>
    </row>
    <row r="87" spans="2:3" s="118" customFormat="1">
      <c r="B87" s="119"/>
      <c r="C87" s="120"/>
    </row>
    <row r="88" spans="2:3" s="118" customFormat="1">
      <c r="B88" s="119"/>
      <c r="C88" s="120"/>
    </row>
    <row r="89" spans="2:3" s="118" customFormat="1">
      <c r="B89" s="119"/>
      <c r="C89" s="120"/>
    </row>
    <row r="90" spans="2:3" s="118" customFormat="1">
      <c r="B90" s="119"/>
      <c r="C90" s="120"/>
    </row>
    <row r="91" spans="2:3" s="118" customFormat="1">
      <c r="B91" s="119"/>
      <c r="C91" s="120"/>
    </row>
    <row r="92" spans="2:3" s="118" customFormat="1">
      <c r="B92" s="119"/>
      <c r="C92" s="120"/>
    </row>
    <row r="93" spans="2:3" s="118" customFormat="1">
      <c r="B93" s="119"/>
      <c r="C93" s="120"/>
    </row>
    <row r="94" spans="2:3" s="118" customFormat="1">
      <c r="B94" s="119"/>
      <c r="C94" s="120"/>
    </row>
    <row r="95" spans="2:3" s="118" customFormat="1">
      <c r="B95" s="119"/>
      <c r="C95" s="120"/>
    </row>
    <row r="96" spans="2:3" s="118" customFormat="1">
      <c r="B96" s="119"/>
      <c r="C96" s="120"/>
    </row>
    <row r="97" spans="2:3" s="118" customFormat="1">
      <c r="B97" s="119"/>
      <c r="C97" s="120"/>
    </row>
    <row r="98" spans="2:3" s="118" customFormat="1">
      <c r="B98" s="119"/>
      <c r="C98" s="120"/>
    </row>
    <row r="99" spans="2:3" s="118" customFormat="1">
      <c r="B99" s="119"/>
      <c r="C99" s="120"/>
    </row>
    <row r="100" spans="2:3" s="118" customFormat="1">
      <c r="B100" s="119"/>
      <c r="C100" s="120"/>
    </row>
    <row r="101" spans="2:3" s="118" customFormat="1">
      <c r="B101" s="119"/>
      <c r="C101" s="120"/>
    </row>
    <row r="102" spans="2:3" s="118" customFormat="1">
      <c r="B102" s="119"/>
      <c r="C102" s="120"/>
    </row>
    <row r="103" spans="2:3" s="118" customFormat="1">
      <c r="B103" s="119"/>
      <c r="C103" s="120"/>
    </row>
    <row r="104" spans="2:3" s="118" customFormat="1">
      <c r="B104" s="119"/>
      <c r="C104" s="120"/>
    </row>
    <row r="105" spans="2:3" s="118" customFormat="1">
      <c r="B105" s="119"/>
      <c r="C105" s="120"/>
    </row>
    <row r="106" spans="2:3" s="118" customFormat="1">
      <c r="B106" s="119"/>
      <c r="C106" s="120"/>
    </row>
    <row r="107" spans="2:3" s="118" customFormat="1">
      <c r="B107" s="119"/>
      <c r="C107" s="120"/>
    </row>
    <row r="108" spans="2:3" s="118" customFormat="1">
      <c r="B108" s="119"/>
      <c r="C108" s="120"/>
    </row>
    <row r="109" spans="2:3" s="118" customFormat="1">
      <c r="B109" s="119"/>
      <c r="C109" s="120"/>
    </row>
    <row r="110" spans="2:3" s="118" customFormat="1">
      <c r="B110" s="119"/>
      <c r="C110" s="120"/>
    </row>
    <row r="111" spans="2:3" s="118" customFormat="1">
      <c r="B111" s="119"/>
      <c r="C111" s="120"/>
    </row>
    <row r="112" spans="2:3" s="118" customFormat="1">
      <c r="B112" s="119"/>
      <c r="C112" s="120"/>
    </row>
    <row r="113" spans="2:3" s="118" customFormat="1">
      <c r="B113" s="119"/>
      <c r="C113" s="120"/>
    </row>
    <row r="114" spans="2:3" s="118" customFormat="1">
      <c r="B114" s="119"/>
      <c r="C114" s="120"/>
    </row>
    <row r="115" spans="2:3" s="118" customFormat="1">
      <c r="B115" s="119"/>
      <c r="C115" s="120"/>
    </row>
    <row r="116" spans="2:3" s="118" customFormat="1">
      <c r="B116" s="119"/>
      <c r="C116" s="120"/>
    </row>
    <row r="117" spans="2:3" s="118" customFormat="1">
      <c r="B117" s="119"/>
      <c r="C117" s="120"/>
    </row>
    <row r="118" spans="2:3" s="118" customFormat="1">
      <c r="B118" s="119"/>
      <c r="C118" s="120"/>
    </row>
    <row r="119" spans="2:3" s="118" customFormat="1">
      <c r="B119" s="119"/>
      <c r="C119" s="120"/>
    </row>
    <row r="120" spans="2:3" s="118" customFormat="1">
      <c r="B120" s="119"/>
      <c r="C120" s="120"/>
    </row>
    <row r="121" spans="2:3" s="118" customFormat="1">
      <c r="B121" s="119"/>
      <c r="C121" s="120"/>
    </row>
    <row r="122" spans="2:3" s="118" customFormat="1">
      <c r="B122" s="119"/>
      <c r="C122" s="120"/>
    </row>
    <row r="123" spans="2:3" s="118" customFormat="1">
      <c r="B123" s="119"/>
      <c r="C123" s="120"/>
    </row>
    <row r="124" spans="2:3" s="118" customFormat="1">
      <c r="B124" s="119"/>
      <c r="C124" s="120"/>
    </row>
    <row r="125" spans="2:3" s="118" customFormat="1">
      <c r="B125" s="119"/>
      <c r="C125" s="120"/>
    </row>
    <row r="126" spans="2:3" s="118" customFormat="1">
      <c r="B126" s="119"/>
      <c r="C126" s="120"/>
    </row>
    <row r="127" spans="2:3" s="118" customFormat="1">
      <c r="B127" s="119"/>
      <c r="C127" s="120"/>
    </row>
    <row r="128" spans="2:3" s="118" customFormat="1">
      <c r="B128" s="119"/>
      <c r="C128" s="120"/>
    </row>
    <row r="129" spans="2:3" s="118" customFormat="1">
      <c r="B129" s="119"/>
      <c r="C129" s="120"/>
    </row>
    <row r="130" spans="2:3" s="118" customFormat="1">
      <c r="B130" s="119"/>
      <c r="C130" s="120"/>
    </row>
    <row r="131" spans="2:3" s="118" customFormat="1">
      <c r="B131" s="119"/>
      <c r="C131" s="120"/>
    </row>
    <row r="132" spans="2:3" s="118" customFormat="1">
      <c r="B132" s="119"/>
      <c r="C132" s="120"/>
    </row>
    <row r="133" spans="2:3" s="118" customFormat="1">
      <c r="B133" s="119"/>
      <c r="C133" s="120"/>
    </row>
    <row r="134" spans="2:3" s="118" customFormat="1">
      <c r="B134" s="119"/>
      <c r="C134" s="120"/>
    </row>
    <row r="135" spans="2:3" s="118" customFormat="1">
      <c r="B135" s="119"/>
      <c r="C135" s="120"/>
    </row>
    <row r="136" spans="2:3" s="118" customFormat="1">
      <c r="B136" s="119"/>
      <c r="C136" s="120"/>
    </row>
    <row r="137" spans="2:3" s="118" customFormat="1">
      <c r="B137" s="119"/>
      <c r="C137" s="120"/>
    </row>
    <row r="138" spans="2:3" s="118" customFormat="1">
      <c r="B138" s="119"/>
      <c r="C138" s="120"/>
    </row>
    <row r="139" spans="2:3" s="118" customFormat="1">
      <c r="B139" s="119"/>
      <c r="C139" s="120"/>
    </row>
    <row r="140" spans="2:3" s="118" customFormat="1">
      <c r="B140" s="119"/>
      <c r="C140" s="120"/>
    </row>
    <row r="141" spans="2:3" s="118" customFormat="1">
      <c r="B141" s="119"/>
      <c r="C141" s="120"/>
    </row>
    <row r="142" spans="2:3" s="118" customFormat="1">
      <c r="B142" s="119"/>
      <c r="C142" s="120"/>
    </row>
    <row r="143" spans="2:3" s="118" customFormat="1">
      <c r="B143" s="119"/>
      <c r="C143" s="120"/>
    </row>
    <row r="144" spans="2:3" s="118" customFormat="1">
      <c r="B144" s="119"/>
      <c r="C144" s="120"/>
    </row>
    <row r="145" spans="2:3" s="118" customFormat="1">
      <c r="B145" s="119"/>
      <c r="C145" s="120"/>
    </row>
    <row r="146" spans="2:3" s="118" customFormat="1">
      <c r="B146" s="119"/>
      <c r="C146" s="120"/>
    </row>
    <row r="147" spans="2:3" s="118" customFormat="1">
      <c r="B147" s="119"/>
      <c r="C147" s="120"/>
    </row>
    <row r="148" spans="2:3" s="118" customFormat="1">
      <c r="B148" s="119"/>
      <c r="C148" s="120"/>
    </row>
    <row r="149" spans="2:3" s="118" customFormat="1">
      <c r="B149" s="119"/>
      <c r="C149" s="120"/>
    </row>
    <row r="150" spans="2:3" s="118" customFormat="1">
      <c r="B150" s="119"/>
      <c r="C150" s="120"/>
    </row>
    <row r="151" spans="2:3" s="118" customFormat="1">
      <c r="B151" s="119"/>
      <c r="C151" s="120"/>
    </row>
    <row r="152" spans="2:3" s="118" customFormat="1">
      <c r="B152" s="119"/>
      <c r="C152" s="120"/>
    </row>
    <row r="153" spans="2:3" s="118" customFormat="1">
      <c r="B153" s="119"/>
      <c r="C153" s="120"/>
    </row>
    <row r="154" spans="2:3" s="118" customFormat="1">
      <c r="B154" s="119"/>
      <c r="C154" s="120"/>
    </row>
    <row r="155" spans="2:3" s="118" customFormat="1">
      <c r="B155" s="119"/>
      <c r="C155" s="120"/>
    </row>
    <row r="156" spans="2:3" s="118" customFormat="1">
      <c r="B156" s="119"/>
      <c r="C156" s="120"/>
    </row>
    <row r="157" spans="2:3" s="118" customFormat="1">
      <c r="B157" s="119"/>
      <c r="C157" s="120"/>
    </row>
    <row r="158" spans="2:3" s="118" customFormat="1">
      <c r="B158" s="119"/>
      <c r="C158" s="120"/>
    </row>
    <row r="159" spans="2:3" s="118" customFormat="1">
      <c r="B159" s="119"/>
      <c r="C159" s="120"/>
    </row>
    <row r="160" spans="2:3" s="118" customFormat="1">
      <c r="B160" s="119"/>
      <c r="C160" s="120"/>
    </row>
    <row r="161" spans="2:3" s="118" customFormat="1">
      <c r="B161" s="119"/>
      <c r="C161" s="120"/>
    </row>
    <row r="162" spans="2:3" s="118" customFormat="1">
      <c r="B162" s="119"/>
      <c r="C162" s="120"/>
    </row>
    <row r="163" spans="2:3" s="118" customFormat="1">
      <c r="B163" s="119"/>
      <c r="C163" s="120"/>
    </row>
    <row r="164" spans="2:3" s="118" customFormat="1">
      <c r="B164" s="119"/>
      <c r="C164" s="120"/>
    </row>
    <row r="165" spans="2:3" s="118" customFormat="1">
      <c r="B165" s="119"/>
      <c r="C165" s="120"/>
    </row>
    <row r="166" spans="2:3" s="118" customFormat="1">
      <c r="B166" s="119"/>
      <c r="C166" s="120"/>
    </row>
    <row r="167" spans="2:3" s="118" customFormat="1">
      <c r="B167" s="119"/>
      <c r="C167" s="120"/>
    </row>
    <row r="168" spans="2:3" s="118" customFormat="1">
      <c r="B168" s="119"/>
      <c r="C168" s="120"/>
    </row>
    <row r="169" spans="2:3" s="118" customFormat="1">
      <c r="B169" s="119"/>
      <c r="C169" s="120"/>
    </row>
    <row r="170" spans="2:3" s="118" customFormat="1">
      <c r="B170" s="119"/>
      <c r="C170" s="120"/>
    </row>
    <row r="171" spans="2:3" s="118" customFormat="1">
      <c r="B171" s="119"/>
      <c r="C171" s="120"/>
    </row>
    <row r="172" spans="2:3" s="118" customFormat="1">
      <c r="B172" s="119"/>
      <c r="C172" s="120"/>
    </row>
    <row r="173" spans="2:3" s="118" customFormat="1">
      <c r="B173" s="119"/>
      <c r="C173" s="120"/>
    </row>
    <row r="174" spans="2:3" s="118" customFormat="1">
      <c r="B174" s="119"/>
      <c r="C174" s="120"/>
    </row>
    <row r="175" spans="2:3" s="118" customFormat="1">
      <c r="B175" s="119"/>
      <c r="C175" s="120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1:AB189"/>
  <sheetViews>
    <sheetView rightToLeft="1" workbookViewId="0">
      <selection activeCell="B56" sqref="B56"/>
    </sheetView>
  </sheetViews>
  <sheetFormatPr baseColWidth="10" defaultColWidth="9.140625" defaultRowHeight="15"/>
  <cols>
    <col min="1" max="1" width="27.42578125" customWidth="1"/>
    <col min="2" max="2" width="28.42578125" customWidth="1"/>
    <col min="3" max="6" width="9.140625" style="118"/>
    <col min="7" max="7" width="0" style="118" hidden="1" customWidth="1"/>
    <col min="8" max="28" width="9.140625" style="118"/>
  </cols>
  <sheetData>
    <row r="1" spans="1:7">
      <c r="A1" s="241" t="s">
        <v>83</v>
      </c>
      <c r="B1" s="241"/>
    </row>
    <row r="2" spans="1:7">
      <c r="A2" s="10" t="s">
        <v>84</v>
      </c>
      <c r="B2" s="12">
        <v>41207</v>
      </c>
    </row>
    <row r="3" spans="1:7">
      <c r="A3" s="10" t="s">
        <v>750</v>
      </c>
      <c r="B3" s="12" t="s">
        <v>903</v>
      </c>
    </row>
    <row r="4" spans="1:7">
      <c r="A4" s="10" t="s">
        <v>751</v>
      </c>
      <c r="B4" s="12"/>
    </row>
    <row r="5" spans="1:7">
      <c r="A5" s="239" t="s">
        <v>85</v>
      </c>
      <c r="B5" s="242"/>
      <c r="G5" s="118" t="s">
        <v>793</v>
      </c>
    </row>
    <row r="6" spans="1:7">
      <c r="A6" s="88" t="s">
        <v>95</v>
      </c>
      <c r="B6" s="10" t="s">
        <v>904</v>
      </c>
      <c r="G6" s="118" t="s">
        <v>794</v>
      </c>
    </row>
    <row r="7" spans="1:7">
      <c r="A7" s="88" t="s">
        <v>741</v>
      </c>
      <c r="B7" s="10"/>
      <c r="G7" s="118" t="s">
        <v>795</v>
      </c>
    </row>
    <row r="8" spans="1:7">
      <c r="A8" s="88" t="s">
        <v>86</v>
      </c>
      <c r="B8" s="10" t="s">
        <v>905</v>
      </c>
      <c r="G8" s="118" t="s">
        <v>796</v>
      </c>
    </row>
    <row r="9" spans="1:7">
      <c r="A9" s="88" t="s">
        <v>86</v>
      </c>
      <c r="B9" s="10" t="s">
        <v>906</v>
      </c>
    </row>
    <row r="10" spans="1:7">
      <c r="A10" s="88" t="s">
        <v>86</v>
      </c>
      <c r="B10" s="10" t="s">
        <v>907</v>
      </c>
    </row>
    <row r="11" spans="1:7">
      <c r="A11" s="88" t="s">
        <v>86</v>
      </c>
      <c r="B11" s="10" t="s">
        <v>908</v>
      </c>
    </row>
    <row r="12" spans="1:7">
      <c r="A12" s="88" t="s">
        <v>86</v>
      </c>
      <c r="B12" s="10" t="s">
        <v>909</v>
      </c>
    </row>
    <row r="13" spans="1:7">
      <c r="A13" s="88" t="s">
        <v>86</v>
      </c>
      <c r="B13" s="10" t="s">
        <v>910</v>
      </c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8" t="s">
        <v>796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8" t="s">
        <v>796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2" t="s">
        <v>798</v>
      </c>
      <c r="B48" s="116" t="s">
        <v>797</v>
      </c>
    </row>
    <row r="49" spans="1:2">
      <c r="A49" s="10" t="s">
        <v>91</v>
      </c>
      <c r="B49" s="10" t="s">
        <v>905</v>
      </c>
    </row>
    <row r="50" spans="1:2">
      <c r="A50" s="10" t="s">
        <v>87</v>
      </c>
      <c r="B50" s="10" t="s">
        <v>906</v>
      </c>
    </row>
    <row r="51" spans="1:2">
      <c r="A51" s="10" t="s">
        <v>88</v>
      </c>
      <c r="B51" s="10" t="s">
        <v>904</v>
      </c>
    </row>
    <row r="52" spans="1:2">
      <c r="A52" s="10" t="s">
        <v>89</v>
      </c>
      <c r="B52" s="10" t="s">
        <v>907</v>
      </c>
    </row>
    <row r="53" spans="1:2">
      <c r="A53" s="10" t="s">
        <v>90</v>
      </c>
      <c r="B53" s="10" t="s">
        <v>908</v>
      </c>
    </row>
    <row r="54" spans="1:2">
      <c r="A54" s="10" t="s">
        <v>92</v>
      </c>
      <c r="B54" s="10" t="s">
        <v>907</v>
      </c>
    </row>
    <row r="55" spans="1:2">
      <c r="A55" s="10" t="s">
        <v>93</v>
      </c>
      <c r="B55" s="10" t="s">
        <v>906</v>
      </c>
    </row>
    <row r="56" spans="1:2">
      <c r="A56" s="10" t="s">
        <v>94</v>
      </c>
      <c r="B56" s="10" t="s">
        <v>910</v>
      </c>
    </row>
    <row r="57" spans="1:2">
      <c r="A57" s="112" t="s">
        <v>799</v>
      </c>
      <c r="B57" s="116" t="s">
        <v>797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8" customFormat="1"/>
    <row r="65" s="118" customFormat="1"/>
    <row r="66" s="118" customFormat="1"/>
    <row r="67" s="118" customFormat="1"/>
    <row r="68" s="118" customFormat="1"/>
    <row r="69" s="118" customFormat="1"/>
    <row r="70" s="118" customFormat="1"/>
    <row r="71" s="118" customFormat="1"/>
    <row r="72" s="118" customFormat="1"/>
    <row r="73" s="118" customFormat="1"/>
    <row r="74" s="118" customFormat="1"/>
    <row r="75" s="118" customFormat="1"/>
    <row r="76" s="118" customFormat="1"/>
    <row r="77" s="118" customFormat="1"/>
    <row r="78" s="118" customFormat="1"/>
    <row r="79" s="118" customFormat="1"/>
    <row r="80" s="118" customFormat="1"/>
    <row r="81" s="118" customFormat="1"/>
    <row r="82" s="118" customFormat="1"/>
    <row r="83" s="118" customFormat="1"/>
    <row r="84" s="118" customFormat="1"/>
    <row r="85" s="118" customFormat="1"/>
    <row r="86" s="118" customFormat="1"/>
    <row r="87" s="118" customFormat="1"/>
    <row r="88" s="118" customFormat="1"/>
    <row r="89" s="118" customFormat="1"/>
    <row r="90" s="118" customFormat="1"/>
    <row r="91" s="118" customFormat="1"/>
    <row r="92" s="118" customFormat="1"/>
    <row r="93" s="118" customFormat="1"/>
    <row r="94" s="118" customFormat="1"/>
    <row r="95" s="118" customFormat="1"/>
    <row r="96" s="118" customFormat="1"/>
    <row r="97" s="118" customFormat="1"/>
    <row r="98" s="118" customFormat="1"/>
    <row r="99" s="118" customFormat="1"/>
    <row r="100" s="118" customFormat="1"/>
    <row r="101" s="118" customFormat="1"/>
    <row r="102" s="118" customFormat="1"/>
    <row r="103" s="118" customFormat="1"/>
    <row r="104" s="118" customFormat="1"/>
    <row r="105" s="118" customFormat="1"/>
    <row r="106" s="118" customFormat="1"/>
    <row r="107" s="118" customFormat="1"/>
    <row r="108" s="118" customFormat="1"/>
    <row r="109" s="118" customFormat="1"/>
    <row r="110" s="118" customFormat="1"/>
    <row r="111" s="118" customFormat="1"/>
    <row r="112" s="118" customFormat="1"/>
    <row r="113" s="118" customFormat="1"/>
    <row r="114" s="118" customFormat="1"/>
    <row r="115" s="118" customFormat="1"/>
    <row r="116" s="118" customFormat="1"/>
    <row r="117" s="118" customFormat="1"/>
    <row r="118" s="118" customFormat="1"/>
    <row r="119" s="118" customFormat="1"/>
    <row r="120" s="118" customFormat="1"/>
    <row r="121" s="118" customFormat="1"/>
    <row r="122" s="118" customFormat="1"/>
    <row r="123" s="118" customFormat="1"/>
    <row r="124" s="118" customFormat="1"/>
    <row r="125" s="118" customFormat="1"/>
    <row r="126" s="118" customFormat="1"/>
    <row r="127" s="118" customFormat="1"/>
    <row r="128" s="118" customFormat="1"/>
    <row r="129" s="118" customFormat="1"/>
    <row r="130" s="118" customFormat="1"/>
    <row r="131" s="118" customFormat="1"/>
    <row r="132" s="118" customFormat="1"/>
    <row r="133" s="118" customFormat="1"/>
    <row r="134" s="118" customFormat="1"/>
    <row r="135" s="118" customFormat="1"/>
    <row r="136" s="118" customFormat="1"/>
    <row r="137" s="118" customFormat="1"/>
    <row r="138" s="118" customFormat="1"/>
    <row r="139" s="118" customFormat="1"/>
    <row r="140" s="118" customFormat="1"/>
    <row r="141" s="118" customFormat="1"/>
    <row r="142" s="118" customFormat="1"/>
    <row r="143" s="118" customFormat="1"/>
    <row r="144" s="118" customFormat="1"/>
    <row r="145" s="118" customFormat="1"/>
    <row r="146" s="118" customFormat="1"/>
    <row r="147" s="118" customFormat="1"/>
    <row r="148" s="118" customFormat="1"/>
    <row r="149" s="118" customFormat="1"/>
    <row r="150" s="118" customFormat="1"/>
    <row r="151" s="118" customFormat="1"/>
    <row r="152" s="118" customFormat="1"/>
    <row r="153" s="118" customFormat="1"/>
    <row r="154" s="118" customFormat="1"/>
    <row r="155" s="118" customFormat="1"/>
    <row r="156" s="118" customFormat="1"/>
    <row r="157" s="118" customFormat="1"/>
    <row r="158" s="118" customFormat="1"/>
    <row r="159" s="118" customFormat="1"/>
    <row r="160" s="118" customFormat="1"/>
    <row r="161" s="118" customFormat="1"/>
    <row r="162" s="118" customFormat="1"/>
    <row r="163" s="118" customFormat="1"/>
    <row r="164" s="118" customFormat="1"/>
    <row r="165" s="118" customFormat="1"/>
    <row r="166" s="118" customFormat="1"/>
    <row r="167" s="118" customFormat="1"/>
    <row r="168" s="118" customFormat="1"/>
    <row r="169" s="118" customFormat="1"/>
    <row r="170" s="118" customFormat="1"/>
    <row r="171" s="118" customFormat="1"/>
    <row r="172" s="118" customFormat="1"/>
    <row r="173" s="118" customFormat="1"/>
    <row r="174" s="118" customFormat="1"/>
    <row r="175" s="118" customFormat="1"/>
    <row r="176" s="118" customFormat="1"/>
    <row r="177" s="118" customFormat="1"/>
    <row r="178" s="118" customFormat="1"/>
    <row r="179" s="118" customFormat="1"/>
    <row r="180" s="118" customFormat="1"/>
    <row r="181" s="118" customFormat="1"/>
    <row r="182" s="118" customFormat="1"/>
    <row r="183" s="118" customFormat="1"/>
    <row r="184" s="118" customFormat="1"/>
    <row r="185" s="118" customFormat="1"/>
    <row r="186" s="118" customFormat="1"/>
    <row r="187" s="118" customFormat="1"/>
    <row r="188" s="118" customFormat="1"/>
    <row r="189" s="118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A1:B19"/>
  <sheetViews>
    <sheetView rightToLeft="1" workbookViewId="0">
      <selection activeCell="B5" sqref="B5"/>
    </sheetView>
  </sheetViews>
  <sheetFormatPr baseColWidth="10" defaultColWidth="9.140625" defaultRowHeight="15"/>
  <cols>
    <col min="1" max="1" width="40.42578125" bestFit="1" customWidth="1"/>
    <col min="2" max="2" width="15.7109375" customWidth="1"/>
  </cols>
  <sheetData>
    <row r="1" spans="1:2">
      <c r="A1" s="112" t="s">
        <v>96</v>
      </c>
      <c r="B1" s="113" t="s">
        <v>763</v>
      </c>
    </row>
    <row r="2" spans="1:2">
      <c r="A2" s="10" t="s">
        <v>97</v>
      </c>
      <c r="B2" s="12">
        <v>41699</v>
      </c>
    </row>
    <row r="3" spans="1:2">
      <c r="A3" s="10" t="s">
        <v>98</v>
      </c>
      <c r="B3" s="12">
        <v>41790</v>
      </c>
    </row>
    <row r="4" spans="1:2">
      <c r="A4" s="10" t="s">
        <v>99</v>
      </c>
      <c r="B4" s="12">
        <v>41854</v>
      </c>
    </row>
    <row r="5" spans="1:2">
      <c r="A5" s="10" t="s">
        <v>100</v>
      </c>
      <c r="B5" s="10"/>
    </row>
    <row r="6" spans="1:2">
      <c r="A6" s="112" t="s">
        <v>101</v>
      </c>
      <c r="B6" s="94" t="s">
        <v>763</v>
      </c>
    </row>
    <row r="7" spans="1:2">
      <c r="A7" s="10" t="s">
        <v>97</v>
      </c>
      <c r="B7" s="12">
        <v>41665</v>
      </c>
    </row>
    <row r="8" spans="1:2">
      <c r="A8" s="10" t="s">
        <v>102</v>
      </c>
      <c r="B8" s="12">
        <v>41755</v>
      </c>
    </row>
    <row r="9" spans="1:2">
      <c r="A9" s="10" t="s">
        <v>99</v>
      </c>
      <c r="B9" s="12">
        <v>41812</v>
      </c>
    </row>
    <row r="10" spans="1:2">
      <c r="A10" s="10" t="s">
        <v>100</v>
      </c>
      <c r="B10" s="10"/>
    </row>
    <row r="11" spans="1:2">
      <c r="A11" s="112" t="s">
        <v>103</v>
      </c>
      <c r="B11" s="94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>
  <dimension ref="A1:B19"/>
  <sheetViews>
    <sheetView rightToLeft="1" workbookViewId="0">
      <selection activeCell="B3" sqref="B3"/>
    </sheetView>
  </sheetViews>
  <sheetFormatPr baseColWidth="10" defaultRowHeight="15"/>
  <cols>
    <col min="1" max="1" width="38.42578125" customWidth="1"/>
    <col min="2" max="2" width="16.85546875" customWidth="1"/>
  </cols>
  <sheetData>
    <row r="1" spans="1:2">
      <c r="A1" s="112" t="s">
        <v>96</v>
      </c>
      <c r="B1" s="113" t="s">
        <v>763</v>
      </c>
    </row>
    <row r="2" spans="1:2">
      <c r="A2" s="10" t="s">
        <v>97</v>
      </c>
      <c r="B2" s="12">
        <v>42433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2" t="s">
        <v>101</v>
      </c>
      <c r="B6" s="154" t="s">
        <v>763</v>
      </c>
    </row>
    <row r="7" spans="1:2">
      <c r="A7" s="10" t="s">
        <v>97</v>
      </c>
      <c r="B7" s="12">
        <v>42399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2" t="s">
        <v>103</v>
      </c>
      <c r="B11" s="154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Q69"/>
  <sheetViews>
    <sheetView rightToLeft="1" workbookViewId="0">
      <selection activeCell="A69" sqref="A69"/>
    </sheetView>
  </sheetViews>
  <sheetFormatPr baseColWidth="10" defaultColWidth="9.140625" defaultRowHeight="15"/>
  <cols>
    <col min="1" max="1" width="19.85546875" style="10" bestFit="1" customWidth="1"/>
    <col min="2" max="2" width="10.28515625" style="10" customWidth="1"/>
    <col min="3" max="3" width="10.42578125" style="10" customWidth="1"/>
    <col min="4" max="4" width="29.42578125" style="111" customWidth="1"/>
    <col min="5" max="10" width="9.140625" style="118"/>
    <col min="11" max="12" width="0" style="118" hidden="1" customWidth="1"/>
    <col min="13" max="43" width="9.140625" style="118"/>
  </cols>
  <sheetData>
    <row r="1" spans="1:12">
      <c r="A1" s="94" t="s">
        <v>752</v>
      </c>
      <c r="B1" s="94" t="s">
        <v>753</v>
      </c>
      <c r="C1" s="94" t="s">
        <v>754</v>
      </c>
      <c r="D1" s="110" t="s">
        <v>755</v>
      </c>
    </row>
    <row r="2" spans="1:12" ht="15.75">
      <c r="A2" s="13" t="s">
        <v>870</v>
      </c>
    </row>
    <row r="3" spans="1:12" ht="15.75">
      <c r="A3" s="13" t="s">
        <v>871</v>
      </c>
      <c r="K3" s="118" t="s">
        <v>756</v>
      </c>
      <c r="L3" s="118" t="s">
        <v>758</v>
      </c>
    </row>
    <row r="4" spans="1:12" ht="15.75">
      <c r="A4" s="13" t="s">
        <v>872</v>
      </c>
      <c r="K4" s="118" t="s">
        <v>757</v>
      </c>
      <c r="L4" s="118" t="s">
        <v>759</v>
      </c>
    </row>
    <row r="5" spans="1:12" ht="15.75">
      <c r="A5" s="13" t="s">
        <v>878</v>
      </c>
      <c r="L5" s="118" t="s">
        <v>760</v>
      </c>
    </row>
    <row r="6" spans="1:12" ht="15.75">
      <c r="A6" s="13" t="s">
        <v>879</v>
      </c>
      <c r="L6" s="118" t="s">
        <v>761</v>
      </c>
    </row>
    <row r="7" spans="1:12" ht="15.75">
      <c r="A7" s="13" t="s">
        <v>880</v>
      </c>
    </row>
    <row r="8" spans="1:12" ht="15.75">
      <c r="A8" s="13" t="s">
        <v>881</v>
      </c>
    </row>
    <row r="9" spans="1:12" ht="15.75">
      <c r="A9" s="13" t="s">
        <v>882</v>
      </c>
    </row>
    <row r="10" spans="1:12" ht="15.75">
      <c r="A10" s="13" t="s">
        <v>883</v>
      </c>
    </row>
    <row r="11" spans="1:12" ht="15.75">
      <c r="A11" s="13" t="s">
        <v>884</v>
      </c>
    </row>
    <row r="12" spans="1:12" ht="15.75">
      <c r="A12" s="13" t="s">
        <v>884</v>
      </c>
    </row>
    <row r="13" spans="1:12" ht="15.75">
      <c r="A13" s="13" t="s">
        <v>884</v>
      </c>
    </row>
    <row r="14" spans="1:12" ht="15.75">
      <c r="A14" s="13" t="s">
        <v>884</v>
      </c>
    </row>
    <row r="15" spans="1:12" ht="15.75">
      <c r="A15" s="13" t="s">
        <v>884</v>
      </c>
    </row>
    <row r="16" spans="1:12" ht="15.75">
      <c r="A16" s="13" t="s">
        <v>884</v>
      </c>
    </row>
    <row r="17" spans="1:1" ht="15.75">
      <c r="A17" s="13" t="s">
        <v>884</v>
      </c>
    </row>
    <row r="18" spans="1:1" ht="15.75">
      <c r="A18" s="13" t="s">
        <v>884</v>
      </c>
    </row>
    <row r="19" spans="1:1" ht="15.75">
      <c r="A19" s="13" t="s">
        <v>884</v>
      </c>
    </row>
    <row r="20" spans="1:1" ht="15.75">
      <c r="A20" s="13" t="s">
        <v>884</v>
      </c>
    </row>
    <row r="21" spans="1:1" ht="15.75">
      <c r="A21" s="13" t="s">
        <v>884</v>
      </c>
    </row>
    <row r="22" spans="1:1" ht="15.75">
      <c r="A22" s="13" t="s">
        <v>884</v>
      </c>
    </row>
    <row r="23" spans="1:1" ht="15.75">
      <c r="A23" s="13" t="s">
        <v>884</v>
      </c>
    </row>
    <row r="24" spans="1:1" ht="15.75">
      <c r="A24" s="13" t="s">
        <v>884</v>
      </c>
    </row>
    <row r="25" spans="1:1" ht="15.75">
      <c r="A25" s="13" t="s">
        <v>884</v>
      </c>
    </row>
    <row r="26" spans="1:1" ht="15.75">
      <c r="A26" s="13" t="s">
        <v>884</v>
      </c>
    </row>
    <row r="27" spans="1:1" ht="15.75">
      <c r="A27" s="13" t="s">
        <v>884</v>
      </c>
    </row>
    <row r="28" spans="1:1" ht="15.75">
      <c r="A28" s="13" t="s">
        <v>884</v>
      </c>
    </row>
    <row r="29" spans="1:1" ht="15.75">
      <c r="A29" s="13" t="s">
        <v>884</v>
      </c>
    </row>
    <row r="30" spans="1:1" ht="15.75">
      <c r="A30" s="13" t="s">
        <v>884</v>
      </c>
    </row>
    <row r="31" spans="1:1" ht="15.75">
      <c r="A31" s="13" t="s">
        <v>884</v>
      </c>
    </row>
    <row r="32" spans="1:1" ht="15.75">
      <c r="A32" s="13" t="s">
        <v>884</v>
      </c>
    </row>
    <row r="33" spans="1:1" ht="15.75">
      <c r="A33" s="13" t="s">
        <v>884</v>
      </c>
    </row>
    <row r="34" spans="1:1" ht="15.75">
      <c r="A34" s="13" t="s">
        <v>884</v>
      </c>
    </row>
    <row r="35" spans="1:1" ht="15.75">
      <c r="A35" s="13" t="s">
        <v>884</v>
      </c>
    </row>
    <row r="36" spans="1:1" ht="15.75">
      <c r="A36" s="13" t="s">
        <v>884</v>
      </c>
    </row>
    <row r="37" spans="1:1" ht="15.75">
      <c r="A37" s="13" t="s">
        <v>884</v>
      </c>
    </row>
    <row r="38" spans="1:1" ht="15.75">
      <c r="A38" s="13" t="s">
        <v>884</v>
      </c>
    </row>
    <row r="39" spans="1:1" ht="15.75">
      <c r="A39" s="13" t="s">
        <v>884</v>
      </c>
    </row>
    <row r="40" spans="1:1">
      <c r="A40" s="10" t="s">
        <v>882</v>
      </c>
    </row>
    <row r="41" spans="1:1">
      <c r="A41" s="10" t="s">
        <v>885</v>
      </c>
    </row>
    <row r="42" spans="1:1">
      <c r="A42" s="10" t="s">
        <v>886</v>
      </c>
    </row>
    <row r="43" spans="1:1">
      <c r="A43" s="10" t="s">
        <v>886</v>
      </c>
    </row>
    <row r="44" spans="1:1">
      <c r="A44" s="10" t="s">
        <v>887</v>
      </c>
    </row>
    <row r="45" spans="1:1">
      <c r="A45" s="10" t="s">
        <v>888</v>
      </c>
    </row>
    <row r="46" spans="1:1">
      <c r="A46" s="10" t="s">
        <v>889</v>
      </c>
    </row>
    <row r="47" spans="1:1">
      <c r="A47" s="10" t="s">
        <v>890</v>
      </c>
    </row>
    <row r="48" spans="1:1">
      <c r="A48" s="10" t="s">
        <v>891</v>
      </c>
    </row>
    <row r="49" spans="1:3">
      <c r="A49" s="10" t="s">
        <v>892</v>
      </c>
      <c r="C49" s="10" t="s">
        <v>761</v>
      </c>
    </row>
    <row r="50" spans="1:3">
      <c r="A50" s="10" t="s">
        <v>892</v>
      </c>
      <c r="C50" s="10" t="s">
        <v>761</v>
      </c>
    </row>
    <row r="51" spans="1:3">
      <c r="A51" s="10" t="s">
        <v>893</v>
      </c>
    </row>
    <row r="52" spans="1:3">
      <c r="A52" s="10" t="s">
        <v>894</v>
      </c>
    </row>
    <row r="53" spans="1:3">
      <c r="A53" s="10" t="s">
        <v>894</v>
      </c>
    </row>
    <row r="54" spans="1:3">
      <c r="A54" s="10" t="s">
        <v>894</v>
      </c>
    </row>
    <row r="55" spans="1:3">
      <c r="A55" s="10" t="s">
        <v>895</v>
      </c>
      <c r="C55" s="10" t="s">
        <v>761</v>
      </c>
    </row>
    <row r="56" spans="1:3">
      <c r="A56" s="10" t="s">
        <v>897</v>
      </c>
    </row>
    <row r="57" spans="1:3">
      <c r="A57" s="10" t="s">
        <v>896</v>
      </c>
    </row>
    <row r="58" spans="1:3">
      <c r="A58" s="10" t="s">
        <v>894</v>
      </c>
    </row>
    <row r="59" spans="1:3">
      <c r="A59" s="10" t="s">
        <v>894</v>
      </c>
    </row>
    <row r="60" spans="1:3">
      <c r="A60" s="10" t="s">
        <v>894</v>
      </c>
    </row>
    <row r="61" spans="1:3">
      <c r="A61" s="10" t="s">
        <v>894</v>
      </c>
    </row>
    <row r="62" spans="1:3">
      <c r="A62" s="10" t="s">
        <v>894</v>
      </c>
    </row>
    <row r="63" spans="1:3">
      <c r="A63" s="10" t="s">
        <v>894</v>
      </c>
    </row>
    <row r="64" spans="1:3">
      <c r="A64" s="10" t="s">
        <v>898</v>
      </c>
    </row>
    <row r="65" spans="1:1">
      <c r="A65" s="10" t="s">
        <v>899</v>
      </c>
    </row>
    <row r="66" spans="1:1">
      <c r="A66" s="10" t="s">
        <v>900</v>
      </c>
    </row>
    <row r="67" spans="1:1">
      <c r="A67" s="10" t="s">
        <v>901</v>
      </c>
    </row>
    <row r="68" spans="1:1">
      <c r="A68" s="10" t="s">
        <v>902</v>
      </c>
    </row>
    <row r="69" spans="1:1">
      <c r="A69" s="10" t="s">
        <v>894</v>
      </c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>
  <dimension ref="A1:AJ29"/>
  <sheetViews>
    <sheetView rightToLeft="1" workbookViewId="0">
      <selection activeCell="A2" sqref="A2"/>
    </sheetView>
  </sheetViews>
  <sheetFormatPr baseColWidth="10" defaultColWidth="9.140625" defaultRowHeight="15"/>
  <cols>
    <col min="1" max="1" width="19.85546875" style="10" bestFit="1" customWidth="1"/>
    <col min="2" max="2" width="10.28515625" style="10" customWidth="1"/>
    <col min="3" max="3" width="29.42578125" style="111" customWidth="1"/>
    <col min="4" max="9" width="9.140625" style="118"/>
    <col min="10" max="11" width="0" style="118" hidden="1" customWidth="1"/>
    <col min="12" max="36" width="9.140625" style="118"/>
  </cols>
  <sheetData>
    <row r="1" spans="1:36" s="95" customFormat="1" ht="19.5" customHeight="1">
      <c r="A1" s="115" t="s">
        <v>762</v>
      </c>
      <c r="B1" s="115" t="s">
        <v>753</v>
      </c>
      <c r="C1" s="123" t="s">
        <v>755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</row>
    <row r="2" spans="1:36" ht="15.75">
      <c r="A2" s="13"/>
    </row>
    <row r="3" spans="1:36" ht="15.75">
      <c r="A3" s="13"/>
      <c r="J3" s="118" t="s">
        <v>756</v>
      </c>
      <c r="K3" s="118" t="s">
        <v>758</v>
      </c>
    </row>
    <row r="4" spans="1:36" ht="15.75">
      <c r="A4" s="13"/>
      <c r="J4" s="118" t="s">
        <v>757</v>
      </c>
      <c r="K4" s="118" t="s">
        <v>759</v>
      </c>
    </row>
    <row r="5" spans="1:36" ht="15.75">
      <c r="A5" s="13"/>
      <c r="K5" s="118" t="s">
        <v>760</v>
      </c>
    </row>
    <row r="6" spans="1:36" ht="15.75">
      <c r="A6" s="13"/>
      <c r="K6" s="118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B1" zoomScale="75" zoomScaleNormal="75" zoomScalePageLayoutView="75" workbookViewId="0">
      <selection activeCell="D1" sqref="D1:E1048576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9" width="15.42578125" bestFit="1" customWidth="1"/>
    <col min="10" max="10" width="20.42578125" bestFit="1" customWidth="1"/>
  </cols>
  <sheetData>
    <row r="1" spans="1:14" ht="18.75">
      <c r="A1" s="195" t="s">
        <v>30</v>
      </c>
      <c r="B1" s="195"/>
      <c r="C1" s="195"/>
      <c r="D1" s="124" t="s">
        <v>846</v>
      </c>
      <c r="E1" s="124" t="s">
        <v>845</v>
      </c>
      <c r="G1" s="43" t="s">
        <v>31</v>
      </c>
      <c r="H1" s="44"/>
      <c r="I1" s="45"/>
      <c r="J1" s="46" t="b">
        <f>AND(H1=I1)</f>
        <v>1</v>
      </c>
    </row>
    <row r="2" spans="1:14">
      <c r="A2" s="203" t="s">
        <v>60</v>
      </c>
      <c r="B2" s="20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200" t="s">
        <v>578</v>
      </c>
      <c r="B3" s="200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96" t="s">
        <v>124</v>
      </c>
      <c r="B4" s="197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96" t="s">
        <v>125</v>
      </c>
      <c r="B11" s="197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96" t="s">
        <v>145</v>
      </c>
      <c r="B38" s="19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96" t="s">
        <v>158</v>
      </c>
      <c r="B61" s="19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200" t="s">
        <v>579</v>
      </c>
      <c r="B67" s="200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96" t="s">
        <v>163</v>
      </c>
      <c r="B68" s="19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01" t="s">
        <v>62</v>
      </c>
      <c r="B114" s="20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98" t="s">
        <v>580</v>
      </c>
      <c r="B115" s="19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96" t="s">
        <v>195</v>
      </c>
      <c r="B116" s="19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2"/>
      <c r="B118" s="131" t="s">
        <v>848</v>
      </c>
      <c r="C118" s="130"/>
      <c r="D118" s="130">
        <f>C118</f>
        <v>0</v>
      </c>
      <c r="E118" s="130">
        <f>D118</f>
        <v>0</v>
      </c>
    </row>
    <row r="119" spans="1:10" ht="15" customHeight="1" outlineLevel="2">
      <c r="A119" s="132"/>
      <c r="B119" s="131" t="s">
        <v>853</v>
      </c>
      <c r="C119" s="130"/>
      <c r="D119" s="130">
        <f>C119</f>
        <v>0</v>
      </c>
      <c r="E119" s="130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2"/>
      <c r="B121" s="131" t="s">
        <v>848</v>
      </c>
      <c r="C121" s="130"/>
      <c r="D121" s="130">
        <f>C121</f>
        <v>0</v>
      </c>
      <c r="E121" s="130">
        <f>D121</f>
        <v>0</v>
      </c>
    </row>
    <row r="122" spans="1:10" ht="15" customHeight="1" outlineLevel="2">
      <c r="A122" s="132"/>
      <c r="B122" s="131" t="s">
        <v>853</v>
      </c>
      <c r="C122" s="130"/>
      <c r="D122" s="130">
        <f>C122</f>
        <v>0</v>
      </c>
      <c r="E122" s="130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2"/>
      <c r="B124" s="131" t="s">
        <v>848</v>
      </c>
      <c r="C124" s="130"/>
      <c r="D124" s="130">
        <f>C124</f>
        <v>0</v>
      </c>
      <c r="E124" s="130">
        <f>D124</f>
        <v>0</v>
      </c>
    </row>
    <row r="125" spans="1:10" ht="15" customHeight="1" outlineLevel="2">
      <c r="A125" s="132"/>
      <c r="B125" s="131" t="s">
        <v>853</v>
      </c>
      <c r="C125" s="130"/>
      <c r="D125" s="130">
        <f>C125</f>
        <v>0</v>
      </c>
      <c r="E125" s="130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2"/>
      <c r="B127" s="131" t="s">
        <v>848</v>
      </c>
      <c r="C127" s="130"/>
      <c r="D127" s="130">
        <f>C127</f>
        <v>0</v>
      </c>
      <c r="E127" s="130">
        <f>D127</f>
        <v>0</v>
      </c>
    </row>
    <row r="128" spans="1:10" ht="15" customHeight="1" outlineLevel="2">
      <c r="A128" s="132"/>
      <c r="B128" s="131" t="s">
        <v>853</v>
      </c>
      <c r="C128" s="130"/>
      <c r="D128" s="130">
        <f>C128</f>
        <v>0</v>
      </c>
      <c r="E128" s="130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2"/>
      <c r="B130" s="131" t="s">
        <v>848</v>
      </c>
      <c r="C130" s="130"/>
      <c r="D130" s="130">
        <f>C130</f>
        <v>0</v>
      </c>
      <c r="E130" s="130">
        <f>D130</f>
        <v>0</v>
      </c>
    </row>
    <row r="131" spans="1:10" ht="15" customHeight="1" outlineLevel="2">
      <c r="A131" s="132"/>
      <c r="B131" s="131" t="s">
        <v>853</v>
      </c>
      <c r="C131" s="130"/>
      <c r="D131" s="130">
        <f>C131</f>
        <v>0</v>
      </c>
      <c r="E131" s="130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2"/>
      <c r="B133" s="131" t="s">
        <v>848</v>
      </c>
      <c r="C133" s="130"/>
      <c r="D133" s="130">
        <f>C133</f>
        <v>0</v>
      </c>
      <c r="E133" s="130">
        <f>D133</f>
        <v>0</v>
      </c>
    </row>
    <row r="134" spans="1:10" ht="15" customHeight="1" outlineLevel="2">
      <c r="A134" s="132"/>
      <c r="B134" s="131" t="s">
        <v>853</v>
      </c>
      <c r="C134" s="130"/>
      <c r="D134" s="130">
        <f>C134</f>
        <v>0</v>
      </c>
      <c r="E134" s="130">
        <f>D134</f>
        <v>0</v>
      </c>
    </row>
    <row r="135" spans="1:10">
      <c r="A135" s="196" t="s">
        <v>202</v>
      </c>
      <c r="B135" s="19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2"/>
      <c r="B137" s="131" t="s">
        <v>848</v>
      </c>
      <c r="C137" s="130"/>
      <c r="D137" s="130">
        <f>C137</f>
        <v>0</v>
      </c>
      <c r="E137" s="130">
        <f>D137</f>
        <v>0</v>
      </c>
    </row>
    <row r="138" spans="1:10" ht="15" customHeight="1" outlineLevel="2">
      <c r="A138" s="132"/>
      <c r="B138" s="131" t="s">
        <v>855</v>
      </c>
      <c r="C138" s="130"/>
      <c r="D138" s="130">
        <f t="shared" ref="D138:E139" si="9">C138</f>
        <v>0</v>
      </c>
      <c r="E138" s="130">
        <f t="shared" si="9"/>
        <v>0</v>
      </c>
    </row>
    <row r="139" spans="1:10" ht="15" customHeight="1" outlineLevel="2">
      <c r="A139" s="132"/>
      <c r="B139" s="131" t="s">
        <v>854</v>
      </c>
      <c r="C139" s="130"/>
      <c r="D139" s="130">
        <f t="shared" si="9"/>
        <v>0</v>
      </c>
      <c r="E139" s="130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2"/>
      <c r="B141" s="131" t="s">
        <v>848</v>
      </c>
      <c r="C141" s="130"/>
      <c r="D141" s="130">
        <f>C141</f>
        <v>0</v>
      </c>
      <c r="E141" s="130">
        <f>D141</f>
        <v>0</v>
      </c>
    </row>
    <row r="142" spans="1:10" ht="15" customHeight="1" outlineLevel="2">
      <c r="A142" s="132"/>
      <c r="B142" s="131" t="s">
        <v>853</v>
      </c>
      <c r="C142" s="130"/>
      <c r="D142" s="130">
        <f>C142</f>
        <v>0</v>
      </c>
      <c r="E142" s="130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2"/>
      <c r="B144" s="131" t="s">
        <v>848</v>
      </c>
      <c r="C144" s="130"/>
      <c r="D144" s="130">
        <f>C144</f>
        <v>0</v>
      </c>
      <c r="E144" s="130">
        <f>D144</f>
        <v>0</v>
      </c>
    </row>
    <row r="145" spans="1:10" ht="15" customHeight="1" outlineLevel="2">
      <c r="A145" s="132"/>
      <c r="B145" s="131" t="s">
        <v>853</v>
      </c>
      <c r="C145" s="130"/>
      <c r="D145" s="130">
        <f>C145</f>
        <v>0</v>
      </c>
      <c r="E145" s="130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2"/>
      <c r="B147" s="131" t="s">
        <v>848</v>
      </c>
      <c r="C147" s="130"/>
      <c r="D147" s="130">
        <f>C147</f>
        <v>0</v>
      </c>
      <c r="E147" s="130">
        <f>D147</f>
        <v>0</v>
      </c>
    </row>
    <row r="148" spans="1:10" ht="15" customHeight="1" outlineLevel="2">
      <c r="A148" s="132"/>
      <c r="B148" s="131" t="s">
        <v>853</v>
      </c>
      <c r="C148" s="130"/>
      <c r="D148" s="130">
        <f>C148</f>
        <v>0</v>
      </c>
      <c r="E148" s="130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2"/>
      <c r="B150" s="131" t="s">
        <v>848</v>
      </c>
      <c r="C150" s="130"/>
      <c r="D150" s="130">
        <f>C150</f>
        <v>0</v>
      </c>
      <c r="E150" s="130">
        <f>D150</f>
        <v>0</v>
      </c>
    </row>
    <row r="151" spans="1:10" ht="15" customHeight="1" outlineLevel="2">
      <c r="A151" s="132"/>
      <c r="B151" s="131" t="s">
        <v>853</v>
      </c>
      <c r="C151" s="130"/>
      <c r="D151" s="130">
        <f>C151</f>
        <v>0</v>
      </c>
      <c r="E151" s="130">
        <f>D151</f>
        <v>0</v>
      </c>
    </row>
    <row r="152" spans="1:10">
      <c r="A152" s="198" t="s">
        <v>581</v>
      </c>
      <c r="B152" s="19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96" t="s">
        <v>208</v>
      </c>
      <c r="B153" s="19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2"/>
      <c r="B155" s="131" t="s">
        <v>848</v>
      </c>
      <c r="C155" s="130"/>
      <c r="D155" s="130">
        <f>C155</f>
        <v>0</v>
      </c>
      <c r="E155" s="130">
        <f>D155</f>
        <v>0</v>
      </c>
    </row>
    <row r="156" spans="1:10" ht="15" customHeight="1" outlineLevel="2">
      <c r="A156" s="132"/>
      <c r="B156" s="131" t="s">
        <v>853</v>
      </c>
      <c r="C156" s="130"/>
      <c r="D156" s="130">
        <f>C156</f>
        <v>0</v>
      </c>
      <c r="E156" s="130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2"/>
      <c r="B158" s="131" t="s">
        <v>848</v>
      </c>
      <c r="C158" s="130"/>
      <c r="D158" s="130">
        <f>C158</f>
        <v>0</v>
      </c>
      <c r="E158" s="130">
        <f>D158</f>
        <v>0</v>
      </c>
    </row>
    <row r="159" spans="1:10" ht="15" customHeight="1" outlineLevel="2">
      <c r="A159" s="132"/>
      <c r="B159" s="131" t="s">
        <v>853</v>
      </c>
      <c r="C159" s="130"/>
      <c r="D159" s="130">
        <f>C159</f>
        <v>0</v>
      </c>
      <c r="E159" s="130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2"/>
      <c r="B161" s="131" t="s">
        <v>848</v>
      </c>
      <c r="C161" s="130"/>
      <c r="D161" s="130">
        <f>C161</f>
        <v>0</v>
      </c>
      <c r="E161" s="130">
        <f>D161</f>
        <v>0</v>
      </c>
    </row>
    <row r="162" spans="1:10" ht="15" customHeight="1" outlineLevel="2">
      <c r="A162" s="132"/>
      <c r="B162" s="131" t="s">
        <v>853</v>
      </c>
      <c r="C162" s="130"/>
      <c r="D162" s="130">
        <f>C162</f>
        <v>0</v>
      </c>
      <c r="E162" s="130">
        <f>D162</f>
        <v>0</v>
      </c>
    </row>
    <row r="163" spans="1:10">
      <c r="A163" s="196" t="s">
        <v>212</v>
      </c>
      <c r="B163" s="19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2"/>
      <c r="B165" s="131" t="s">
        <v>848</v>
      </c>
      <c r="C165" s="130"/>
      <c r="D165" s="130">
        <f>C165</f>
        <v>0</v>
      </c>
      <c r="E165" s="130">
        <f>D165</f>
        <v>0</v>
      </c>
    </row>
    <row r="166" spans="1:10" ht="15" customHeight="1" outlineLevel="2">
      <c r="A166" s="132"/>
      <c r="B166" s="131" t="s">
        <v>853</v>
      </c>
      <c r="C166" s="130"/>
      <c r="D166" s="130">
        <f>C166</f>
        <v>0</v>
      </c>
      <c r="E166" s="130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2"/>
      <c r="B168" s="131" t="s">
        <v>848</v>
      </c>
      <c r="C168" s="130"/>
      <c r="D168" s="130">
        <f>C168</f>
        <v>0</v>
      </c>
      <c r="E168" s="130">
        <f>D168</f>
        <v>0</v>
      </c>
    </row>
    <row r="169" spans="1:10" ht="15" customHeight="1" outlineLevel="2">
      <c r="A169" s="132"/>
      <c r="B169" s="131" t="s">
        <v>853</v>
      </c>
      <c r="C169" s="130"/>
      <c r="D169" s="130">
        <f>C169</f>
        <v>0</v>
      </c>
      <c r="E169" s="130">
        <f>D169</f>
        <v>0</v>
      </c>
    </row>
    <row r="170" spans="1:10">
      <c r="A170" s="196" t="s">
        <v>214</v>
      </c>
      <c r="B170" s="19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2"/>
      <c r="B172" s="131" t="s">
        <v>848</v>
      </c>
      <c r="C172" s="130"/>
      <c r="D172" s="130">
        <f>C172</f>
        <v>0</v>
      </c>
      <c r="E172" s="130">
        <f>D172</f>
        <v>0</v>
      </c>
    </row>
    <row r="173" spans="1:10" ht="15" customHeight="1" outlineLevel="2">
      <c r="A173" s="132"/>
      <c r="B173" s="131" t="s">
        <v>853</v>
      </c>
      <c r="C173" s="130"/>
      <c r="D173" s="130">
        <f>C173</f>
        <v>0</v>
      </c>
      <c r="E173" s="130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2"/>
      <c r="B175" s="131" t="s">
        <v>848</v>
      </c>
      <c r="C175" s="130"/>
      <c r="D175" s="130">
        <f>C175</f>
        <v>0</v>
      </c>
      <c r="E175" s="130">
        <f>D175</f>
        <v>0</v>
      </c>
    </row>
    <row r="176" spans="1:10" ht="15" customHeight="1" outlineLevel="2">
      <c r="A176" s="132"/>
      <c r="B176" s="131" t="s">
        <v>853</v>
      </c>
      <c r="C176" s="130"/>
      <c r="D176" s="130">
        <f>C176</f>
        <v>0</v>
      </c>
      <c r="E176" s="130">
        <f>D176</f>
        <v>0</v>
      </c>
    </row>
    <row r="177" spans="1:10">
      <c r="A177" s="198" t="s">
        <v>582</v>
      </c>
      <c r="B177" s="19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96" t="s">
        <v>217</v>
      </c>
      <c r="B178" s="19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93" t="s">
        <v>842</v>
      </c>
      <c r="B179" s="19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2">
        <v>3</v>
      </c>
      <c r="B180" s="131" t="s">
        <v>850</v>
      </c>
      <c r="C180" s="130"/>
      <c r="D180" s="130">
        <f>D181</f>
        <v>0</v>
      </c>
      <c r="E180" s="130">
        <f>E181</f>
        <v>0</v>
      </c>
    </row>
    <row r="181" spans="1:10" outlineLevel="2">
      <c r="A181" s="90"/>
      <c r="B181" s="89" t="s">
        <v>848</v>
      </c>
      <c r="C181" s="129"/>
      <c r="D181" s="129">
        <f>C181</f>
        <v>0</v>
      </c>
      <c r="E181" s="129">
        <f>D181</f>
        <v>0</v>
      </c>
    </row>
    <row r="182" spans="1:10" outlineLevel="2">
      <c r="A182" s="132">
        <v>4</v>
      </c>
      <c r="B182" s="131" t="s">
        <v>851</v>
      </c>
      <c r="C182" s="130"/>
      <c r="D182" s="130">
        <f>D183</f>
        <v>0</v>
      </c>
      <c r="E182" s="130">
        <f>E183</f>
        <v>0</v>
      </c>
    </row>
    <row r="183" spans="1:10" outlineLevel="2">
      <c r="A183" s="90"/>
      <c r="B183" s="89" t="s">
        <v>848</v>
      </c>
      <c r="C183" s="129"/>
      <c r="D183" s="129">
        <f>C183</f>
        <v>0</v>
      </c>
      <c r="E183" s="129">
        <f>D183</f>
        <v>0</v>
      </c>
    </row>
    <row r="184" spans="1:10" outlineLevel="1">
      <c r="A184" s="193" t="s">
        <v>841</v>
      </c>
      <c r="B184" s="19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2">
        <v>2</v>
      </c>
      <c r="B185" s="131" t="s">
        <v>849</v>
      </c>
      <c r="C185" s="130">
        <f>C186+C187</f>
        <v>0</v>
      </c>
      <c r="D185" s="130">
        <f>D186+D187</f>
        <v>0</v>
      </c>
      <c r="E185" s="130">
        <f>E186+E187</f>
        <v>0</v>
      </c>
    </row>
    <row r="186" spans="1:10" outlineLevel="3">
      <c r="A186" s="90"/>
      <c r="B186" s="89" t="s">
        <v>848</v>
      </c>
      <c r="C186" s="129"/>
      <c r="D186" s="129">
        <f>C186</f>
        <v>0</v>
      </c>
      <c r="E186" s="129">
        <f>D186</f>
        <v>0</v>
      </c>
    </row>
    <row r="187" spans="1:10" outlineLevel="3">
      <c r="A187" s="90"/>
      <c r="B187" s="89" t="s">
        <v>840</v>
      </c>
      <c r="C187" s="129"/>
      <c r="D187" s="129">
        <f>C187</f>
        <v>0</v>
      </c>
      <c r="E187" s="129">
        <f>D187</f>
        <v>0</v>
      </c>
    </row>
    <row r="188" spans="1:10" outlineLevel="1">
      <c r="A188" s="193" t="s">
        <v>839</v>
      </c>
      <c r="B188" s="19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2">
        <v>1</v>
      </c>
      <c r="B189" s="131" t="s">
        <v>852</v>
      </c>
      <c r="C189" s="130">
        <f>C190+C191+C192</f>
        <v>0</v>
      </c>
      <c r="D189" s="130">
        <f>D190+D191+D192</f>
        <v>0</v>
      </c>
      <c r="E189" s="130">
        <f>E190+E191+E192</f>
        <v>0</v>
      </c>
    </row>
    <row r="190" spans="1:10" outlineLevel="3">
      <c r="A190" s="90"/>
      <c r="B190" s="89" t="s">
        <v>848</v>
      </c>
      <c r="C190" s="129">
        <v>0</v>
      </c>
      <c r="D190" s="129">
        <f t="shared" ref="D190:E192" si="10">C190</f>
        <v>0</v>
      </c>
      <c r="E190" s="129">
        <f t="shared" si="10"/>
        <v>0</v>
      </c>
    </row>
    <row r="191" spans="1:10" outlineLevel="3">
      <c r="A191" s="90"/>
      <c r="B191" s="89" t="s">
        <v>838</v>
      </c>
      <c r="C191" s="129">
        <v>0</v>
      </c>
      <c r="D191" s="129">
        <f t="shared" si="10"/>
        <v>0</v>
      </c>
      <c r="E191" s="129">
        <f t="shared" si="10"/>
        <v>0</v>
      </c>
    </row>
    <row r="192" spans="1:10" outlineLevel="3">
      <c r="A192" s="90"/>
      <c r="B192" s="89" t="s">
        <v>837</v>
      </c>
      <c r="C192" s="129">
        <v>0</v>
      </c>
      <c r="D192" s="129">
        <f t="shared" si="10"/>
        <v>0</v>
      </c>
      <c r="E192" s="129">
        <f t="shared" si="10"/>
        <v>0</v>
      </c>
    </row>
    <row r="193" spans="1:5" outlineLevel="2">
      <c r="A193" s="132">
        <v>3</v>
      </c>
      <c r="B193" s="131" t="s">
        <v>850</v>
      </c>
      <c r="C193" s="130">
        <f>C194</f>
        <v>0</v>
      </c>
      <c r="D193" s="130">
        <f>D194</f>
        <v>0</v>
      </c>
      <c r="E193" s="130">
        <f>E194</f>
        <v>0</v>
      </c>
    </row>
    <row r="194" spans="1:5" outlineLevel="3">
      <c r="A194" s="90"/>
      <c r="B194" s="89" t="s">
        <v>848</v>
      </c>
      <c r="C194" s="129">
        <v>0</v>
      </c>
      <c r="D194" s="129">
        <f>C194</f>
        <v>0</v>
      </c>
      <c r="E194" s="129">
        <f>D194</f>
        <v>0</v>
      </c>
    </row>
    <row r="195" spans="1:5" outlineLevel="2">
      <c r="A195" s="132">
        <v>4</v>
      </c>
      <c r="B195" s="131" t="s">
        <v>851</v>
      </c>
      <c r="C195" s="130">
        <f>C196</f>
        <v>0</v>
      </c>
      <c r="D195" s="130">
        <f>D196</f>
        <v>0</v>
      </c>
      <c r="E195" s="130">
        <f>E196</f>
        <v>0</v>
      </c>
    </row>
    <row r="196" spans="1:5" outlineLevel="3">
      <c r="A196" s="90"/>
      <c r="B196" s="89" t="s">
        <v>848</v>
      </c>
      <c r="C196" s="129">
        <v>0</v>
      </c>
      <c r="D196" s="129">
        <f>C196</f>
        <v>0</v>
      </c>
      <c r="E196" s="129">
        <f>D196</f>
        <v>0</v>
      </c>
    </row>
    <row r="197" spans="1:5" outlineLevel="1">
      <c r="A197" s="193" t="s">
        <v>836</v>
      </c>
      <c r="B197" s="19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2">
        <v>4</v>
      </c>
      <c r="B198" s="131" t="s">
        <v>851</v>
      </c>
      <c r="C198" s="130">
        <f t="shared" si="11"/>
        <v>0</v>
      </c>
      <c r="D198" s="130">
        <f t="shared" si="11"/>
        <v>0</v>
      </c>
      <c r="E198" s="130">
        <f t="shared" si="11"/>
        <v>0</v>
      </c>
    </row>
    <row r="199" spans="1:5" outlineLevel="3">
      <c r="A199" s="90"/>
      <c r="B199" s="89" t="s">
        <v>848</v>
      </c>
      <c r="C199" s="129">
        <v>0</v>
      </c>
      <c r="D199" s="129">
        <f>C199</f>
        <v>0</v>
      </c>
      <c r="E199" s="129">
        <f>D199</f>
        <v>0</v>
      </c>
    </row>
    <row r="200" spans="1:5" outlineLevel="1">
      <c r="A200" s="193" t="s">
        <v>835</v>
      </c>
      <c r="B200" s="19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2">
        <v>3</v>
      </c>
      <c r="B201" s="131" t="s">
        <v>850</v>
      </c>
      <c r="C201" s="130">
        <f>C202</f>
        <v>0</v>
      </c>
      <c r="D201" s="130">
        <f>D202</f>
        <v>0</v>
      </c>
      <c r="E201" s="130">
        <f>E202</f>
        <v>0</v>
      </c>
    </row>
    <row r="202" spans="1:5" outlineLevel="3">
      <c r="A202" s="90"/>
      <c r="B202" s="89" t="s">
        <v>848</v>
      </c>
      <c r="C202" s="129">
        <v>0</v>
      </c>
      <c r="D202" s="129">
        <f>C202</f>
        <v>0</v>
      </c>
      <c r="E202" s="129">
        <f>D202</f>
        <v>0</v>
      </c>
    </row>
    <row r="203" spans="1:5" outlineLevel="1">
      <c r="A203" s="193" t="s">
        <v>834</v>
      </c>
      <c r="B203" s="19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2">
        <v>1</v>
      </c>
      <c r="B204" s="131" t="s">
        <v>852</v>
      </c>
      <c r="C204" s="130">
        <f>C205+C206</f>
        <v>0</v>
      </c>
      <c r="D204" s="130">
        <f>D205+D206</f>
        <v>0</v>
      </c>
      <c r="E204" s="130">
        <f>E205+E206</f>
        <v>0</v>
      </c>
    </row>
    <row r="205" spans="1:5" outlineLevel="3">
      <c r="A205" s="90"/>
      <c r="B205" s="89" t="s">
        <v>848</v>
      </c>
      <c r="C205" s="129">
        <v>0</v>
      </c>
      <c r="D205" s="129">
        <f>C205</f>
        <v>0</v>
      </c>
      <c r="E205" s="129">
        <f>D205</f>
        <v>0</v>
      </c>
    </row>
    <row r="206" spans="1:5" outlineLevel="3">
      <c r="A206" s="90"/>
      <c r="B206" s="89" t="s">
        <v>832</v>
      </c>
      <c r="C206" s="129">
        <v>0</v>
      </c>
      <c r="D206" s="129">
        <f>C206</f>
        <v>0</v>
      </c>
      <c r="E206" s="129">
        <f>D206</f>
        <v>0</v>
      </c>
    </row>
    <row r="207" spans="1:5" outlineLevel="2">
      <c r="A207" s="132">
        <v>2</v>
      </c>
      <c r="B207" s="131" t="s">
        <v>849</v>
      </c>
      <c r="C207" s="130">
        <f>C209+C208+C210</f>
        <v>0</v>
      </c>
      <c r="D207" s="130">
        <f>D209+D208+D210</f>
        <v>0</v>
      </c>
      <c r="E207" s="130">
        <f>E209+E208+E210</f>
        <v>0</v>
      </c>
    </row>
    <row r="208" spans="1:5" outlineLevel="3">
      <c r="A208" s="90"/>
      <c r="B208" s="89" t="s">
        <v>848</v>
      </c>
      <c r="C208" s="129">
        <v>0</v>
      </c>
      <c r="D208" s="129">
        <f t="shared" ref="D208:E210" si="12">C208</f>
        <v>0</v>
      </c>
      <c r="E208" s="129">
        <f t="shared" si="12"/>
        <v>0</v>
      </c>
    </row>
    <row r="209" spans="1:5" outlineLevel="3">
      <c r="A209" s="90"/>
      <c r="B209" s="89" t="s">
        <v>831</v>
      </c>
      <c r="C209" s="129"/>
      <c r="D209" s="129">
        <f t="shared" si="12"/>
        <v>0</v>
      </c>
      <c r="E209" s="129">
        <f t="shared" si="12"/>
        <v>0</v>
      </c>
    </row>
    <row r="210" spans="1:5" outlineLevel="3">
      <c r="A210" s="90"/>
      <c r="B210" s="89" t="s">
        <v>848</v>
      </c>
      <c r="C210" s="129">
        <v>0</v>
      </c>
      <c r="D210" s="129">
        <f t="shared" si="12"/>
        <v>0</v>
      </c>
      <c r="E210" s="129">
        <f t="shared" si="12"/>
        <v>0</v>
      </c>
    </row>
    <row r="211" spans="1:5" outlineLevel="2">
      <c r="A211" s="132">
        <v>3</v>
      </c>
      <c r="B211" s="131" t="s">
        <v>850</v>
      </c>
      <c r="C211" s="130">
        <f>C212</f>
        <v>0</v>
      </c>
      <c r="D211" s="130">
        <f>D212</f>
        <v>0</v>
      </c>
      <c r="E211" s="130">
        <f>E212</f>
        <v>0</v>
      </c>
    </row>
    <row r="212" spans="1:5" outlineLevel="3">
      <c r="A212" s="90"/>
      <c r="B212" s="89" t="s">
        <v>848</v>
      </c>
      <c r="C212" s="129">
        <v>0</v>
      </c>
      <c r="D212" s="129">
        <f>C212</f>
        <v>0</v>
      </c>
      <c r="E212" s="129">
        <f>D212</f>
        <v>0</v>
      </c>
    </row>
    <row r="213" spans="1:5" outlineLevel="2">
      <c r="A213" s="132">
        <v>4</v>
      </c>
      <c r="B213" s="131" t="s">
        <v>851</v>
      </c>
      <c r="C213" s="130">
        <f>C214</f>
        <v>0</v>
      </c>
      <c r="D213" s="130">
        <f>D214</f>
        <v>0</v>
      </c>
      <c r="E213" s="130">
        <f>E214</f>
        <v>0</v>
      </c>
    </row>
    <row r="214" spans="1:5" outlineLevel="3">
      <c r="A214" s="90"/>
      <c r="B214" s="89" t="s">
        <v>848</v>
      </c>
      <c r="C214" s="129">
        <v>0</v>
      </c>
      <c r="D214" s="129">
        <f>C214</f>
        <v>0</v>
      </c>
      <c r="E214" s="129">
        <f>D214</f>
        <v>0</v>
      </c>
    </row>
    <row r="215" spans="1:5" outlineLevel="1">
      <c r="A215" s="193" t="s">
        <v>829</v>
      </c>
      <c r="B215" s="19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2">
        <v>2</v>
      </c>
      <c r="B216" s="131" t="s">
        <v>849</v>
      </c>
      <c r="C216" s="130">
        <f>C219+C218+C217</f>
        <v>0</v>
      </c>
      <c r="D216" s="130">
        <f>D219+D218+D217</f>
        <v>0</v>
      </c>
      <c r="E216" s="130">
        <f>E219+E218+E217</f>
        <v>0</v>
      </c>
    </row>
    <row r="217" spans="1:5" outlineLevel="3">
      <c r="A217" s="90"/>
      <c r="B217" s="89" t="s">
        <v>848</v>
      </c>
      <c r="C217" s="129">
        <v>0</v>
      </c>
      <c r="D217" s="129">
        <f t="shared" ref="D217:E219" si="13">C217</f>
        <v>0</v>
      </c>
      <c r="E217" s="129">
        <f t="shared" si="13"/>
        <v>0</v>
      </c>
    </row>
    <row r="218" spans="1:5" s="125" customFormat="1" outlineLevel="3">
      <c r="A218" s="135"/>
      <c r="B218" s="134" t="s">
        <v>828</v>
      </c>
      <c r="C218" s="133"/>
      <c r="D218" s="133">
        <f t="shared" si="13"/>
        <v>0</v>
      </c>
      <c r="E218" s="133">
        <f t="shared" si="13"/>
        <v>0</v>
      </c>
    </row>
    <row r="219" spans="1:5" s="125" customFormat="1" outlineLevel="3">
      <c r="A219" s="135"/>
      <c r="B219" s="134" t="s">
        <v>814</v>
      </c>
      <c r="C219" s="133"/>
      <c r="D219" s="133">
        <f t="shared" si="13"/>
        <v>0</v>
      </c>
      <c r="E219" s="133">
        <f t="shared" si="13"/>
        <v>0</v>
      </c>
    </row>
    <row r="220" spans="1:5" outlineLevel="2">
      <c r="A220" s="132">
        <v>3</v>
      </c>
      <c r="B220" s="131" t="s">
        <v>850</v>
      </c>
      <c r="C220" s="130">
        <f>C221</f>
        <v>0</v>
      </c>
      <c r="D220" s="130">
        <f>D221</f>
        <v>0</v>
      </c>
      <c r="E220" s="130">
        <f>E221</f>
        <v>0</v>
      </c>
    </row>
    <row r="221" spans="1:5" outlineLevel="3">
      <c r="A221" s="90"/>
      <c r="B221" s="89" t="s">
        <v>848</v>
      </c>
      <c r="C221" s="129">
        <v>0</v>
      </c>
      <c r="D221" s="129">
        <f>C221</f>
        <v>0</v>
      </c>
      <c r="E221" s="129">
        <f>D221</f>
        <v>0</v>
      </c>
    </row>
    <row r="222" spans="1:5" outlineLevel="1">
      <c r="A222" s="193" t="s">
        <v>827</v>
      </c>
      <c r="B222" s="19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2">
        <v>2</v>
      </c>
      <c r="B223" s="131" t="s">
        <v>849</v>
      </c>
      <c r="C223" s="130">
        <f>C225+C226+C227+C224</f>
        <v>0</v>
      </c>
      <c r="D223" s="130">
        <f>D225+D226+D227+D224</f>
        <v>0</v>
      </c>
      <c r="E223" s="130">
        <f>E225+E226+E227+E224</f>
        <v>0</v>
      </c>
    </row>
    <row r="224" spans="1:5" outlineLevel="3">
      <c r="A224" s="90"/>
      <c r="B224" s="89" t="s">
        <v>848</v>
      </c>
      <c r="C224" s="129">
        <v>0</v>
      </c>
      <c r="D224" s="129">
        <f>C224</f>
        <v>0</v>
      </c>
      <c r="E224" s="129">
        <f>D224</f>
        <v>0</v>
      </c>
    </row>
    <row r="225" spans="1:5" outlineLevel="3">
      <c r="A225" s="90"/>
      <c r="B225" s="89" t="s">
        <v>826</v>
      </c>
      <c r="C225" s="129"/>
      <c r="D225" s="129">
        <f t="shared" ref="D225:E227" si="14">C225</f>
        <v>0</v>
      </c>
      <c r="E225" s="129">
        <f t="shared" si="14"/>
        <v>0</v>
      </c>
    </row>
    <row r="226" spans="1:5" outlineLevel="3">
      <c r="A226" s="90"/>
      <c r="B226" s="89" t="s">
        <v>825</v>
      </c>
      <c r="C226" s="129"/>
      <c r="D226" s="129">
        <f t="shared" si="14"/>
        <v>0</v>
      </c>
      <c r="E226" s="129">
        <f t="shared" si="14"/>
        <v>0</v>
      </c>
    </row>
    <row r="227" spans="1:5" outlineLevel="3">
      <c r="A227" s="90"/>
      <c r="B227" s="89" t="s">
        <v>824</v>
      </c>
      <c r="C227" s="129"/>
      <c r="D227" s="129">
        <f t="shared" si="14"/>
        <v>0</v>
      </c>
      <c r="E227" s="129">
        <f t="shared" si="14"/>
        <v>0</v>
      </c>
    </row>
    <row r="228" spans="1:5" outlineLevel="1">
      <c r="A228" s="193" t="s">
        <v>823</v>
      </c>
      <c r="B228" s="19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2">
        <v>2</v>
      </c>
      <c r="B229" s="131" t="s">
        <v>849</v>
      </c>
      <c r="C229" s="130">
        <f>C231+C232+C230</f>
        <v>0</v>
      </c>
      <c r="D229" s="130">
        <f>D231+D232+D230</f>
        <v>0</v>
      </c>
      <c r="E229" s="130">
        <f>E231+E232+E230</f>
        <v>0</v>
      </c>
    </row>
    <row r="230" spans="1:5" outlineLevel="3">
      <c r="A230" s="90"/>
      <c r="B230" s="89" t="s">
        <v>848</v>
      </c>
      <c r="C230" s="129">
        <v>0</v>
      </c>
      <c r="D230" s="129">
        <f>C230</f>
        <v>0</v>
      </c>
      <c r="E230" s="129">
        <f>D230</f>
        <v>0</v>
      </c>
    </row>
    <row r="231" spans="1:5" outlineLevel="3">
      <c r="A231" s="90"/>
      <c r="B231" s="89" t="s">
        <v>822</v>
      </c>
      <c r="C231" s="129">
        <v>0</v>
      </c>
      <c r="D231" s="129">
        <f t="shared" ref="D231:E232" si="15">C231</f>
        <v>0</v>
      </c>
      <c r="E231" s="129">
        <f t="shared" si="15"/>
        <v>0</v>
      </c>
    </row>
    <row r="232" spans="1:5" outlineLevel="3">
      <c r="A232" s="90"/>
      <c r="B232" s="89" t="s">
        <v>812</v>
      </c>
      <c r="C232" s="129"/>
      <c r="D232" s="129">
        <f t="shared" si="15"/>
        <v>0</v>
      </c>
      <c r="E232" s="129">
        <f t="shared" si="15"/>
        <v>0</v>
      </c>
    </row>
    <row r="233" spans="1:5" outlineLevel="2">
      <c r="A233" s="132">
        <v>3</v>
      </c>
      <c r="B233" s="131" t="s">
        <v>850</v>
      </c>
      <c r="C233" s="130">
        <f>C234</f>
        <v>0</v>
      </c>
      <c r="D233" s="130">
        <f>D234</f>
        <v>0</v>
      </c>
      <c r="E233" s="130">
        <f>E234</f>
        <v>0</v>
      </c>
    </row>
    <row r="234" spans="1:5" outlineLevel="3">
      <c r="A234" s="90"/>
      <c r="B234" s="89" t="s">
        <v>848</v>
      </c>
      <c r="C234" s="129">
        <v>0</v>
      </c>
      <c r="D234" s="129">
        <f>C234</f>
        <v>0</v>
      </c>
      <c r="E234" s="129">
        <f>D234</f>
        <v>0</v>
      </c>
    </row>
    <row r="235" spans="1:5" outlineLevel="1">
      <c r="A235" s="193" t="s">
        <v>821</v>
      </c>
      <c r="B235" s="19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2">
        <v>3</v>
      </c>
      <c r="B236" s="131" t="s">
        <v>850</v>
      </c>
      <c r="C236" s="130">
        <f>C237</f>
        <v>0</v>
      </c>
      <c r="D236" s="130">
        <f>D237</f>
        <v>0</v>
      </c>
      <c r="E236" s="130">
        <f>E237</f>
        <v>0</v>
      </c>
    </row>
    <row r="237" spans="1:5" outlineLevel="3">
      <c r="A237" s="90"/>
      <c r="B237" s="89" t="s">
        <v>848</v>
      </c>
      <c r="C237" s="129">
        <v>0</v>
      </c>
      <c r="D237" s="129">
        <f>C237</f>
        <v>0</v>
      </c>
      <c r="E237" s="129">
        <f>D237</f>
        <v>0</v>
      </c>
    </row>
    <row r="238" spans="1:5" outlineLevel="1">
      <c r="A238" s="193" t="s">
        <v>819</v>
      </c>
      <c r="B238" s="19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2">
        <v>2</v>
      </c>
      <c r="B239" s="131" t="s">
        <v>849</v>
      </c>
      <c r="C239" s="130">
        <f>C241+C242+C240</f>
        <v>0</v>
      </c>
      <c r="D239" s="130">
        <f>D241+D242+D240</f>
        <v>0</v>
      </c>
      <c r="E239" s="130">
        <f>E241+E242+E240</f>
        <v>0</v>
      </c>
    </row>
    <row r="240" spans="1:5" outlineLevel="3">
      <c r="A240" s="90"/>
      <c r="B240" s="89" t="s">
        <v>848</v>
      </c>
      <c r="C240" s="129">
        <v>0</v>
      </c>
      <c r="D240" s="129">
        <f>C240</f>
        <v>0</v>
      </c>
      <c r="E240" s="129">
        <f>D240</f>
        <v>0</v>
      </c>
    </row>
    <row r="241" spans="1:10" outlineLevel="3">
      <c r="A241" s="90"/>
      <c r="B241" s="89" t="s">
        <v>818</v>
      </c>
      <c r="C241" s="129"/>
      <c r="D241" s="129">
        <f t="shared" ref="D241:E242" si="16">C241</f>
        <v>0</v>
      </c>
      <c r="E241" s="129">
        <f t="shared" si="16"/>
        <v>0</v>
      </c>
    </row>
    <row r="242" spans="1:10" outlineLevel="3">
      <c r="A242" s="90"/>
      <c r="B242" s="89" t="s">
        <v>817</v>
      </c>
      <c r="C242" s="129"/>
      <c r="D242" s="129">
        <f t="shared" si="16"/>
        <v>0</v>
      </c>
      <c r="E242" s="129">
        <f t="shared" si="16"/>
        <v>0</v>
      </c>
    </row>
    <row r="243" spans="1:10" outlineLevel="1">
      <c r="A243" s="193" t="s">
        <v>816</v>
      </c>
      <c r="B243" s="19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2">
        <v>2</v>
      </c>
      <c r="B244" s="131" t="s">
        <v>849</v>
      </c>
      <c r="C244" s="130">
        <f>C246+C247+C248+C249+C245</f>
        <v>0</v>
      </c>
      <c r="D244" s="130">
        <f>D246+D247+D248+D249+D245</f>
        <v>0</v>
      </c>
      <c r="E244" s="130">
        <f>E246+E247+E248+E249+E245</f>
        <v>0</v>
      </c>
    </row>
    <row r="245" spans="1:10" outlineLevel="3">
      <c r="A245" s="90"/>
      <c r="B245" s="89" t="s">
        <v>848</v>
      </c>
      <c r="C245" s="129">
        <v>0</v>
      </c>
      <c r="D245" s="129">
        <f>C245</f>
        <v>0</v>
      </c>
      <c r="E245" s="129">
        <f>D245</f>
        <v>0</v>
      </c>
    </row>
    <row r="246" spans="1:10" outlineLevel="3">
      <c r="A246" s="90"/>
      <c r="B246" s="89" t="s">
        <v>814</v>
      </c>
      <c r="C246" s="129"/>
      <c r="D246" s="129">
        <f t="shared" ref="D246:E249" si="17">C246</f>
        <v>0</v>
      </c>
      <c r="E246" s="129">
        <f t="shared" si="17"/>
        <v>0</v>
      </c>
    </row>
    <row r="247" spans="1:10" outlineLevel="3">
      <c r="A247" s="90"/>
      <c r="B247" s="89" t="s">
        <v>813</v>
      </c>
      <c r="C247" s="129"/>
      <c r="D247" s="129">
        <f t="shared" si="17"/>
        <v>0</v>
      </c>
      <c r="E247" s="129">
        <f t="shared" si="17"/>
        <v>0</v>
      </c>
    </row>
    <row r="248" spans="1:10" outlineLevel="3">
      <c r="A248" s="90"/>
      <c r="B248" s="89" t="s">
        <v>812</v>
      </c>
      <c r="C248" s="129"/>
      <c r="D248" s="129">
        <f t="shared" si="17"/>
        <v>0</v>
      </c>
      <c r="E248" s="129">
        <f t="shared" si="17"/>
        <v>0</v>
      </c>
    </row>
    <row r="249" spans="1:10" outlineLevel="3">
      <c r="A249" s="90"/>
      <c r="B249" s="89" t="s">
        <v>811</v>
      </c>
      <c r="C249" s="129"/>
      <c r="D249" s="129">
        <f t="shared" si="17"/>
        <v>0</v>
      </c>
      <c r="E249" s="129">
        <f t="shared" si="17"/>
        <v>0</v>
      </c>
    </row>
    <row r="250" spans="1:10" outlineLevel="1">
      <c r="A250" s="193" t="s">
        <v>810</v>
      </c>
      <c r="B250" s="19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848</v>
      </c>
      <c r="C251" s="129">
        <v>0</v>
      </c>
      <c r="D251" s="129">
        <f>C251</f>
        <v>0</v>
      </c>
      <c r="E251" s="129">
        <f>D251</f>
        <v>0</v>
      </c>
    </row>
    <row r="252" spans="1:10" outlineLevel="3">
      <c r="A252" s="90"/>
      <c r="B252" s="89" t="s">
        <v>847</v>
      </c>
      <c r="C252" s="129">
        <v>0</v>
      </c>
      <c r="D252" s="129">
        <f>C252</f>
        <v>0</v>
      </c>
      <c r="E252" s="129">
        <f>D252</f>
        <v>0</v>
      </c>
    </row>
    <row r="256" spans="1:10" ht="18.75">
      <c r="A256" s="195" t="s">
        <v>67</v>
      </c>
      <c r="B256" s="195"/>
      <c r="C256" s="195"/>
      <c r="D256" s="124" t="s">
        <v>846</v>
      </c>
      <c r="E256" s="124" t="s">
        <v>845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7" t="s">
        <v>60</v>
      </c>
      <c r="B257" s="188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3" t="s">
        <v>266</v>
      </c>
      <c r="B258" s="184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1" t="s">
        <v>267</v>
      </c>
      <c r="B259" s="182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85" t="s">
        <v>268</v>
      </c>
      <c r="B260" s="18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85" t="s">
        <v>269</v>
      </c>
      <c r="B263" s="18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85" t="s">
        <v>601</v>
      </c>
      <c r="B314" s="18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81" t="s">
        <v>270</v>
      </c>
      <c r="B339" s="182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85" t="s">
        <v>271</v>
      </c>
      <c r="B340" s="186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85" t="s">
        <v>357</v>
      </c>
      <c r="B444" s="18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85" t="s">
        <v>388</v>
      </c>
      <c r="B482" s="186"/>
      <c r="C482" s="32">
        <v>0</v>
      </c>
      <c r="D482" s="32">
        <v>0</v>
      </c>
      <c r="E482" s="32">
        <v>0</v>
      </c>
    </row>
    <row r="483" spans="1:10">
      <c r="A483" s="191" t="s">
        <v>389</v>
      </c>
      <c r="B483" s="192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85" t="s">
        <v>390</v>
      </c>
      <c r="B484" s="18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85" t="s">
        <v>410</v>
      </c>
      <c r="B504" s="18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85" t="s">
        <v>414</v>
      </c>
      <c r="B509" s="18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85" t="s">
        <v>426</v>
      </c>
      <c r="B522" s="186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85" t="s">
        <v>432</v>
      </c>
      <c r="B528" s="186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85" t="s">
        <v>441</v>
      </c>
      <c r="B538" s="186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9" t="s">
        <v>449</v>
      </c>
      <c r="B547" s="190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85" t="s">
        <v>450</v>
      </c>
      <c r="B548" s="186"/>
      <c r="C548" s="32"/>
      <c r="D548" s="32">
        <f>C548</f>
        <v>0</v>
      </c>
      <c r="E548" s="32">
        <f>D548</f>
        <v>0</v>
      </c>
    </row>
    <row r="549" spans="1:10" outlineLevel="1">
      <c r="A549" s="185" t="s">
        <v>451</v>
      </c>
      <c r="B549" s="186"/>
      <c r="C549" s="32">
        <v>0</v>
      </c>
      <c r="D549" s="32">
        <f>C549</f>
        <v>0</v>
      </c>
      <c r="E549" s="32">
        <f>D549</f>
        <v>0</v>
      </c>
    </row>
    <row r="550" spans="1:10">
      <c r="A550" s="183" t="s">
        <v>455</v>
      </c>
      <c r="B550" s="184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81" t="s">
        <v>456</v>
      </c>
      <c r="B551" s="182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85" t="s">
        <v>457</v>
      </c>
      <c r="B552" s="186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85" t="s">
        <v>461</v>
      </c>
      <c r="B556" s="186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87" t="s">
        <v>62</v>
      </c>
      <c r="B559" s="188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3" t="s">
        <v>464</v>
      </c>
      <c r="B560" s="184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81" t="s">
        <v>465</v>
      </c>
      <c r="B561" s="182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85" t="s">
        <v>466</v>
      </c>
      <c r="B562" s="186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85" t="s">
        <v>467</v>
      </c>
      <c r="B567" s="186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85" t="s">
        <v>472</v>
      </c>
      <c r="B568" s="186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85" t="s">
        <v>473</v>
      </c>
      <c r="B569" s="186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85" t="s">
        <v>480</v>
      </c>
      <c r="B576" s="186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85" t="s">
        <v>481</v>
      </c>
      <c r="B577" s="186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85" t="s">
        <v>485</v>
      </c>
      <c r="B581" s="186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85" t="s">
        <v>488</v>
      </c>
      <c r="B584" s="186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85" t="s">
        <v>489</v>
      </c>
      <c r="B585" s="186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85" t="s">
        <v>490</v>
      </c>
      <c r="B586" s="186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85" t="s">
        <v>491</v>
      </c>
      <c r="B587" s="186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85" t="s">
        <v>498</v>
      </c>
      <c r="B592" s="186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85" t="s">
        <v>502</v>
      </c>
      <c r="B595" s="186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85" t="s">
        <v>503</v>
      </c>
      <c r="B599" s="186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85" t="s">
        <v>506</v>
      </c>
      <c r="B603" s="186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85" t="s">
        <v>513</v>
      </c>
      <c r="B610" s="186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85" t="s">
        <v>519</v>
      </c>
      <c r="B616" s="186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85" t="s">
        <v>531</v>
      </c>
      <c r="B628" s="186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81" t="s">
        <v>541</v>
      </c>
      <c r="B638" s="18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85" t="s">
        <v>542</v>
      </c>
      <c r="B639" s="186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85" t="s">
        <v>543</v>
      </c>
      <c r="B640" s="186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85" t="s">
        <v>544</v>
      </c>
      <c r="B641" s="186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81" t="s">
        <v>545</v>
      </c>
      <c r="B642" s="18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85" t="s">
        <v>546</v>
      </c>
      <c r="B643" s="186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85" t="s">
        <v>547</v>
      </c>
      <c r="B644" s="186"/>
      <c r="C644" s="32">
        <v>0</v>
      </c>
      <c r="D644" s="32">
        <f>C644</f>
        <v>0</v>
      </c>
      <c r="E644" s="32">
        <f>D644</f>
        <v>0</v>
      </c>
    </row>
    <row r="645" spans="1:10">
      <c r="A645" s="181" t="s">
        <v>548</v>
      </c>
      <c r="B645" s="18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85" t="s">
        <v>549</v>
      </c>
      <c r="B646" s="186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85" t="s">
        <v>550</v>
      </c>
      <c r="B651" s="186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85" t="s">
        <v>551</v>
      </c>
      <c r="B652" s="186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85" t="s">
        <v>552</v>
      </c>
      <c r="B653" s="186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85" t="s">
        <v>553</v>
      </c>
      <c r="B660" s="186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85" t="s">
        <v>554</v>
      </c>
      <c r="B661" s="186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85" t="s">
        <v>555</v>
      </c>
      <c r="B665" s="186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85" t="s">
        <v>556</v>
      </c>
      <c r="B668" s="186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85" t="s">
        <v>557</v>
      </c>
      <c r="B669" s="186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85" t="s">
        <v>558</v>
      </c>
      <c r="B670" s="186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85" t="s">
        <v>559</v>
      </c>
      <c r="B671" s="186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85" t="s">
        <v>560</v>
      </c>
      <c r="B676" s="186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85" t="s">
        <v>561</v>
      </c>
      <c r="B679" s="186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85" t="s">
        <v>562</v>
      </c>
      <c r="B683" s="186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85" t="s">
        <v>563</v>
      </c>
      <c r="B687" s="186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85" t="s">
        <v>564</v>
      </c>
      <c r="B694" s="186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85" t="s">
        <v>565</v>
      </c>
      <c r="B700" s="186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85" t="s">
        <v>566</v>
      </c>
      <c r="B712" s="186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85" t="s">
        <v>567</v>
      </c>
      <c r="B713" s="186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85" t="s">
        <v>568</v>
      </c>
      <c r="B714" s="186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85" t="s">
        <v>569</v>
      </c>
      <c r="B715" s="186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83" t="s">
        <v>570</v>
      </c>
      <c r="B716" s="184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81" t="s">
        <v>571</v>
      </c>
      <c r="B717" s="182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79" t="s">
        <v>844</v>
      </c>
      <c r="B718" s="180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79" t="s">
        <v>843</v>
      </c>
      <c r="B722" s="180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3" t="s">
        <v>577</v>
      </c>
      <c r="B725" s="184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81" t="s">
        <v>588</v>
      </c>
      <c r="B726" s="18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79" t="s">
        <v>842</v>
      </c>
      <c r="B727" s="180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820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830</v>
      </c>
      <c r="C729" s="5"/>
      <c r="D729" s="5">
        <f>C729</f>
        <v>0</v>
      </c>
      <c r="E729" s="5">
        <f>D729</f>
        <v>0</v>
      </c>
    </row>
    <row r="730" spans="1:10" outlineLevel="1">
      <c r="A730" s="179" t="s">
        <v>841</v>
      </c>
      <c r="B730" s="180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815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840</v>
      </c>
      <c r="C732" s="30"/>
      <c r="D732" s="30">
        <f>C732</f>
        <v>0</v>
      </c>
      <c r="E732" s="30">
        <f>D732</f>
        <v>0</v>
      </c>
    </row>
    <row r="733" spans="1:10" outlineLevel="1">
      <c r="A733" s="179" t="s">
        <v>839</v>
      </c>
      <c r="B733" s="180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833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838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837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820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830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79" t="s">
        <v>836</v>
      </c>
      <c r="B739" s="180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830</v>
      </c>
      <c r="C740" s="5"/>
      <c r="D740" s="5">
        <f>C740</f>
        <v>0</v>
      </c>
      <c r="E740" s="5">
        <f>D740</f>
        <v>0</v>
      </c>
    </row>
    <row r="741" spans="1:5" outlineLevel="1">
      <c r="A741" s="179" t="s">
        <v>835</v>
      </c>
      <c r="B741" s="180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820</v>
      </c>
      <c r="C742" s="5"/>
      <c r="D742" s="5">
        <f>C742</f>
        <v>0</v>
      </c>
      <c r="E742" s="5">
        <f>D742</f>
        <v>0</v>
      </c>
    </row>
    <row r="743" spans="1:5" outlineLevel="1">
      <c r="A743" s="179" t="s">
        <v>834</v>
      </c>
      <c r="B743" s="180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833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832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815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831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820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830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79" t="s">
        <v>829</v>
      </c>
      <c r="B750" s="180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815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5" customFormat="1" outlineLevel="3">
      <c r="A752" s="128"/>
      <c r="B752" s="127" t="s">
        <v>828</v>
      </c>
      <c r="C752" s="126"/>
      <c r="D752" s="126">
        <f t="shared" ref="D752:E754" si="87">C752</f>
        <v>0</v>
      </c>
      <c r="E752" s="126">
        <f t="shared" si="87"/>
        <v>0</v>
      </c>
    </row>
    <row r="753" spans="1:5" s="125" customFormat="1" outlineLevel="3">
      <c r="A753" s="128"/>
      <c r="B753" s="127" t="s">
        <v>814</v>
      </c>
      <c r="C753" s="126"/>
      <c r="D753" s="126">
        <f t="shared" si="87"/>
        <v>0</v>
      </c>
      <c r="E753" s="126">
        <f t="shared" si="87"/>
        <v>0</v>
      </c>
    </row>
    <row r="754" spans="1:5" outlineLevel="2">
      <c r="A754" s="6">
        <v>3</v>
      </c>
      <c r="B754" s="4" t="s">
        <v>820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79" t="s">
        <v>827</v>
      </c>
      <c r="B755" s="180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815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826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825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824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79" t="s">
        <v>823</v>
      </c>
      <c r="B760" s="180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815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822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812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820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79" t="s">
        <v>821</v>
      </c>
      <c r="B765" s="180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820</v>
      </c>
      <c r="C766" s="5"/>
      <c r="D766" s="5">
        <f>C766</f>
        <v>0</v>
      </c>
      <c r="E766" s="5">
        <f>D766</f>
        <v>0</v>
      </c>
    </row>
    <row r="767" spans="1:5" outlineLevel="1">
      <c r="A767" s="179" t="s">
        <v>819</v>
      </c>
      <c r="B767" s="180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815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818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817</v>
      </c>
      <c r="C770" s="30"/>
      <c r="D770" s="30">
        <f>C770</f>
        <v>0</v>
      </c>
      <c r="E770" s="30">
        <f>D770</f>
        <v>0</v>
      </c>
    </row>
    <row r="771" spans="1:5" outlineLevel="1">
      <c r="A771" s="179" t="s">
        <v>816</v>
      </c>
      <c r="B771" s="180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815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814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813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812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811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79" t="s">
        <v>810</v>
      </c>
      <c r="B777" s="180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809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>
  <dimension ref="A1:AB1"/>
  <sheetViews>
    <sheetView rightToLeft="1" workbookViewId="0">
      <selection activeCell="A6" sqref="A6"/>
    </sheetView>
  </sheetViews>
  <sheetFormatPr baseColWidth="10" defaultColWidth="9.140625" defaultRowHeight="15"/>
  <cols>
    <col min="1" max="1" width="38.42578125" style="10" customWidth="1"/>
    <col min="2" max="28" width="9.140625" style="118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478"/>
  <sheetViews>
    <sheetView rightToLeft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9" sqref="F9"/>
    </sheetView>
  </sheetViews>
  <sheetFormatPr baseColWidth="10" defaultColWidth="9.140625" defaultRowHeight="15"/>
  <cols>
    <col min="1" max="1" width="4" style="70" bestFit="1" customWidth="1"/>
    <col min="2" max="2" width="20.42578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42578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42578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42578125" style="12" customWidth="1"/>
    <col min="29" max="30" width="14.85546875" style="12" customWidth="1"/>
    <col min="31" max="31" width="9.140625" style="10"/>
    <col min="32" max="32" width="11" style="10" customWidth="1"/>
    <col min="33" max="33" width="9.42578125" style="68" bestFit="1" customWidth="1"/>
    <col min="34" max="34" width="16.42578125" style="12" bestFit="1" customWidth="1"/>
    <col min="35" max="35" width="66.85546875" style="10" customWidth="1"/>
    <col min="43" max="43" width="9.140625" style="54" hidden="1" customWidth="1"/>
    <col min="44" max="44" width="11.85546875" style="54" hidden="1" customWidth="1"/>
    <col min="45" max="45" width="26.28515625" style="55" hidden="1" customWidth="1"/>
    <col min="46" max="46" width="9.140625" style="54" hidden="1" customWidth="1"/>
    <col min="47" max="47" width="10.140625" style="54" hidden="1" customWidth="1"/>
  </cols>
  <sheetData>
    <row r="1" spans="1:47">
      <c r="B1" s="245" t="s">
        <v>602</v>
      </c>
      <c r="C1" s="247" t="s">
        <v>603</v>
      </c>
      <c r="D1" s="247" t="s">
        <v>604</v>
      </c>
      <c r="E1" s="247" t="s">
        <v>605</v>
      </c>
      <c r="F1" s="247" t="s">
        <v>606</v>
      </c>
      <c r="G1" s="247" t="s">
        <v>607</v>
      </c>
      <c r="H1" s="247" t="s">
        <v>608</v>
      </c>
      <c r="I1" s="247" t="s">
        <v>609</v>
      </c>
      <c r="J1" s="247" t="s">
        <v>610</v>
      </c>
      <c r="K1" s="247" t="s">
        <v>611</v>
      </c>
      <c r="L1" s="247" t="s">
        <v>612</v>
      </c>
      <c r="M1" s="243" t="s">
        <v>737</v>
      </c>
      <c r="N1" s="251" t="s">
        <v>613</v>
      </c>
      <c r="O1" s="251"/>
      <c r="P1" s="251"/>
      <c r="Q1" s="251"/>
      <c r="R1" s="251"/>
      <c r="S1" s="243" t="s">
        <v>738</v>
      </c>
      <c r="T1" s="251" t="s">
        <v>613</v>
      </c>
      <c r="U1" s="251"/>
      <c r="V1" s="251"/>
      <c r="W1" s="251"/>
      <c r="X1" s="251"/>
      <c r="Y1" s="252" t="s">
        <v>614</v>
      </c>
      <c r="Z1" s="252" t="s">
        <v>615</v>
      </c>
      <c r="AA1" s="252" t="s">
        <v>616</v>
      </c>
      <c r="AB1" s="252" t="s">
        <v>617</v>
      </c>
      <c r="AC1" s="252" t="s">
        <v>618</v>
      </c>
      <c r="AD1" s="252" t="s">
        <v>619</v>
      </c>
      <c r="AE1" s="254" t="s">
        <v>620</v>
      </c>
      <c r="AF1" s="256" t="s">
        <v>621</v>
      </c>
      <c r="AG1" s="258" t="s">
        <v>622</v>
      </c>
      <c r="AH1" s="260" t="s">
        <v>623</v>
      </c>
      <c r="AI1" s="249" t="s">
        <v>624</v>
      </c>
      <c r="AQ1" s="52"/>
      <c r="AR1" s="52"/>
      <c r="AS1" s="53"/>
      <c r="AT1" s="52"/>
      <c r="AU1" s="52"/>
    </row>
    <row r="2" spans="1:47" ht="26.25" thickBot="1">
      <c r="B2" s="246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4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4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53"/>
      <c r="Z2" s="253"/>
      <c r="AA2" s="253"/>
      <c r="AB2" s="253"/>
      <c r="AC2" s="253"/>
      <c r="AD2" s="253"/>
      <c r="AE2" s="255"/>
      <c r="AF2" s="257"/>
      <c r="AG2" s="259"/>
      <c r="AH2" s="261"/>
      <c r="AI2" s="250"/>
      <c r="AS2" s="55" t="s">
        <v>630</v>
      </c>
    </row>
    <row r="3" spans="1:47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</row>
    <row r="4" spans="1:47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</row>
    <row r="5" spans="1:47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</row>
    <row r="6" spans="1:47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</row>
    <row r="7" spans="1:47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</row>
    <row r="8" spans="1:47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</row>
    <row r="9" spans="1:47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</row>
    <row r="10" spans="1:47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</row>
    <row r="11" spans="1:47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</row>
    <row r="12" spans="1:47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</row>
    <row r="13" spans="1:47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</row>
    <row r="14" spans="1:47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</row>
    <row r="15" spans="1:47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</row>
    <row r="16" spans="1:47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</row>
    <row r="17" spans="1:47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</row>
    <row r="18" spans="1:47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</row>
    <row r="19" spans="1:47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</row>
    <row r="20" spans="1:47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</row>
    <row r="21" spans="1:47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</row>
    <row r="22" spans="1:47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</row>
    <row r="23" spans="1:47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</row>
    <row r="24" spans="1:47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</row>
    <row r="25" spans="1:47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</row>
    <row r="26" spans="1:47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</row>
    <row r="27" spans="1:47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</row>
    <row r="28" spans="1:47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</row>
    <row r="29" spans="1:47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</row>
    <row r="30" spans="1:47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</row>
    <row r="31" spans="1:47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</row>
    <row r="32" spans="1:47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</row>
    <row r="33" spans="1:47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</row>
    <row r="34" spans="1:47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</row>
    <row r="35" spans="1:47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</row>
    <row r="36" spans="1:47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</row>
    <row r="37" spans="1:47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</row>
    <row r="38" spans="1:47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</row>
    <row r="39" spans="1:47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</row>
    <row r="40" spans="1:47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</row>
    <row r="41" spans="1:47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</row>
    <row r="42" spans="1:47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</row>
    <row r="43" spans="1:47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</row>
    <row r="44" spans="1:47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</row>
    <row r="45" spans="1:47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</row>
    <row r="46" spans="1:47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</row>
    <row r="47" spans="1:47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</row>
    <row r="48" spans="1:47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</row>
    <row r="49" spans="1:47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</row>
    <row r="50" spans="1:47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</row>
    <row r="51" spans="1:47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</row>
    <row r="52" spans="1:47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</row>
    <row r="53" spans="1:47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</row>
    <row r="54" spans="1:47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</row>
    <row r="55" spans="1:47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</row>
    <row r="56" spans="1:47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</row>
    <row r="57" spans="1:47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</row>
    <row r="58" spans="1:47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</row>
    <row r="59" spans="1:47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</row>
    <row r="60" spans="1:47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</row>
    <row r="61" spans="1:47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</row>
    <row r="62" spans="1:47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</row>
    <row r="63" spans="1:47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</row>
    <row r="64" spans="1:47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</row>
    <row r="65" spans="1:47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</row>
    <row r="66" spans="1:47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</row>
    <row r="67" spans="1:47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</row>
    <row r="68" spans="1:47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</row>
    <row r="69" spans="1:47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</row>
    <row r="70" spans="1:47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</row>
    <row r="71" spans="1:47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</row>
    <row r="72" spans="1:47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</row>
    <row r="73" spans="1:47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</row>
    <row r="74" spans="1:47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</row>
    <row r="75" spans="1:47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</row>
    <row r="76" spans="1:47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</row>
    <row r="77" spans="1:47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</row>
    <row r="78" spans="1:47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</row>
    <row r="79" spans="1:47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</row>
    <row r="80" spans="1:47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</row>
    <row r="81" spans="1:47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</row>
    <row r="82" spans="1:47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</row>
    <row r="83" spans="1:47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</row>
    <row r="84" spans="1:47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</row>
    <row r="85" spans="1:47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</row>
    <row r="86" spans="1:47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</row>
    <row r="87" spans="1:47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</row>
    <row r="88" spans="1:47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</row>
    <row r="89" spans="1:47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</row>
    <row r="90" spans="1:47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</row>
    <row r="91" spans="1:47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</row>
    <row r="92" spans="1:47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</row>
    <row r="93" spans="1:47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</row>
    <row r="94" spans="1:47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</row>
    <row r="95" spans="1:47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</row>
    <row r="96" spans="1:47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</row>
    <row r="97" spans="1:47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</row>
    <row r="98" spans="1:47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</row>
    <row r="99" spans="1:47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</row>
    <row r="100" spans="1:47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</row>
    <row r="101" spans="1:47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</row>
    <row r="102" spans="1:47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</row>
    <row r="103" spans="1:47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</row>
    <row r="104" spans="1:47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</row>
    <row r="105" spans="1:47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</row>
    <row r="106" spans="1:47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</row>
    <row r="107" spans="1:47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</row>
    <row r="108" spans="1:47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</row>
    <row r="109" spans="1:47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</row>
    <row r="110" spans="1:47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</row>
    <row r="111" spans="1:47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</row>
    <row r="112" spans="1:47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</row>
    <row r="113" spans="1:47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</row>
    <row r="114" spans="1:47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</row>
    <row r="115" spans="1:47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</row>
    <row r="116" spans="1:47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</row>
    <row r="117" spans="1:47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</row>
    <row r="118" spans="1:47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</row>
    <row r="119" spans="1:47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</row>
    <row r="120" spans="1:47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</row>
    <row r="121" spans="1:47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</row>
    <row r="122" spans="1:47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</row>
    <row r="123" spans="1:47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</row>
    <row r="124" spans="1:47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</row>
    <row r="125" spans="1:47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</row>
    <row r="126" spans="1:47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</row>
    <row r="127" spans="1:47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</row>
    <row r="128" spans="1:47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</row>
    <row r="129" spans="1:47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</row>
    <row r="130" spans="1:47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</row>
    <row r="131" spans="1:47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</row>
    <row r="132" spans="1:47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</row>
    <row r="133" spans="1:47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</row>
    <row r="134" spans="1:47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</row>
    <row r="135" spans="1:47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</row>
    <row r="136" spans="1:47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</row>
    <row r="137" spans="1:47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</row>
    <row r="138" spans="1:47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</row>
    <row r="139" spans="1:47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</row>
    <row r="140" spans="1:47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</row>
    <row r="141" spans="1:47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</row>
    <row r="142" spans="1:47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</row>
    <row r="143" spans="1:47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</row>
    <row r="144" spans="1:47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</row>
    <row r="145" spans="1:47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</row>
    <row r="146" spans="1:47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</row>
    <row r="147" spans="1:47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</row>
    <row r="148" spans="1:47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</row>
    <row r="149" spans="1:47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</row>
    <row r="150" spans="1:47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</row>
    <row r="151" spans="1:47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</row>
    <row r="152" spans="1:47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</row>
    <row r="153" spans="1:47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</row>
    <row r="154" spans="1:47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</row>
    <row r="155" spans="1:47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</row>
    <row r="156" spans="1:47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</row>
    <row r="157" spans="1:47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</row>
    <row r="158" spans="1:47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</row>
    <row r="159" spans="1:47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</row>
    <row r="160" spans="1:47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</row>
    <row r="161" spans="1:47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</row>
    <row r="162" spans="1:47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</row>
    <row r="163" spans="1:47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</row>
    <row r="164" spans="1:47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</row>
    <row r="165" spans="1:47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</row>
    <row r="166" spans="1:47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</row>
    <row r="167" spans="1:47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</row>
    <row r="168" spans="1:47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</row>
    <row r="169" spans="1:47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</row>
    <row r="170" spans="1:47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</row>
    <row r="171" spans="1:47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</row>
    <row r="172" spans="1:47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</row>
    <row r="173" spans="1:47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</row>
    <row r="174" spans="1:47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</row>
    <row r="175" spans="1:47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</row>
    <row r="176" spans="1:47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</row>
    <row r="177" spans="1:47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</row>
    <row r="178" spans="1:47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</row>
    <row r="179" spans="1:47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</row>
    <row r="180" spans="1:47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</row>
    <row r="181" spans="1:47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</row>
    <row r="182" spans="1:47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</row>
    <row r="183" spans="1:47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</row>
    <row r="184" spans="1:47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</row>
    <row r="185" spans="1:47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</row>
    <row r="186" spans="1:47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</row>
    <row r="187" spans="1:47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</row>
    <row r="188" spans="1:47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</row>
    <row r="189" spans="1:47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</row>
    <row r="190" spans="1:47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</row>
    <row r="191" spans="1:47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</row>
    <row r="192" spans="1:47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</row>
    <row r="193" spans="1:47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</row>
    <row r="194" spans="1:47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</row>
    <row r="195" spans="1:47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</row>
    <row r="196" spans="1:47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</row>
    <row r="197" spans="1:47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</row>
    <row r="198" spans="1:47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</row>
    <row r="199" spans="1:47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</row>
    <row r="200" spans="1:47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</row>
    <row r="201" spans="1:47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</row>
    <row r="202" spans="1:47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</row>
    <row r="203" spans="1:47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</row>
    <row r="204" spans="1:47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</row>
    <row r="205" spans="1:47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</row>
    <row r="206" spans="1:47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</row>
    <row r="207" spans="1:47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</row>
    <row r="208" spans="1:47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</row>
    <row r="209" spans="1:47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</row>
    <row r="210" spans="1:47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</row>
    <row r="211" spans="1:47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</row>
    <row r="212" spans="1:47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</row>
    <row r="213" spans="1:47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</row>
    <row r="214" spans="1:47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</row>
    <row r="215" spans="1:47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</row>
    <row r="216" spans="1:47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</row>
    <row r="217" spans="1:47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</row>
    <row r="218" spans="1:47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</row>
    <row r="219" spans="1:47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</row>
    <row r="220" spans="1:47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</row>
    <row r="221" spans="1:47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</row>
    <row r="222" spans="1:47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</row>
    <row r="223" spans="1:47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</row>
    <row r="224" spans="1:47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</row>
    <row r="225" spans="1:47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</row>
    <row r="226" spans="1:47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</row>
    <row r="227" spans="1:47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</row>
    <row r="228" spans="1:47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</row>
    <row r="229" spans="1:47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</row>
    <row r="230" spans="1:47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</row>
    <row r="231" spans="1:47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</row>
    <row r="232" spans="1:47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</row>
    <row r="233" spans="1:47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</row>
    <row r="234" spans="1:47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</row>
    <row r="235" spans="1:47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</row>
    <row r="236" spans="1:47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</row>
    <row r="237" spans="1:47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</row>
    <row r="238" spans="1:47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</row>
    <row r="239" spans="1:47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</row>
    <row r="240" spans="1:47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</row>
    <row r="241" spans="1:47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</row>
    <row r="242" spans="1:47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</row>
    <row r="243" spans="1:47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</row>
    <row r="244" spans="1:47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</row>
    <row r="245" spans="1:47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</row>
    <row r="246" spans="1:47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</row>
    <row r="247" spans="1:47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</row>
    <row r="248" spans="1:47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</row>
    <row r="249" spans="1:47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</row>
    <row r="250" spans="1:47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</row>
    <row r="251" spans="1:47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</row>
    <row r="252" spans="1:47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</row>
    <row r="253" spans="1:47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</row>
    <row r="254" spans="1:47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</row>
    <row r="255" spans="1:47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</row>
    <row r="256" spans="1:47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</row>
    <row r="257" spans="1:47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</row>
    <row r="258" spans="1:47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</row>
    <row r="259" spans="1:47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</row>
    <row r="260" spans="1:47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</row>
    <row r="261" spans="1:47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</row>
    <row r="262" spans="1:47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</row>
    <row r="263" spans="1:47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</row>
    <row r="264" spans="1:47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</row>
    <row r="265" spans="1:47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</row>
    <row r="266" spans="1:47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</row>
    <row r="267" spans="1:47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</row>
    <row r="268" spans="1:47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</row>
    <row r="269" spans="1:47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</row>
    <row r="270" spans="1:47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</row>
    <row r="271" spans="1:47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</row>
    <row r="272" spans="1:47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</row>
    <row r="273" spans="1:47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</row>
    <row r="274" spans="1:47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</row>
    <row r="275" spans="1:47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</row>
    <row r="276" spans="1:47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</row>
    <row r="277" spans="1:47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</row>
    <row r="278" spans="1:47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</row>
    <row r="279" spans="1:47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</row>
    <row r="280" spans="1:47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</row>
    <row r="281" spans="1:47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</row>
    <row r="282" spans="1:47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</row>
    <row r="283" spans="1:47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</row>
    <row r="284" spans="1:47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</row>
    <row r="285" spans="1:47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</row>
    <row r="286" spans="1:47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</row>
    <row r="287" spans="1:47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</row>
    <row r="288" spans="1:47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</row>
    <row r="289" spans="1:47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</row>
    <row r="290" spans="1:47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</row>
    <row r="291" spans="1:47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</row>
    <row r="292" spans="1:47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</row>
    <row r="293" spans="1:47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</row>
    <row r="294" spans="1:47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</row>
    <row r="295" spans="1:47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</row>
    <row r="296" spans="1:47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</row>
    <row r="297" spans="1:47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</row>
    <row r="298" spans="1:47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</row>
    <row r="299" spans="1:47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</row>
    <row r="300" spans="1:47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</row>
    <row r="301" spans="1:47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</row>
    <row r="302" spans="1:47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</row>
    <row r="303" spans="1:47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</row>
    <row r="304" spans="1:47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</row>
    <row r="305" spans="1:47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</row>
    <row r="306" spans="1:47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</row>
    <row r="307" spans="1:47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</row>
    <row r="308" spans="1:47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</row>
    <row r="309" spans="1:47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</row>
    <row r="310" spans="1:47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</row>
    <row r="311" spans="1:47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</row>
    <row r="312" spans="1:47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</row>
    <row r="313" spans="1:47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</row>
    <row r="314" spans="1:47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</row>
    <row r="315" spans="1:47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</row>
    <row r="316" spans="1:47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</row>
    <row r="317" spans="1:47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</row>
    <row r="318" spans="1:47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</row>
    <row r="319" spans="1:47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</row>
    <row r="320" spans="1:47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</row>
    <row r="321" spans="1:47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</row>
    <row r="322" spans="1:47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</row>
    <row r="323" spans="1:47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60" si="15">N323+O323+P323+Q323+R323</f>
        <v>0</v>
      </c>
      <c r="S323" s="66">
        <f t="shared" ref="S323:S360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</row>
    <row r="324" spans="1:47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</row>
    <row r="325" spans="1:47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</row>
    <row r="326" spans="1:47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</row>
    <row r="327" spans="1:47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</row>
    <row r="328" spans="1:47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</row>
    <row r="329" spans="1:47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</row>
    <row r="330" spans="1:47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</row>
    <row r="331" spans="1:47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</row>
    <row r="332" spans="1:47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</row>
    <row r="333" spans="1:47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</row>
    <row r="334" spans="1:47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</row>
    <row r="335" spans="1:47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</row>
    <row r="336" spans="1:47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</row>
    <row r="337" spans="1:47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</row>
    <row r="338" spans="1:47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</row>
    <row r="339" spans="1:47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</row>
    <row r="340" spans="1:47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</row>
    <row r="341" spans="1:47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</row>
    <row r="342" spans="1:47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</row>
    <row r="343" spans="1:47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</row>
    <row r="344" spans="1:47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</row>
    <row r="345" spans="1:47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</row>
    <row r="346" spans="1:47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</row>
    <row r="347" spans="1:47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</row>
    <row r="348" spans="1:47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</row>
    <row r="349" spans="1:47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</row>
    <row r="350" spans="1:47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</row>
    <row r="351" spans="1:47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</row>
    <row r="352" spans="1:47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</row>
    <row r="353" spans="1:47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</row>
    <row r="354" spans="1:47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</row>
    <row r="355" spans="1:47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</row>
    <row r="356" spans="1:47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</row>
    <row r="357" spans="1:47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</row>
    <row r="358" spans="1:47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</row>
    <row r="359" spans="1:47">
      <c r="H359" s="65"/>
      <c r="I359" s="65"/>
      <c r="J359" s="65"/>
      <c r="K359" s="65"/>
      <c r="L359" s="65"/>
      <c r="M359" s="66">
        <f t="shared" si="15"/>
        <v>0</v>
      </c>
      <c r="S359" s="66">
        <f t="shared" si="16"/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47">
      <c r="H360" s="65"/>
      <c r="I360" s="65"/>
      <c r="J360" s="65"/>
      <c r="K360" s="65"/>
      <c r="L360" s="65"/>
      <c r="M360" s="66">
        <f t="shared" si="15"/>
        <v>0</v>
      </c>
      <c r="S360" s="66">
        <f t="shared" si="16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47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47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47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47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47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47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47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47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:XFD1048576 B1:XFD2">
    <cfRule type="cellIs" dxfId="3" priority="1" operator="equal">
      <formula>0</formula>
    </cfRule>
  </conditionalFormatting>
  <dataValidations count="3">
    <dataValidation type="list" allowBlank="1" showInputMessage="1" showErrorMessage="1" sqref="D1:D1048576">
      <formula1>$AT$3:$AT$5</formula1>
    </dataValidation>
    <dataValidation type="list" allowBlank="1" showInputMessage="1" showErrorMessage="1" sqref="E1:E1048576">
      <formula1>$AU$3:$AU$7</formula1>
    </dataValidation>
    <dataValidation type="list" allowBlank="1" showInputMessage="1" showErrorMessage="1" sqref="F1:F1048576">
      <formula1>$AQ$3:$AQ$4</formula1>
    </dataValidation>
  </dataValidations>
  <pageMargins left="0.7" right="0.7" top="0.75" bottom="0.75" header="0.3" footer="0.3"/>
  <pageSetup paperSize="9" scale="71" fitToWidth="3"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>
  <dimension ref="A1:AP13"/>
  <sheetViews>
    <sheetView rightToLeft="1" zoomScale="125" zoomScaleNormal="125" zoomScalePageLayoutView="125" workbookViewId="0">
      <selection activeCell="K2" sqref="K2:K17"/>
    </sheetView>
  </sheetViews>
  <sheetFormatPr baseColWidth="10" defaultColWidth="9.140625" defaultRowHeight="15"/>
  <cols>
    <col min="1" max="1" width="14.42578125" style="10" bestFit="1" customWidth="1"/>
    <col min="2" max="2" width="13.42578125" style="10" customWidth="1"/>
    <col min="3" max="3" width="9.140625" style="10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8"/>
    <col min="11" max="13" width="9.140625" style="118" customWidth="1"/>
    <col min="14" max="42" width="9.140625" style="118"/>
  </cols>
  <sheetData>
    <row r="1" spans="1:7" ht="24" customHeight="1">
      <c r="A1" s="115" t="s">
        <v>652</v>
      </c>
      <c r="B1" s="115" t="s">
        <v>604</v>
      </c>
      <c r="C1" s="115" t="s">
        <v>653</v>
      </c>
      <c r="D1" s="115" t="s">
        <v>654</v>
      </c>
      <c r="E1" s="115" t="s">
        <v>277</v>
      </c>
      <c r="F1" s="115" t="s">
        <v>655</v>
      </c>
      <c r="G1" s="115" t="s">
        <v>740</v>
      </c>
    </row>
    <row r="2" spans="1:7">
      <c r="A2" s="10" t="s">
        <v>873</v>
      </c>
      <c r="C2" s="10">
        <v>2212147</v>
      </c>
      <c r="D2" s="12" t="s">
        <v>856</v>
      </c>
      <c r="F2" s="10" t="s">
        <v>769</v>
      </c>
      <c r="G2" s="10" t="s">
        <v>771</v>
      </c>
    </row>
    <row r="3" spans="1:7">
      <c r="A3" s="10" t="s">
        <v>767</v>
      </c>
      <c r="B3" s="10" t="s">
        <v>874</v>
      </c>
      <c r="C3" s="10">
        <v>2209224</v>
      </c>
      <c r="D3" s="12" t="s">
        <v>859</v>
      </c>
      <c r="G3" s="10" t="s">
        <v>772</v>
      </c>
    </row>
    <row r="4" spans="1:7">
      <c r="A4" s="10" t="s">
        <v>765</v>
      </c>
      <c r="B4" s="10" t="s">
        <v>875</v>
      </c>
      <c r="C4" s="10">
        <v>2208475</v>
      </c>
      <c r="D4" s="12"/>
      <c r="G4" s="10" t="s">
        <v>771</v>
      </c>
    </row>
    <row r="5" spans="1:7">
      <c r="A5" s="10" t="s">
        <v>764</v>
      </c>
      <c r="B5" s="136" t="s">
        <v>857</v>
      </c>
      <c r="C5" s="10">
        <v>2207012</v>
      </c>
      <c r="D5" s="12" t="s">
        <v>858</v>
      </c>
      <c r="F5" s="10" t="s">
        <v>769</v>
      </c>
      <c r="G5" s="10" t="s">
        <v>770</v>
      </c>
    </row>
    <row r="6" spans="1:7">
      <c r="A6" s="10" t="s">
        <v>764</v>
      </c>
      <c r="B6" s="136" t="s">
        <v>860</v>
      </c>
      <c r="C6" s="10">
        <v>2208476</v>
      </c>
      <c r="D6" s="12" t="s">
        <v>861</v>
      </c>
      <c r="F6" s="10" t="s">
        <v>769</v>
      </c>
      <c r="G6" s="10" t="s">
        <v>770</v>
      </c>
    </row>
    <row r="7" spans="1:7">
      <c r="A7" s="10" t="s">
        <v>764</v>
      </c>
      <c r="B7" s="10" t="s">
        <v>862</v>
      </c>
      <c r="C7" s="10">
        <v>2214550</v>
      </c>
      <c r="D7" s="12" t="s">
        <v>863</v>
      </c>
      <c r="G7" s="10" t="s">
        <v>770</v>
      </c>
    </row>
    <row r="8" spans="1:7">
      <c r="A8" s="10" t="s">
        <v>764</v>
      </c>
      <c r="B8" s="10" t="s">
        <v>877</v>
      </c>
      <c r="C8" s="10">
        <v>2213892</v>
      </c>
      <c r="D8" s="10" t="s">
        <v>864</v>
      </c>
      <c r="G8" s="10" t="s">
        <v>770</v>
      </c>
    </row>
    <row r="9" spans="1:7">
      <c r="A9" s="10" t="s">
        <v>766</v>
      </c>
      <c r="B9" s="136" t="s">
        <v>865</v>
      </c>
      <c r="C9" s="10">
        <v>206652</v>
      </c>
      <c r="D9" s="12" t="s">
        <v>866</v>
      </c>
      <c r="G9" s="10" t="s">
        <v>772</v>
      </c>
    </row>
    <row r="10" spans="1:7">
      <c r="A10" s="10" t="s">
        <v>766</v>
      </c>
      <c r="B10" s="136" t="s">
        <v>865</v>
      </c>
      <c r="C10" s="10">
        <v>13295590</v>
      </c>
      <c r="D10" s="10" t="s">
        <v>867</v>
      </c>
      <c r="G10" s="10" t="s">
        <v>772</v>
      </c>
    </row>
    <row r="11" spans="1:7">
      <c r="A11" s="10" t="s">
        <v>764</v>
      </c>
      <c r="B11" s="10" t="s">
        <v>876</v>
      </c>
      <c r="C11" s="10">
        <v>2215756</v>
      </c>
      <c r="D11" s="10" t="s">
        <v>868</v>
      </c>
      <c r="G11" s="10" t="s">
        <v>770</v>
      </c>
    </row>
    <row r="12" spans="1:7">
      <c r="A12" s="10" t="s">
        <v>764</v>
      </c>
      <c r="B12" s="10" t="s">
        <v>876</v>
      </c>
      <c r="C12" s="10">
        <v>2216418</v>
      </c>
      <c r="D12" s="12" t="s">
        <v>869</v>
      </c>
      <c r="G12" s="10" t="s">
        <v>770</v>
      </c>
    </row>
    <row r="13" spans="1:7">
      <c r="A13" s="10" t="s">
        <v>768</v>
      </c>
      <c r="C13" s="10">
        <v>2216419</v>
      </c>
      <c r="D13" s="10" t="s">
        <v>869</v>
      </c>
      <c r="G13" s="10" t="s">
        <v>770</v>
      </c>
    </row>
  </sheetData>
  <conditionalFormatting sqref="A10:A1048576 A1 B1:F1048576">
    <cfRule type="cellIs" dxfId="2" priority="3" operator="equal">
      <formula>0</formula>
    </cfRule>
  </conditionalFormatting>
  <conditionalFormatting sqref="A2:A9">
    <cfRule type="cellIs" dxfId="1" priority="2" operator="equal">
      <formula>0</formula>
    </cfRule>
  </conditionalFormatting>
  <conditionalFormatting sqref="G1:G1048576">
    <cfRule type="cellIs" dxfId="0" priority="1" operator="equal">
      <formula>0</formula>
    </cfRule>
  </conditionalFormatting>
  <dataValidations count="3"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  <dataValidation type="list" allowBlank="1" showInputMessage="1" showErrorMessage="1" sqref="A1:A1048576">
      <formula1>$K:$K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>
  <dimension ref="A1:I719"/>
  <sheetViews>
    <sheetView rightToLeft="1" workbookViewId="0">
      <pane xSplit="3" ySplit="1" topLeftCell="D68" activePane="bottomRight" state="frozen"/>
      <selection pane="topRight" activeCell="D1" sqref="D1"/>
      <selection pane="bottomLeft" activeCell="A2" sqref="A2"/>
      <selection pane="bottomRight" activeCell="D71" sqref="D71"/>
    </sheetView>
  </sheetViews>
  <sheetFormatPr baseColWidth="10" defaultColWidth="9.140625" defaultRowHeight="15"/>
  <cols>
    <col min="1" max="1" width="11.7109375" bestFit="1" customWidth="1"/>
    <col min="2" max="2" width="4.42578125" style="82" bestFit="1" customWidth="1"/>
    <col min="3" max="3" width="30.140625" bestFit="1" customWidth="1"/>
    <col min="7" max="7" width="14.28515625" bestFit="1" customWidth="1"/>
    <col min="8" max="8" width="12.42578125" bestFit="1" customWidth="1"/>
    <col min="9" max="9" width="11.42578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>
        <v>1</v>
      </c>
      <c r="E2" s="84">
        <v>1</v>
      </c>
      <c r="F2" s="84">
        <f>D2-E2</f>
        <v>0</v>
      </c>
      <c r="G2">
        <f>SUM(D2:D8)</f>
        <v>5</v>
      </c>
      <c r="H2">
        <f t="shared" ref="H2:I2" si="0">SUM(E2:E8)</f>
        <v>2</v>
      </c>
      <c r="I2">
        <f t="shared" si="0"/>
        <v>3</v>
      </c>
    </row>
    <row r="3" spans="1:9">
      <c r="A3" s="84" t="s">
        <v>661</v>
      </c>
      <c r="B3" s="85"/>
      <c r="C3" s="84" t="s">
        <v>663</v>
      </c>
      <c r="D3" s="84">
        <v>3</v>
      </c>
      <c r="E3" s="84"/>
      <c r="F3" s="84">
        <f t="shared" ref="F3:F80" si="1">D3-E3</f>
        <v>3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>
        <v>1</v>
      </c>
      <c r="E8" s="84">
        <v>1</v>
      </c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10</v>
      </c>
      <c r="H9">
        <f t="shared" ref="H9:I9" si="2">SUM(E9:E22)</f>
        <v>5</v>
      </c>
      <c r="I9">
        <f t="shared" si="2"/>
        <v>5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>
        <v>1</v>
      </c>
      <c r="E11" s="10">
        <v>1</v>
      </c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>
        <v>3</v>
      </c>
      <c r="E13" s="10">
        <v>2</v>
      </c>
      <c r="F13" s="10">
        <f t="shared" si="1"/>
        <v>1</v>
      </c>
    </row>
    <row r="14" spans="1:9">
      <c r="A14" s="10" t="s">
        <v>669</v>
      </c>
      <c r="B14" s="81">
        <v>1</v>
      </c>
      <c r="C14" s="10" t="s">
        <v>675</v>
      </c>
      <c r="D14" s="10">
        <v>2</v>
      </c>
      <c r="E14" s="10">
        <v>2</v>
      </c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>
        <v>2</v>
      </c>
      <c r="E17" s="10">
        <v>0</v>
      </c>
      <c r="F17" s="10">
        <f t="shared" si="1"/>
        <v>2</v>
      </c>
    </row>
    <row r="18" spans="1:9">
      <c r="A18" s="10" t="s">
        <v>669</v>
      </c>
      <c r="B18" s="81">
        <v>1</v>
      </c>
      <c r="C18" s="10" t="s">
        <v>679</v>
      </c>
      <c r="D18" s="10">
        <v>2</v>
      </c>
      <c r="E18" s="10">
        <v>0</v>
      </c>
      <c r="F18" s="10">
        <f t="shared" si="1"/>
        <v>2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4</v>
      </c>
      <c r="H23">
        <f t="shared" ref="H23:I23" si="3">SUM(E23:E31)</f>
        <v>2</v>
      </c>
      <c r="I23">
        <f t="shared" si="3"/>
        <v>2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>
        <v>2</v>
      </c>
      <c r="E29" s="84">
        <v>1</v>
      </c>
      <c r="F29" s="84">
        <f t="shared" si="1"/>
        <v>1</v>
      </c>
    </row>
    <row r="30" spans="1:9">
      <c r="A30" s="84" t="s">
        <v>683</v>
      </c>
      <c r="B30" s="85">
        <v>2</v>
      </c>
      <c r="C30" s="84" t="s">
        <v>691</v>
      </c>
      <c r="D30" s="84">
        <v>1</v>
      </c>
      <c r="E30" s="84">
        <v>1</v>
      </c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692</v>
      </c>
      <c r="D31" s="84">
        <v>1</v>
      </c>
      <c r="E31" s="84">
        <v>0</v>
      </c>
      <c r="F31" s="84">
        <f t="shared" si="1"/>
        <v>1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1</v>
      </c>
      <c r="H38">
        <f t="shared" ref="H38:I38" si="6">SUM(E38:E44)</f>
        <v>0</v>
      </c>
      <c r="I38">
        <f t="shared" si="6"/>
        <v>1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>
        <v>1</v>
      </c>
      <c r="E43" s="10">
        <v>0</v>
      </c>
      <c r="F43" s="10">
        <f t="shared" si="1"/>
        <v>1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>
        <v>1</v>
      </c>
      <c r="E45" s="84">
        <v>0</v>
      </c>
      <c r="F45" s="84">
        <f t="shared" si="1"/>
        <v>1</v>
      </c>
      <c r="G45">
        <f>SUM(D45:D46)</f>
        <v>1</v>
      </c>
      <c r="H45">
        <f t="shared" ref="H45:I45" si="7">SUM(E45:E46)</f>
        <v>0</v>
      </c>
      <c r="I45">
        <f t="shared" si="7"/>
        <v>1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>
        <v>2</v>
      </c>
      <c r="E66" s="10">
        <v>2</v>
      </c>
      <c r="F66" s="10">
        <f t="shared" si="1"/>
        <v>0</v>
      </c>
      <c r="G66">
        <f>SUM(D66:D67)</f>
        <v>2</v>
      </c>
      <c r="H66">
        <f>SUM(E66:E67)</f>
        <v>2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>
        <v>22</v>
      </c>
      <c r="E71" s="10">
        <v>11</v>
      </c>
      <c r="F71" s="10">
        <f t="shared" si="1"/>
        <v>11</v>
      </c>
      <c r="G71">
        <f>SUM(D71:D73)</f>
        <v>48</v>
      </c>
      <c r="H71">
        <f t="shared" ref="H71:I71" si="16">SUM(E71:E73)</f>
        <v>22</v>
      </c>
      <c r="I71">
        <f t="shared" si="16"/>
        <v>26</v>
      </c>
    </row>
    <row r="72" spans="1:9">
      <c r="A72" s="10" t="s">
        <v>719</v>
      </c>
      <c r="B72" s="81"/>
      <c r="C72" s="10" t="s">
        <v>721</v>
      </c>
      <c r="D72" s="10">
        <v>25</v>
      </c>
      <c r="E72" s="10">
        <v>10</v>
      </c>
      <c r="F72" s="10">
        <f t="shared" si="1"/>
        <v>15</v>
      </c>
    </row>
    <row r="73" spans="1:9">
      <c r="A73" s="10" t="s">
        <v>719</v>
      </c>
      <c r="B73" s="81"/>
      <c r="C73" s="10" t="s">
        <v>722</v>
      </c>
      <c r="D73" s="10">
        <v>1</v>
      </c>
      <c r="E73" s="10">
        <v>1</v>
      </c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62" t="s">
        <v>808</v>
      </c>
      <c r="B1" s="262"/>
    </row>
    <row r="2" spans="1:2">
      <c r="A2" s="10" t="s">
        <v>805</v>
      </c>
      <c r="B2" s="10"/>
    </row>
    <row r="3" spans="1:2">
      <c r="A3" s="10" t="s">
        <v>804</v>
      </c>
      <c r="B3" s="10"/>
    </row>
    <row r="4" spans="1:2">
      <c r="A4" s="10" t="s">
        <v>800</v>
      </c>
      <c r="B4" s="10"/>
    </row>
    <row r="5" spans="1:2">
      <c r="A5" s="10" t="s">
        <v>802</v>
      </c>
      <c r="B5" s="10"/>
    </row>
    <row r="6" spans="1:2">
      <c r="A6" s="10" t="s">
        <v>801</v>
      </c>
      <c r="B6" s="10"/>
    </row>
    <row r="7" spans="1:2">
      <c r="A7" s="10" t="s">
        <v>803</v>
      </c>
      <c r="B7" s="10"/>
    </row>
    <row r="8" spans="1:2">
      <c r="A8" s="10" t="s">
        <v>806</v>
      </c>
      <c r="B8" s="10"/>
    </row>
    <row r="9" spans="1:2">
      <c r="A9" s="10" t="s">
        <v>807</v>
      </c>
      <c r="B9" s="10"/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257" zoomScale="75" zoomScaleNormal="75" zoomScalePageLayoutView="75" workbookViewId="0">
      <selection activeCell="D701" sqref="D1:E1048576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9" width="15.42578125" bestFit="1" customWidth="1"/>
    <col min="10" max="10" width="20.42578125" bestFit="1" customWidth="1"/>
  </cols>
  <sheetData>
    <row r="1" spans="1:14" ht="18.75">
      <c r="A1" s="195" t="s">
        <v>30</v>
      </c>
      <c r="B1" s="195"/>
      <c r="C1" s="195"/>
      <c r="D1" s="124" t="s">
        <v>846</v>
      </c>
      <c r="E1" s="124" t="s">
        <v>845</v>
      </c>
      <c r="G1" s="43" t="s">
        <v>31</v>
      </c>
      <c r="H1" s="44"/>
      <c r="I1" s="45"/>
      <c r="J1" s="46" t="b">
        <f>AND(H1=I1)</f>
        <v>1</v>
      </c>
    </row>
    <row r="2" spans="1:14">
      <c r="A2" s="203" t="s">
        <v>60</v>
      </c>
      <c r="B2" s="20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200" t="s">
        <v>578</v>
      </c>
      <c r="B3" s="200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96" t="s">
        <v>124</v>
      </c>
      <c r="B4" s="197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96" t="s">
        <v>125</v>
      </c>
      <c r="B11" s="197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96" t="s">
        <v>145</v>
      </c>
      <c r="B38" s="19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96" t="s">
        <v>158</v>
      </c>
      <c r="B61" s="19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200" t="s">
        <v>579</v>
      </c>
      <c r="B67" s="200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96" t="s">
        <v>163</v>
      </c>
      <c r="B68" s="19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01" t="s">
        <v>62</v>
      </c>
      <c r="B114" s="20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98" t="s">
        <v>580</v>
      </c>
      <c r="B115" s="19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96" t="s">
        <v>195</v>
      </c>
      <c r="B116" s="19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2"/>
      <c r="B118" s="131" t="s">
        <v>848</v>
      </c>
      <c r="C118" s="130"/>
      <c r="D118" s="130">
        <f>C118</f>
        <v>0</v>
      </c>
      <c r="E118" s="130">
        <f>D118</f>
        <v>0</v>
      </c>
    </row>
    <row r="119" spans="1:10" ht="15" customHeight="1" outlineLevel="2">
      <c r="A119" s="132"/>
      <c r="B119" s="131" t="s">
        <v>853</v>
      </c>
      <c r="C119" s="130"/>
      <c r="D119" s="130">
        <f>C119</f>
        <v>0</v>
      </c>
      <c r="E119" s="130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2"/>
      <c r="B121" s="131" t="s">
        <v>848</v>
      </c>
      <c r="C121" s="130"/>
      <c r="D121" s="130">
        <f>C121</f>
        <v>0</v>
      </c>
      <c r="E121" s="130">
        <f>D121</f>
        <v>0</v>
      </c>
    </row>
    <row r="122" spans="1:10" ht="15" customHeight="1" outlineLevel="2">
      <c r="A122" s="132"/>
      <c r="B122" s="131" t="s">
        <v>853</v>
      </c>
      <c r="C122" s="130"/>
      <c r="D122" s="130">
        <f>C122</f>
        <v>0</v>
      </c>
      <c r="E122" s="130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2"/>
      <c r="B124" s="131" t="s">
        <v>848</v>
      </c>
      <c r="C124" s="130"/>
      <c r="D124" s="130">
        <f>C124</f>
        <v>0</v>
      </c>
      <c r="E124" s="130">
        <f>D124</f>
        <v>0</v>
      </c>
    </row>
    <row r="125" spans="1:10" ht="15" customHeight="1" outlineLevel="2">
      <c r="A125" s="132"/>
      <c r="B125" s="131" t="s">
        <v>853</v>
      </c>
      <c r="C125" s="130"/>
      <c r="D125" s="130">
        <f>C125</f>
        <v>0</v>
      </c>
      <c r="E125" s="130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2"/>
      <c r="B127" s="131" t="s">
        <v>848</v>
      </c>
      <c r="C127" s="130"/>
      <c r="D127" s="130">
        <f>C127</f>
        <v>0</v>
      </c>
      <c r="E127" s="130">
        <f>D127</f>
        <v>0</v>
      </c>
    </row>
    <row r="128" spans="1:10" ht="15" customHeight="1" outlineLevel="2">
      <c r="A128" s="132"/>
      <c r="B128" s="131" t="s">
        <v>853</v>
      </c>
      <c r="C128" s="130"/>
      <c r="D128" s="130">
        <f>C128</f>
        <v>0</v>
      </c>
      <c r="E128" s="130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2"/>
      <c r="B130" s="131" t="s">
        <v>848</v>
      </c>
      <c r="C130" s="130"/>
      <c r="D130" s="130">
        <f>C130</f>
        <v>0</v>
      </c>
      <c r="E130" s="130">
        <f>D130</f>
        <v>0</v>
      </c>
    </row>
    <row r="131" spans="1:10" ht="15" customHeight="1" outlineLevel="2">
      <c r="A131" s="132"/>
      <c r="B131" s="131" t="s">
        <v>853</v>
      </c>
      <c r="C131" s="130"/>
      <c r="D131" s="130">
        <f>C131</f>
        <v>0</v>
      </c>
      <c r="E131" s="130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2"/>
      <c r="B133" s="131" t="s">
        <v>848</v>
      </c>
      <c r="C133" s="130"/>
      <c r="D133" s="130">
        <f>C133</f>
        <v>0</v>
      </c>
      <c r="E133" s="130">
        <f>D133</f>
        <v>0</v>
      </c>
    </row>
    <row r="134" spans="1:10" ht="15" customHeight="1" outlineLevel="2">
      <c r="A134" s="132"/>
      <c r="B134" s="131" t="s">
        <v>853</v>
      </c>
      <c r="C134" s="130"/>
      <c r="D134" s="130">
        <f>C134</f>
        <v>0</v>
      </c>
      <c r="E134" s="130">
        <f>D134</f>
        <v>0</v>
      </c>
    </row>
    <row r="135" spans="1:10">
      <c r="A135" s="196" t="s">
        <v>202</v>
      </c>
      <c r="B135" s="19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2"/>
      <c r="B137" s="131" t="s">
        <v>848</v>
      </c>
      <c r="C137" s="130"/>
      <c r="D137" s="130">
        <f>C137</f>
        <v>0</v>
      </c>
      <c r="E137" s="130">
        <f>D137</f>
        <v>0</v>
      </c>
    </row>
    <row r="138" spans="1:10" ht="15" customHeight="1" outlineLevel="2">
      <c r="A138" s="132"/>
      <c r="B138" s="131" t="s">
        <v>855</v>
      </c>
      <c r="C138" s="130"/>
      <c r="D138" s="130">
        <f t="shared" ref="D138:E139" si="9">C138</f>
        <v>0</v>
      </c>
      <c r="E138" s="130">
        <f t="shared" si="9"/>
        <v>0</v>
      </c>
    </row>
    <row r="139" spans="1:10" ht="15" customHeight="1" outlineLevel="2">
      <c r="A139" s="132"/>
      <c r="B139" s="131" t="s">
        <v>854</v>
      </c>
      <c r="C139" s="130"/>
      <c r="D139" s="130">
        <f t="shared" si="9"/>
        <v>0</v>
      </c>
      <c r="E139" s="130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2"/>
      <c r="B141" s="131" t="s">
        <v>848</v>
      </c>
      <c r="C141" s="130"/>
      <c r="D141" s="130">
        <f>C141</f>
        <v>0</v>
      </c>
      <c r="E141" s="130">
        <f>D141</f>
        <v>0</v>
      </c>
    </row>
    <row r="142" spans="1:10" ht="15" customHeight="1" outlineLevel="2">
      <c r="A142" s="132"/>
      <c r="B142" s="131" t="s">
        <v>853</v>
      </c>
      <c r="C142" s="130"/>
      <c r="D142" s="130">
        <f>C142</f>
        <v>0</v>
      </c>
      <c r="E142" s="130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2"/>
      <c r="B144" s="131" t="s">
        <v>848</v>
      </c>
      <c r="C144" s="130"/>
      <c r="D144" s="130">
        <f>C144</f>
        <v>0</v>
      </c>
      <c r="E144" s="130">
        <f>D144</f>
        <v>0</v>
      </c>
    </row>
    <row r="145" spans="1:10" ht="15" customHeight="1" outlineLevel="2">
      <c r="A145" s="132"/>
      <c r="B145" s="131" t="s">
        <v>853</v>
      </c>
      <c r="C145" s="130"/>
      <c r="D145" s="130">
        <f>C145</f>
        <v>0</v>
      </c>
      <c r="E145" s="130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2"/>
      <c r="B147" s="131" t="s">
        <v>848</v>
      </c>
      <c r="C147" s="130"/>
      <c r="D147" s="130">
        <f>C147</f>
        <v>0</v>
      </c>
      <c r="E147" s="130">
        <f>D147</f>
        <v>0</v>
      </c>
    </row>
    <row r="148" spans="1:10" ht="15" customHeight="1" outlineLevel="2">
      <c r="A148" s="132"/>
      <c r="B148" s="131" t="s">
        <v>853</v>
      </c>
      <c r="C148" s="130"/>
      <c r="D148" s="130">
        <f>C148</f>
        <v>0</v>
      </c>
      <c r="E148" s="130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2"/>
      <c r="B150" s="131" t="s">
        <v>848</v>
      </c>
      <c r="C150" s="130"/>
      <c r="D150" s="130">
        <f>C150</f>
        <v>0</v>
      </c>
      <c r="E150" s="130">
        <f>D150</f>
        <v>0</v>
      </c>
    </row>
    <row r="151" spans="1:10" ht="15" customHeight="1" outlineLevel="2">
      <c r="A151" s="132"/>
      <c r="B151" s="131" t="s">
        <v>853</v>
      </c>
      <c r="C151" s="130"/>
      <c r="D151" s="130">
        <f>C151</f>
        <v>0</v>
      </c>
      <c r="E151" s="130">
        <f>D151</f>
        <v>0</v>
      </c>
    </row>
    <row r="152" spans="1:10">
      <c r="A152" s="198" t="s">
        <v>581</v>
      </c>
      <c r="B152" s="19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96" t="s">
        <v>208</v>
      </c>
      <c r="B153" s="19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2"/>
      <c r="B155" s="131" t="s">
        <v>848</v>
      </c>
      <c r="C155" s="130"/>
      <c r="D155" s="130">
        <f>C155</f>
        <v>0</v>
      </c>
      <c r="E155" s="130">
        <f>D155</f>
        <v>0</v>
      </c>
    </row>
    <row r="156" spans="1:10" ht="15" customHeight="1" outlineLevel="2">
      <c r="A156" s="132"/>
      <c r="B156" s="131" t="s">
        <v>853</v>
      </c>
      <c r="C156" s="130"/>
      <c r="D156" s="130">
        <f>C156</f>
        <v>0</v>
      </c>
      <c r="E156" s="130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2"/>
      <c r="B158" s="131" t="s">
        <v>848</v>
      </c>
      <c r="C158" s="130"/>
      <c r="D158" s="130">
        <f>C158</f>
        <v>0</v>
      </c>
      <c r="E158" s="130">
        <f>D158</f>
        <v>0</v>
      </c>
    </row>
    <row r="159" spans="1:10" ht="15" customHeight="1" outlineLevel="2">
      <c r="A159" s="132"/>
      <c r="B159" s="131" t="s">
        <v>853</v>
      </c>
      <c r="C159" s="130"/>
      <c r="D159" s="130">
        <f>C159</f>
        <v>0</v>
      </c>
      <c r="E159" s="130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2"/>
      <c r="B161" s="131" t="s">
        <v>848</v>
      </c>
      <c r="C161" s="130"/>
      <c r="D161" s="130">
        <f>C161</f>
        <v>0</v>
      </c>
      <c r="E161" s="130">
        <f>D161</f>
        <v>0</v>
      </c>
    </row>
    <row r="162" spans="1:10" ht="15" customHeight="1" outlineLevel="2">
      <c r="A162" s="132"/>
      <c r="B162" s="131" t="s">
        <v>853</v>
      </c>
      <c r="C162" s="130"/>
      <c r="D162" s="130">
        <f>C162</f>
        <v>0</v>
      </c>
      <c r="E162" s="130">
        <f>D162</f>
        <v>0</v>
      </c>
    </row>
    <row r="163" spans="1:10">
      <c r="A163" s="196" t="s">
        <v>212</v>
      </c>
      <c r="B163" s="19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2"/>
      <c r="B165" s="131" t="s">
        <v>848</v>
      </c>
      <c r="C165" s="130"/>
      <c r="D165" s="130">
        <f>C165</f>
        <v>0</v>
      </c>
      <c r="E165" s="130">
        <f>D165</f>
        <v>0</v>
      </c>
    </row>
    <row r="166" spans="1:10" ht="15" customHeight="1" outlineLevel="2">
      <c r="A166" s="132"/>
      <c r="B166" s="131" t="s">
        <v>853</v>
      </c>
      <c r="C166" s="130"/>
      <c r="D166" s="130">
        <f>C166</f>
        <v>0</v>
      </c>
      <c r="E166" s="130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2"/>
      <c r="B168" s="131" t="s">
        <v>848</v>
      </c>
      <c r="C168" s="130"/>
      <c r="D168" s="130">
        <f>C168</f>
        <v>0</v>
      </c>
      <c r="E168" s="130">
        <f>D168</f>
        <v>0</v>
      </c>
    </row>
    <row r="169" spans="1:10" ht="15" customHeight="1" outlineLevel="2">
      <c r="A169" s="132"/>
      <c r="B169" s="131" t="s">
        <v>853</v>
      </c>
      <c r="C169" s="130"/>
      <c r="D169" s="130">
        <f>C169</f>
        <v>0</v>
      </c>
      <c r="E169" s="130">
        <f>D169</f>
        <v>0</v>
      </c>
    </row>
    <row r="170" spans="1:10">
      <c r="A170" s="196" t="s">
        <v>214</v>
      </c>
      <c r="B170" s="19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2"/>
      <c r="B172" s="131" t="s">
        <v>848</v>
      </c>
      <c r="C172" s="130"/>
      <c r="D172" s="130">
        <f>C172</f>
        <v>0</v>
      </c>
      <c r="E172" s="130">
        <f>D172</f>
        <v>0</v>
      </c>
    </row>
    <row r="173" spans="1:10" ht="15" customHeight="1" outlineLevel="2">
      <c r="A173" s="132"/>
      <c r="B173" s="131" t="s">
        <v>853</v>
      </c>
      <c r="C173" s="130"/>
      <c r="D173" s="130">
        <f>C173</f>
        <v>0</v>
      </c>
      <c r="E173" s="130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2"/>
      <c r="B175" s="131" t="s">
        <v>848</v>
      </c>
      <c r="C175" s="130"/>
      <c r="D175" s="130">
        <f>C175</f>
        <v>0</v>
      </c>
      <c r="E175" s="130">
        <f>D175</f>
        <v>0</v>
      </c>
    </row>
    <row r="176" spans="1:10" ht="15" customHeight="1" outlineLevel="2">
      <c r="A176" s="132"/>
      <c r="B176" s="131" t="s">
        <v>853</v>
      </c>
      <c r="C176" s="130"/>
      <c r="D176" s="130">
        <f>C176</f>
        <v>0</v>
      </c>
      <c r="E176" s="130">
        <f>D176</f>
        <v>0</v>
      </c>
    </row>
    <row r="177" spans="1:10">
      <c r="A177" s="198" t="s">
        <v>582</v>
      </c>
      <c r="B177" s="19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96" t="s">
        <v>217</v>
      </c>
      <c r="B178" s="19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93" t="s">
        <v>842</v>
      </c>
      <c r="B179" s="19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2">
        <v>3</v>
      </c>
      <c r="B180" s="131" t="s">
        <v>850</v>
      </c>
      <c r="C180" s="130"/>
      <c r="D180" s="130">
        <f>D181</f>
        <v>0</v>
      </c>
      <c r="E180" s="130">
        <f>E181</f>
        <v>0</v>
      </c>
    </row>
    <row r="181" spans="1:10" outlineLevel="2">
      <c r="A181" s="90"/>
      <c r="B181" s="89" t="s">
        <v>848</v>
      </c>
      <c r="C181" s="129"/>
      <c r="D181" s="129">
        <f>C181</f>
        <v>0</v>
      </c>
      <c r="E181" s="129">
        <f>D181</f>
        <v>0</v>
      </c>
    </row>
    <row r="182" spans="1:10" outlineLevel="2">
      <c r="A182" s="132">
        <v>4</v>
      </c>
      <c r="B182" s="131" t="s">
        <v>851</v>
      </c>
      <c r="C182" s="130"/>
      <c r="D182" s="130">
        <f>D183</f>
        <v>0</v>
      </c>
      <c r="E182" s="130">
        <f>E183</f>
        <v>0</v>
      </c>
    </row>
    <row r="183" spans="1:10" outlineLevel="2">
      <c r="A183" s="90"/>
      <c r="B183" s="89" t="s">
        <v>848</v>
      </c>
      <c r="C183" s="129"/>
      <c r="D183" s="129">
        <f>C183</f>
        <v>0</v>
      </c>
      <c r="E183" s="129">
        <f>D183</f>
        <v>0</v>
      </c>
    </row>
    <row r="184" spans="1:10" outlineLevel="1">
      <c r="A184" s="193" t="s">
        <v>841</v>
      </c>
      <c r="B184" s="19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2">
        <v>2</v>
      </c>
      <c r="B185" s="131" t="s">
        <v>849</v>
      </c>
      <c r="C185" s="130">
        <f>C186+C187</f>
        <v>0</v>
      </c>
      <c r="D185" s="130">
        <f>D186+D187</f>
        <v>0</v>
      </c>
      <c r="E185" s="130">
        <f>E186+E187</f>
        <v>0</v>
      </c>
    </row>
    <row r="186" spans="1:10" outlineLevel="3">
      <c r="A186" s="90"/>
      <c r="B186" s="89" t="s">
        <v>848</v>
      </c>
      <c r="C186" s="129"/>
      <c r="D186" s="129">
        <f>C186</f>
        <v>0</v>
      </c>
      <c r="E186" s="129">
        <f>D186</f>
        <v>0</v>
      </c>
    </row>
    <row r="187" spans="1:10" outlineLevel="3">
      <c r="A187" s="90"/>
      <c r="B187" s="89" t="s">
        <v>840</v>
      </c>
      <c r="C187" s="129"/>
      <c r="D187" s="129">
        <f>C187</f>
        <v>0</v>
      </c>
      <c r="E187" s="129">
        <f>D187</f>
        <v>0</v>
      </c>
    </row>
    <row r="188" spans="1:10" outlineLevel="1">
      <c r="A188" s="193" t="s">
        <v>839</v>
      </c>
      <c r="B188" s="19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2">
        <v>1</v>
      </c>
      <c r="B189" s="131" t="s">
        <v>852</v>
      </c>
      <c r="C189" s="130">
        <f>C190+C191+C192</f>
        <v>0</v>
      </c>
      <c r="D189" s="130">
        <f>D190+D191+D192</f>
        <v>0</v>
      </c>
      <c r="E189" s="130">
        <f>E190+E191+E192</f>
        <v>0</v>
      </c>
    </row>
    <row r="190" spans="1:10" outlineLevel="3">
      <c r="A190" s="90"/>
      <c r="B190" s="89" t="s">
        <v>848</v>
      </c>
      <c r="C190" s="129">
        <v>0</v>
      </c>
      <c r="D190" s="129">
        <f t="shared" ref="D190:E192" si="10">C190</f>
        <v>0</v>
      </c>
      <c r="E190" s="129">
        <f t="shared" si="10"/>
        <v>0</v>
      </c>
    </row>
    <row r="191" spans="1:10" outlineLevel="3">
      <c r="A191" s="90"/>
      <c r="B191" s="89" t="s">
        <v>838</v>
      </c>
      <c r="C191" s="129">
        <v>0</v>
      </c>
      <c r="D191" s="129">
        <f t="shared" si="10"/>
        <v>0</v>
      </c>
      <c r="E191" s="129">
        <f t="shared" si="10"/>
        <v>0</v>
      </c>
    </row>
    <row r="192" spans="1:10" outlineLevel="3">
      <c r="A192" s="90"/>
      <c r="B192" s="89" t="s">
        <v>837</v>
      </c>
      <c r="C192" s="129">
        <v>0</v>
      </c>
      <c r="D192" s="129">
        <f t="shared" si="10"/>
        <v>0</v>
      </c>
      <c r="E192" s="129">
        <f t="shared" si="10"/>
        <v>0</v>
      </c>
    </row>
    <row r="193" spans="1:5" outlineLevel="2">
      <c r="A193" s="132">
        <v>3</v>
      </c>
      <c r="B193" s="131" t="s">
        <v>850</v>
      </c>
      <c r="C193" s="130">
        <f>C194</f>
        <v>0</v>
      </c>
      <c r="D193" s="130">
        <f>D194</f>
        <v>0</v>
      </c>
      <c r="E193" s="130">
        <f>E194</f>
        <v>0</v>
      </c>
    </row>
    <row r="194" spans="1:5" outlineLevel="3">
      <c r="A194" s="90"/>
      <c r="B194" s="89" t="s">
        <v>848</v>
      </c>
      <c r="C194" s="129">
        <v>0</v>
      </c>
      <c r="D194" s="129">
        <f>C194</f>
        <v>0</v>
      </c>
      <c r="E194" s="129">
        <f>D194</f>
        <v>0</v>
      </c>
    </row>
    <row r="195" spans="1:5" outlineLevel="2">
      <c r="A195" s="132">
        <v>4</v>
      </c>
      <c r="B195" s="131" t="s">
        <v>851</v>
      </c>
      <c r="C195" s="130">
        <f>C196</f>
        <v>0</v>
      </c>
      <c r="D195" s="130">
        <f>D196</f>
        <v>0</v>
      </c>
      <c r="E195" s="130">
        <f>E196</f>
        <v>0</v>
      </c>
    </row>
    <row r="196" spans="1:5" outlineLevel="3">
      <c r="A196" s="90"/>
      <c r="B196" s="89" t="s">
        <v>848</v>
      </c>
      <c r="C196" s="129">
        <v>0</v>
      </c>
      <c r="D196" s="129">
        <f>C196</f>
        <v>0</v>
      </c>
      <c r="E196" s="129">
        <f>D196</f>
        <v>0</v>
      </c>
    </row>
    <row r="197" spans="1:5" outlineLevel="1">
      <c r="A197" s="193" t="s">
        <v>836</v>
      </c>
      <c r="B197" s="19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2">
        <v>4</v>
      </c>
      <c r="B198" s="131" t="s">
        <v>851</v>
      </c>
      <c r="C198" s="130">
        <f t="shared" si="11"/>
        <v>0</v>
      </c>
      <c r="D198" s="130">
        <f t="shared" si="11"/>
        <v>0</v>
      </c>
      <c r="E198" s="130">
        <f t="shared" si="11"/>
        <v>0</v>
      </c>
    </row>
    <row r="199" spans="1:5" outlineLevel="3">
      <c r="A199" s="90"/>
      <c r="B199" s="89" t="s">
        <v>848</v>
      </c>
      <c r="C199" s="129">
        <v>0</v>
      </c>
      <c r="D199" s="129">
        <f>C199</f>
        <v>0</v>
      </c>
      <c r="E199" s="129">
        <f>D199</f>
        <v>0</v>
      </c>
    </row>
    <row r="200" spans="1:5" outlineLevel="1">
      <c r="A200" s="193" t="s">
        <v>835</v>
      </c>
      <c r="B200" s="19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2">
        <v>3</v>
      </c>
      <c r="B201" s="131" t="s">
        <v>850</v>
      </c>
      <c r="C201" s="130">
        <f>C202</f>
        <v>0</v>
      </c>
      <c r="D201" s="130">
        <f>D202</f>
        <v>0</v>
      </c>
      <c r="E201" s="130">
        <f>E202</f>
        <v>0</v>
      </c>
    </row>
    <row r="202" spans="1:5" outlineLevel="3">
      <c r="A202" s="90"/>
      <c r="B202" s="89" t="s">
        <v>848</v>
      </c>
      <c r="C202" s="129">
        <v>0</v>
      </c>
      <c r="D202" s="129">
        <f>C202</f>
        <v>0</v>
      </c>
      <c r="E202" s="129">
        <f>D202</f>
        <v>0</v>
      </c>
    </row>
    <row r="203" spans="1:5" outlineLevel="1">
      <c r="A203" s="193" t="s">
        <v>834</v>
      </c>
      <c r="B203" s="19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2">
        <v>1</v>
      </c>
      <c r="B204" s="131" t="s">
        <v>852</v>
      </c>
      <c r="C204" s="130">
        <f>C205+C206</f>
        <v>0</v>
      </c>
      <c r="D204" s="130">
        <f>D205+D206</f>
        <v>0</v>
      </c>
      <c r="E204" s="130">
        <f>E205+E206</f>
        <v>0</v>
      </c>
    </row>
    <row r="205" spans="1:5" outlineLevel="3">
      <c r="A205" s="90"/>
      <c r="B205" s="89" t="s">
        <v>848</v>
      </c>
      <c r="C205" s="129">
        <v>0</v>
      </c>
      <c r="D205" s="129">
        <f>C205</f>
        <v>0</v>
      </c>
      <c r="E205" s="129">
        <f>D205</f>
        <v>0</v>
      </c>
    </row>
    <row r="206" spans="1:5" outlineLevel="3">
      <c r="A206" s="90"/>
      <c r="B206" s="89" t="s">
        <v>832</v>
      </c>
      <c r="C206" s="129">
        <v>0</v>
      </c>
      <c r="D206" s="129">
        <f>C206</f>
        <v>0</v>
      </c>
      <c r="E206" s="129">
        <f>D206</f>
        <v>0</v>
      </c>
    </row>
    <row r="207" spans="1:5" outlineLevel="2">
      <c r="A207" s="132">
        <v>2</v>
      </c>
      <c r="B207" s="131" t="s">
        <v>849</v>
      </c>
      <c r="C207" s="130">
        <f>C209+C208+C210</f>
        <v>0</v>
      </c>
      <c r="D207" s="130">
        <f>D209+D208+D210</f>
        <v>0</v>
      </c>
      <c r="E207" s="130">
        <f>E209+E208+E210</f>
        <v>0</v>
      </c>
    </row>
    <row r="208" spans="1:5" outlineLevel="3">
      <c r="A208" s="90"/>
      <c r="B208" s="89" t="s">
        <v>848</v>
      </c>
      <c r="C208" s="129">
        <v>0</v>
      </c>
      <c r="D208" s="129">
        <f t="shared" ref="D208:E210" si="12">C208</f>
        <v>0</v>
      </c>
      <c r="E208" s="129">
        <f t="shared" si="12"/>
        <v>0</v>
      </c>
    </row>
    <row r="209" spans="1:5" outlineLevel="3">
      <c r="A209" s="90"/>
      <c r="B209" s="89" t="s">
        <v>831</v>
      </c>
      <c r="C209" s="129"/>
      <c r="D209" s="129">
        <f t="shared" si="12"/>
        <v>0</v>
      </c>
      <c r="E209" s="129">
        <f t="shared" si="12"/>
        <v>0</v>
      </c>
    </row>
    <row r="210" spans="1:5" outlineLevel="3">
      <c r="A210" s="90"/>
      <c r="B210" s="89" t="s">
        <v>848</v>
      </c>
      <c r="C210" s="129">
        <v>0</v>
      </c>
      <c r="D210" s="129">
        <f t="shared" si="12"/>
        <v>0</v>
      </c>
      <c r="E210" s="129">
        <f t="shared" si="12"/>
        <v>0</v>
      </c>
    </row>
    <row r="211" spans="1:5" outlineLevel="2">
      <c r="A211" s="132">
        <v>3</v>
      </c>
      <c r="B211" s="131" t="s">
        <v>850</v>
      </c>
      <c r="C211" s="130">
        <f>C212</f>
        <v>0</v>
      </c>
      <c r="D211" s="130">
        <f>D212</f>
        <v>0</v>
      </c>
      <c r="E211" s="130">
        <f>E212</f>
        <v>0</v>
      </c>
    </row>
    <row r="212" spans="1:5" outlineLevel="3">
      <c r="A212" s="90"/>
      <c r="B212" s="89" t="s">
        <v>848</v>
      </c>
      <c r="C212" s="129">
        <v>0</v>
      </c>
      <c r="D212" s="129">
        <f>C212</f>
        <v>0</v>
      </c>
      <c r="E212" s="129">
        <f>D212</f>
        <v>0</v>
      </c>
    </row>
    <row r="213" spans="1:5" outlineLevel="2">
      <c r="A213" s="132">
        <v>4</v>
      </c>
      <c r="B213" s="131" t="s">
        <v>851</v>
      </c>
      <c r="C213" s="130">
        <f>C214</f>
        <v>0</v>
      </c>
      <c r="D213" s="130">
        <f>D214</f>
        <v>0</v>
      </c>
      <c r="E213" s="130">
        <f>E214</f>
        <v>0</v>
      </c>
    </row>
    <row r="214" spans="1:5" outlineLevel="3">
      <c r="A214" s="90"/>
      <c r="B214" s="89" t="s">
        <v>848</v>
      </c>
      <c r="C214" s="129">
        <v>0</v>
      </c>
      <c r="D214" s="129">
        <f>C214</f>
        <v>0</v>
      </c>
      <c r="E214" s="129">
        <f>D214</f>
        <v>0</v>
      </c>
    </row>
    <row r="215" spans="1:5" outlineLevel="1">
      <c r="A215" s="193" t="s">
        <v>829</v>
      </c>
      <c r="B215" s="19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2">
        <v>2</v>
      </c>
      <c r="B216" s="131" t="s">
        <v>849</v>
      </c>
      <c r="C216" s="130">
        <f>C219+C218+C217</f>
        <v>0</v>
      </c>
      <c r="D216" s="130">
        <f>D219+D218+D217</f>
        <v>0</v>
      </c>
      <c r="E216" s="130">
        <f>E219+E218+E217</f>
        <v>0</v>
      </c>
    </row>
    <row r="217" spans="1:5" outlineLevel="3">
      <c r="A217" s="90"/>
      <c r="B217" s="89" t="s">
        <v>848</v>
      </c>
      <c r="C217" s="129">
        <v>0</v>
      </c>
      <c r="D217" s="129">
        <f t="shared" ref="D217:E219" si="13">C217</f>
        <v>0</v>
      </c>
      <c r="E217" s="129">
        <f t="shared" si="13"/>
        <v>0</v>
      </c>
    </row>
    <row r="218" spans="1:5" s="125" customFormat="1" outlineLevel="3">
      <c r="A218" s="135"/>
      <c r="B218" s="134" t="s">
        <v>828</v>
      </c>
      <c r="C218" s="133"/>
      <c r="D218" s="133">
        <f t="shared" si="13"/>
        <v>0</v>
      </c>
      <c r="E218" s="133">
        <f t="shared" si="13"/>
        <v>0</v>
      </c>
    </row>
    <row r="219" spans="1:5" s="125" customFormat="1" outlineLevel="3">
      <c r="A219" s="135"/>
      <c r="B219" s="134" t="s">
        <v>814</v>
      </c>
      <c r="C219" s="133"/>
      <c r="D219" s="133">
        <f t="shared" si="13"/>
        <v>0</v>
      </c>
      <c r="E219" s="133">
        <f t="shared" si="13"/>
        <v>0</v>
      </c>
    </row>
    <row r="220" spans="1:5" outlineLevel="2">
      <c r="A220" s="132">
        <v>3</v>
      </c>
      <c r="B220" s="131" t="s">
        <v>850</v>
      </c>
      <c r="C220" s="130">
        <f>C221</f>
        <v>0</v>
      </c>
      <c r="D220" s="130">
        <f>D221</f>
        <v>0</v>
      </c>
      <c r="E220" s="130">
        <f>E221</f>
        <v>0</v>
      </c>
    </row>
    <row r="221" spans="1:5" outlineLevel="3">
      <c r="A221" s="90"/>
      <c r="B221" s="89" t="s">
        <v>848</v>
      </c>
      <c r="C221" s="129">
        <v>0</v>
      </c>
      <c r="D221" s="129">
        <f>C221</f>
        <v>0</v>
      </c>
      <c r="E221" s="129">
        <f>D221</f>
        <v>0</v>
      </c>
    </row>
    <row r="222" spans="1:5" outlineLevel="1">
      <c r="A222" s="193" t="s">
        <v>827</v>
      </c>
      <c r="B222" s="19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2">
        <v>2</v>
      </c>
      <c r="B223" s="131" t="s">
        <v>849</v>
      </c>
      <c r="C223" s="130">
        <f>C225+C226+C227+C224</f>
        <v>0</v>
      </c>
      <c r="D223" s="130">
        <f>D225+D226+D227+D224</f>
        <v>0</v>
      </c>
      <c r="E223" s="130">
        <f>E225+E226+E227+E224</f>
        <v>0</v>
      </c>
    </row>
    <row r="224" spans="1:5" outlineLevel="3">
      <c r="A224" s="90"/>
      <c r="B224" s="89" t="s">
        <v>848</v>
      </c>
      <c r="C224" s="129">
        <v>0</v>
      </c>
      <c r="D224" s="129">
        <f>C224</f>
        <v>0</v>
      </c>
      <c r="E224" s="129">
        <f>D224</f>
        <v>0</v>
      </c>
    </row>
    <row r="225" spans="1:5" outlineLevel="3">
      <c r="A225" s="90"/>
      <c r="B225" s="89" t="s">
        <v>826</v>
      </c>
      <c r="C225" s="129"/>
      <c r="D225" s="129">
        <f t="shared" ref="D225:E227" si="14">C225</f>
        <v>0</v>
      </c>
      <c r="E225" s="129">
        <f t="shared" si="14"/>
        <v>0</v>
      </c>
    </row>
    <row r="226" spans="1:5" outlineLevel="3">
      <c r="A226" s="90"/>
      <c r="B226" s="89" t="s">
        <v>825</v>
      </c>
      <c r="C226" s="129"/>
      <c r="D226" s="129">
        <f t="shared" si="14"/>
        <v>0</v>
      </c>
      <c r="E226" s="129">
        <f t="shared" si="14"/>
        <v>0</v>
      </c>
    </row>
    <row r="227" spans="1:5" outlineLevel="3">
      <c r="A227" s="90"/>
      <c r="B227" s="89" t="s">
        <v>824</v>
      </c>
      <c r="C227" s="129"/>
      <c r="D227" s="129">
        <f t="shared" si="14"/>
        <v>0</v>
      </c>
      <c r="E227" s="129">
        <f t="shared" si="14"/>
        <v>0</v>
      </c>
    </row>
    <row r="228" spans="1:5" outlineLevel="1">
      <c r="A228" s="193" t="s">
        <v>823</v>
      </c>
      <c r="B228" s="19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2">
        <v>2</v>
      </c>
      <c r="B229" s="131" t="s">
        <v>849</v>
      </c>
      <c r="C229" s="130">
        <f>C231+C232+C230</f>
        <v>0</v>
      </c>
      <c r="D229" s="130">
        <f>D231+D232+D230</f>
        <v>0</v>
      </c>
      <c r="E229" s="130">
        <f>E231+E232+E230</f>
        <v>0</v>
      </c>
    </row>
    <row r="230" spans="1:5" outlineLevel="3">
      <c r="A230" s="90"/>
      <c r="B230" s="89" t="s">
        <v>848</v>
      </c>
      <c r="C230" s="129">
        <v>0</v>
      </c>
      <c r="D230" s="129">
        <f>C230</f>
        <v>0</v>
      </c>
      <c r="E230" s="129">
        <f>D230</f>
        <v>0</v>
      </c>
    </row>
    <row r="231" spans="1:5" outlineLevel="3">
      <c r="A231" s="90"/>
      <c r="B231" s="89" t="s">
        <v>822</v>
      </c>
      <c r="C231" s="129">
        <v>0</v>
      </c>
      <c r="D231" s="129">
        <f t="shared" ref="D231:E232" si="15">C231</f>
        <v>0</v>
      </c>
      <c r="E231" s="129">
        <f t="shared" si="15"/>
        <v>0</v>
      </c>
    </row>
    <row r="232" spans="1:5" outlineLevel="3">
      <c r="A232" s="90"/>
      <c r="B232" s="89" t="s">
        <v>812</v>
      </c>
      <c r="C232" s="129"/>
      <c r="D232" s="129">
        <f t="shared" si="15"/>
        <v>0</v>
      </c>
      <c r="E232" s="129">
        <f t="shared" si="15"/>
        <v>0</v>
      </c>
    </row>
    <row r="233" spans="1:5" outlineLevel="2">
      <c r="A233" s="132">
        <v>3</v>
      </c>
      <c r="B233" s="131" t="s">
        <v>850</v>
      </c>
      <c r="C233" s="130">
        <f>C234</f>
        <v>0</v>
      </c>
      <c r="D233" s="130">
        <f>D234</f>
        <v>0</v>
      </c>
      <c r="E233" s="130">
        <f>E234</f>
        <v>0</v>
      </c>
    </row>
    <row r="234" spans="1:5" outlineLevel="3">
      <c r="A234" s="90"/>
      <c r="B234" s="89" t="s">
        <v>848</v>
      </c>
      <c r="C234" s="129">
        <v>0</v>
      </c>
      <c r="D234" s="129">
        <f>C234</f>
        <v>0</v>
      </c>
      <c r="E234" s="129">
        <f>D234</f>
        <v>0</v>
      </c>
    </row>
    <row r="235" spans="1:5" outlineLevel="1">
      <c r="A235" s="193" t="s">
        <v>821</v>
      </c>
      <c r="B235" s="19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2">
        <v>3</v>
      </c>
      <c r="B236" s="131" t="s">
        <v>850</v>
      </c>
      <c r="C236" s="130">
        <f>C237</f>
        <v>0</v>
      </c>
      <c r="D236" s="130">
        <f>D237</f>
        <v>0</v>
      </c>
      <c r="E236" s="130">
        <f>E237</f>
        <v>0</v>
      </c>
    </row>
    <row r="237" spans="1:5" outlineLevel="3">
      <c r="A237" s="90"/>
      <c r="B237" s="89" t="s">
        <v>848</v>
      </c>
      <c r="C237" s="129">
        <v>0</v>
      </c>
      <c r="D237" s="129">
        <f>C237</f>
        <v>0</v>
      </c>
      <c r="E237" s="129">
        <f>D237</f>
        <v>0</v>
      </c>
    </row>
    <row r="238" spans="1:5" outlineLevel="1">
      <c r="A238" s="193" t="s">
        <v>819</v>
      </c>
      <c r="B238" s="19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2">
        <v>2</v>
      </c>
      <c r="B239" s="131" t="s">
        <v>849</v>
      </c>
      <c r="C239" s="130">
        <f>C241+C242+C240</f>
        <v>0</v>
      </c>
      <c r="D239" s="130">
        <f>D241+D242+D240</f>
        <v>0</v>
      </c>
      <c r="E239" s="130">
        <f>E241+E242+E240</f>
        <v>0</v>
      </c>
    </row>
    <row r="240" spans="1:5" outlineLevel="3">
      <c r="A240" s="90"/>
      <c r="B240" s="89" t="s">
        <v>848</v>
      </c>
      <c r="C240" s="129">
        <v>0</v>
      </c>
      <c r="D240" s="129">
        <f>C240</f>
        <v>0</v>
      </c>
      <c r="E240" s="129">
        <f>D240</f>
        <v>0</v>
      </c>
    </row>
    <row r="241" spans="1:10" outlineLevel="3">
      <c r="A241" s="90"/>
      <c r="B241" s="89" t="s">
        <v>818</v>
      </c>
      <c r="C241" s="129"/>
      <c r="D241" s="129">
        <f t="shared" ref="D241:E242" si="16">C241</f>
        <v>0</v>
      </c>
      <c r="E241" s="129">
        <f t="shared" si="16"/>
        <v>0</v>
      </c>
    </row>
    <row r="242" spans="1:10" outlineLevel="3">
      <c r="A242" s="90"/>
      <c r="B242" s="89" t="s">
        <v>817</v>
      </c>
      <c r="C242" s="129"/>
      <c r="D242" s="129">
        <f t="shared" si="16"/>
        <v>0</v>
      </c>
      <c r="E242" s="129">
        <f t="shared" si="16"/>
        <v>0</v>
      </c>
    </row>
    <row r="243" spans="1:10" outlineLevel="1">
      <c r="A243" s="193" t="s">
        <v>816</v>
      </c>
      <c r="B243" s="19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2">
        <v>2</v>
      </c>
      <c r="B244" s="131" t="s">
        <v>849</v>
      </c>
      <c r="C244" s="130">
        <f>C246+C247+C248+C249+C245</f>
        <v>0</v>
      </c>
      <c r="D244" s="130">
        <f>D246+D247+D248+D249+D245</f>
        <v>0</v>
      </c>
      <c r="E244" s="130">
        <f>E246+E247+E248+E249+E245</f>
        <v>0</v>
      </c>
    </row>
    <row r="245" spans="1:10" outlineLevel="3">
      <c r="A245" s="90"/>
      <c r="B245" s="89" t="s">
        <v>848</v>
      </c>
      <c r="C245" s="129">
        <v>0</v>
      </c>
      <c r="D245" s="129">
        <f>C245</f>
        <v>0</v>
      </c>
      <c r="E245" s="129">
        <f>D245</f>
        <v>0</v>
      </c>
    </row>
    <row r="246" spans="1:10" outlineLevel="3">
      <c r="A246" s="90"/>
      <c r="B246" s="89" t="s">
        <v>814</v>
      </c>
      <c r="C246" s="129"/>
      <c r="D246" s="129">
        <f t="shared" ref="D246:E249" si="17">C246</f>
        <v>0</v>
      </c>
      <c r="E246" s="129">
        <f t="shared" si="17"/>
        <v>0</v>
      </c>
    </row>
    <row r="247" spans="1:10" outlineLevel="3">
      <c r="A247" s="90"/>
      <c r="B247" s="89" t="s">
        <v>813</v>
      </c>
      <c r="C247" s="129"/>
      <c r="D247" s="129">
        <f t="shared" si="17"/>
        <v>0</v>
      </c>
      <c r="E247" s="129">
        <f t="shared" si="17"/>
        <v>0</v>
      </c>
    </row>
    <row r="248" spans="1:10" outlineLevel="3">
      <c r="A248" s="90"/>
      <c r="B248" s="89" t="s">
        <v>812</v>
      </c>
      <c r="C248" s="129"/>
      <c r="D248" s="129">
        <f t="shared" si="17"/>
        <v>0</v>
      </c>
      <c r="E248" s="129">
        <f t="shared" si="17"/>
        <v>0</v>
      </c>
    </row>
    <row r="249" spans="1:10" outlineLevel="3">
      <c r="A249" s="90"/>
      <c r="B249" s="89" t="s">
        <v>811</v>
      </c>
      <c r="C249" s="129"/>
      <c r="D249" s="129">
        <f t="shared" si="17"/>
        <v>0</v>
      </c>
      <c r="E249" s="129">
        <f t="shared" si="17"/>
        <v>0</v>
      </c>
    </row>
    <row r="250" spans="1:10" outlineLevel="1">
      <c r="A250" s="193" t="s">
        <v>810</v>
      </c>
      <c r="B250" s="19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848</v>
      </c>
      <c r="C251" s="129">
        <v>0</v>
      </c>
      <c r="D251" s="129">
        <f>C251</f>
        <v>0</v>
      </c>
      <c r="E251" s="129">
        <f>D251</f>
        <v>0</v>
      </c>
    </row>
    <row r="252" spans="1:10" outlineLevel="3">
      <c r="A252" s="90"/>
      <c r="B252" s="89" t="s">
        <v>847</v>
      </c>
      <c r="C252" s="129">
        <v>0</v>
      </c>
      <c r="D252" s="129">
        <f>C252</f>
        <v>0</v>
      </c>
      <c r="E252" s="129">
        <f>D252</f>
        <v>0</v>
      </c>
    </row>
    <row r="256" spans="1:10" ht="18.75">
      <c r="A256" s="195" t="s">
        <v>67</v>
      </c>
      <c r="B256" s="195"/>
      <c r="C256" s="195"/>
      <c r="D256" s="124" t="s">
        <v>846</v>
      </c>
      <c r="E256" s="124" t="s">
        <v>845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7" t="s">
        <v>60</v>
      </c>
      <c r="B257" s="188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3" t="s">
        <v>266</v>
      </c>
      <c r="B258" s="184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1" t="s">
        <v>267</v>
      </c>
      <c r="B259" s="182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85" t="s">
        <v>268</v>
      </c>
      <c r="B260" s="18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85" t="s">
        <v>269</v>
      </c>
      <c r="B263" s="18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85" t="s">
        <v>601</v>
      </c>
      <c r="B314" s="18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81" t="s">
        <v>270</v>
      </c>
      <c r="B339" s="182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85" t="s">
        <v>271</v>
      </c>
      <c r="B340" s="186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85" t="s">
        <v>357</v>
      </c>
      <c r="B444" s="18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85" t="s">
        <v>388</v>
      </c>
      <c r="B482" s="186"/>
      <c r="C482" s="32">
        <v>0</v>
      </c>
      <c r="D482" s="32">
        <v>0</v>
      </c>
      <c r="E482" s="32">
        <v>0</v>
      </c>
    </row>
    <row r="483" spans="1:10">
      <c r="A483" s="191" t="s">
        <v>389</v>
      </c>
      <c r="B483" s="192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85" t="s">
        <v>390</v>
      </c>
      <c r="B484" s="18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85" t="s">
        <v>410</v>
      </c>
      <c r="B504" s="18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85" t="s">
        <v>414</v>
      </c>
      <c r="B509" s="18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85" t="s">
        <v>426</v>
      </c>
      <c r="B522" s="186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85" t="s">
        <v>432</v>
      </c>
      <c r="B528" s="186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85" t="s">
        <v>441</v>
      </c>
      <c r="B538" s="186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9" t="s">
        <v>449</v>
      </c>
      <c r="B547" s="190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85" t="s">
        <v>450</v>
      </c>
      <c r="B548" s="186"/>
      <c r="C548" s="32"/>
      <c r="D548" s="32">
        <f>C548</f>
        <v>0</v>
      </c>
      <c r="E548" s="32">
        <f>D548</f>
        <v>0</v>
      </c>
    </row>
    <row r="549" spans="1:10" outlineLevel="1">
      <c r="A549" s="185" t="s">
        <v>451</v>
      </c>
      <c r="B549" s="186"/>
      <c r="C549" s="32">
        <v>0</v>
      </c>
      <c r="D549" s="32">
        <f>C549</f>
        <v>0</v>
      </c>
      <c r="E549" s="32">
        <f>D549</f>
        <v>0</v>
      </c>
    </row>
    <row r="550" spans="1:10">
      <c r="A550" s="183" t="s">
        <v>455</v>
      </c>
      <c r="B550" s="184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81" t="s">
        <v>456</v>
      </c>
      <c r="B551" s="182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85" t="s">
        <v>457</v>
      </c>
      <c r="B552" s="186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85" t="s">
        <v>461</v>
      </c>
      <c r="B556" s="186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87" t="s">
        <v>62</v>
      </c>
      <c r="B559" s="188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3" t="s">
        <v>464</v>
      </c>
      <c r="B560" s="184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81" t="s">
        <v>465</v>
      </c>
      <c r="B561" s="182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85" t="s">
        <v>466</v>
      </c>
      <c r="B562" s="186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85" t="s">
        <v>467</v>
      </c>
      <c r="B567" s="186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85" t="s">
        <v>472</v>
      </c>
      <c r="B568" s="186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85" t="s">
        <v>473</v>
      </c>
      <c r="B569" s="186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85" t="s">
        <v>480</v>
      </c>
      <c r="B576" s="186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85" t="s">
        <v>481</v>
      </c>
      <c r="B577" s="186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85" t="s">
        <v>485</v>
      </c>
      <c r="B581" s="186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85" t="s">
        <v>488</v>
      </c>
      <c r="B584" s="186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85" t="s">
        <v>489</v>
      </c>
      <c r="B585" s="186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85" t="s">
        <v>490</v>
      </c>
      <c r="B586" s="186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85" t="s">
        <v>491</v>
      </c>
      <c r="B587" s="186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85" t="s">
        <v>498</v>
      </c>
      <c r="B592" s="186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85" t="s">
        <v>502</v>
      </c>
      <c r="B595" s="186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85" t="s">
        <v>503</v>
      </c>
      <c r="B599" s="186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85" t="s">
        <v>506</v>
      </c>
      <c r="B603" s="186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85" t="s">
        <v>513</v>
      </c>
      <c r="B610" s="186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85" t="s">
        <v>519</v>
      </c>
      <c r="B616" s="186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85" t="s">
        <v>531</v>
      </c>
      <c r="B628" s="186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81" t="s">
        <v>541</v>
      </c>
      <c r="B638" s="18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85" t="s">
        <v>542</v>
      </c>
      <c r="B639" s="186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85" t="s">
        <v>543</v>
      </c>
      <c r="B640" s="186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85" t="s">
        <v>544</v>
      </c>
      <c r="B641" s="186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81" t="s">
        <v>545</v>
      </c>
      <c r="B642" s="18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85" t="s">
        <v>546</v>
      </c>
      <c r="B643" s="186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85" t="s">
        <v>547</v>
      </c>
      <c r="B644" s="186"/>
      <c r="C644" s="32">
        <v>0</v>
      </c>
      <c r="D644" s="32">
        <f>C644</f>
        <v>0</v>
      </c>
      <c r="E644" s="32">
        <f>D644</f>
        <v>0</v>
      </c>
    </row>
    <row r="645" spans="1:10">
      <c r="A645" s="181" t="s">
        <v>548</v>
      </c>
      <c r="B645" s="18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85" t="s">
        <v>549</v>
      </c>
      <c r="B646" s="186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85" t="s">
        <v>550</v>
      </c>
      <c r="B651" s="186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85" t="s">
        <v>551</v>
      </c>
      <c r="B652" s="186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85" t="s">
        <v>552</v>
      </c>
      <c r="B653" s="186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85" t="s">
        <v>553</v>
      </c>
      <c r="B660" s="186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85" t="s">
        <v>554</v>
      </c>
      <c r="B661" s="186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85" t="s">
        <v>555</v>
      </c>
      <c r="B665" s="186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85" t="s">
        <v>556</v>
      </c>
      <c r="B668" s="186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85" t="s">
        <v>557</v>
      </c>
      <c r="B669" s="186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85" t="s">
        <v>558</v>
      </c>
      <c r="B670" s="186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85" t="s">
        <v>559</v>
      </c>
      <c r="B671" s="186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85" t="s">
        <v>560</v>
      </c>
      <c r="B676" s="186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85" t="s">
        <v>561</v>
      </c>
      <c r="B679" s="186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85" t="s">
        <v>562</v>
      </c>
      <c r="B683" s="186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85" t="s">
        <v>563</v>
      </c>
      <c r="B687" s="186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85" t="s">
        <v>564</v>
      </c>
      <c r="B694" s="186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85" t="s">
        <v>565</v>
      </c>
      <c r="B700" s="186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85" t="s">
        <v>566</v>
      </c>
      <c r="B712" s="186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85" t="s">
        <v>567</v>
      </c>
      <c r="B713" s="186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85" t="s">
        <v>568</v>
      </c>
      <c r="B714" s="186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85" t="s">
        <v>569</v>
      </c>
      <c r="B715" s="186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83" t="s">
        <v>570</v>
      </c>
      <c r="B716" s="184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81" t="s">
        <v>571</v>
      </c>
      <c r="B717" s="182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79" t="s">
        <v>844</v>
      </c>
      <c r="B718" s="180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79" t="s">
        <v>843</v>
      </c>
      <c r="B722" s="180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3" t="s">
        <v>577</v>
      </c>
      <c r="B725" s="184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81" t="s">
        <v>588</v>
      </c>
      <c r="B726" s="18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79" t="s">
        <v>842</v>
      </c>
      <c r="B727" s="180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820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830</v>
      </c>
      <c r="C729" s="5"/>
      <c r="D729" s="5">
        <f>C729</f>
        <v>0</v>
      </c>
      <c r="E729" s="5">
        <f>D729</f>
        <v>0</v>
      </c>
    </row>
    <row r="730" spans="1:10" outlineLevel="1">
      <c r="A730" s="179" t="s">
        <v>841</v>
      </c>
      <c r="B730" s="180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815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840</v>
      </c>
      <c r="C732" s="30"/>
      <c r="D732" s="30">
        <f>C732</f>
        <v>0</v>
      </c>
      <c r="E732" s="30">
        <f>D732</f>
        <v>0</v>
      </c>
    </row>
    <row r="733" spans="1:10" outlineLevel="1">
      <c r="A733" s="179" t="s">
        <v>839</v>
      </c>
      <c r="B733" s="180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833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838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837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820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830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79" t="s">
        <v>836</v>
      </c>
      <c r="B739" s="180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830</v>
      </c>
      <c r="C740" s="5"/>
      <c r="D740" s="5">
        <f>C740</f>
        <v>0</v>
      </c>
      <c r="E740" s="5">
        <f>D740</f>
        <v>0</v>
      </c>
    </row>
    <row r="741" spans="1:5" outlineLevel="1">
      <c r="A741" s="179" t="s">
        <v>835</v>
      </c>
      <c r="B741" s="180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820</v>
      </c>
      <c r="C742" s="5"/>
      <c r="D742" s="5">
        <f>C742</f>
        <v>0</v>
      </c>
      <c r="E742" s="5">
        <f>D742</f>
        <v>0</v>
      </c>
    </row>
    <row r="743" spans="1:5" outlineLevel="1">
      <c r="A743" s="179" t="s">
        <v>834</v>
      </c>
      <c r="B743" s="180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833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832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815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831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820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830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79" t="s">
        <v>829</v>
      </c>
      <c r="B750" s="180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815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5" customFormat="1" outlineLevel="3">
      <c r="A752" s="128"/>
      <c r="B752" s="127" t="s">
        <v>828</v>
      </c>
      <c r="C752" s="126"/>
      <c r="D752" s="126">
        <f t="shared" ref="D752:E754" si="87">C752</f>
        <v>0</v>
      </c>
      <c r="E752" s="126">
        <f t="shared" si="87"/>
        <v>0</v>
      </c>
    </row>
    <row r="753" spans="1:5" s="125" customFormat="1" outlineLevel="3">
      <c r="A753" s="128"/>
      <c r="B753" s="127" t="s">
        <v>814</v>
      </c>
      <c r="C753" s="126"/>
      <c r="D753" s="126">
        <f t="shared" si="87"/>
        <v>0</v>
      </c>
      <c r="E753" s="126">
        <f t="shared" si="87"/>
        <v>0</v>
      </c>
    </row>
    <row r="754" spans="1:5" outlineLevel="2">
      <c r="A754" s="6">
        <v>3</v>
      </c>
      <c r="B754" s="4" t="s">
        <v>820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79" t="s">
        <v>827</v>
      </c>
      <c r="B755" s="180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815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826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825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824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79" t="s">
        <v>823</v>
      </c>
      <c r="B760" s="180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815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822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812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820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79" t="s">
        <v>821</v>
      </c>
      <c r="B765" s="180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820</v>
      </c>
      <c r="C766" s="5"/>
      <c r="D766" s="5">
        <f>C766</f>
        <v>0</v>
      </c>
      <c r="E766" s="5">
        <f>D766</f>
        <v>0</v>
      </c>
    </row>
    <row r="767" spans="1:5" outlineLevel="1">
      <c r="A767" s="179" t="s">
        <v>819</v>
      </c>
      <c r="B767" s="180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815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818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817</v>
      </c>
      <c r="C770" s="30"/>
      <c r="D770" s="30">
        <f>C770</f>
        <v>0</v>
      </c>
      <c r="E770" s="30">
        <f>D770</f>
        <v>0</v>
      </c>
    </row>
    <row r="771" spans="1:5" outlineLevel="1">
      <c r="A771" s="179" t="s">
        <v>816</v>
      </c>
      <c r="B771" s="180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815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814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813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812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811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79" t="s">
        <v>810</v>
      </c>
      <c r="B777" s="180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809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47 J339 J560:J561 J550:J551">
      <formula1>C2+C114</formula1>
    </dataValidation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N778"/>
  <sheetViews>
    <sheetView rightToLeft="1" zoomScale="93" zoomScaleNormal="93" zoomScalePageLayoutView="75" workbookViewId="0">
      <selection activeCell="D4" sqref="D4"/>
    </sheetView>
  </sheetViews>
  <sheetFormatPr baseColWidth="10" defaultColWidth="9.140625" defaultRowHeight="15" outlineLevelRow="3"/>
  <cols>
    <col min="1" max="1" width="7" bestFit="1" customWidth="1"/>
    <col min="2" max="2" width="102.85546875" customWidth="1"/>
    <col min="3" max="3" width="16.7109375" bestFit="1" customWidth="1"/>
    <col min="4" max="5" width="13.85546875" bestFit="1" customWidth="1"/>
    <col min="7" max="9" width="15.42578125" bestFit="1" customWidth="1"/>
    <col min="10" max="10" width="20.42578125" bestFit="1" customWidth="1"/>
  </cols>
  <sheetData>
    <row r="1" spans="1:14" ht="18.75">
      <c r="A1" s="195" t="s">
        <v>30</v>
      </c>
      <c r="B1" s="195"/>
      <c r="C1" s="195"/>
      <c r="D1" s="124" t="s">
        <v>846</v>
      </c>
      <c r="E1" s="124" t="s">
        <v>845</v>
      </c>
      <c r="G1" s="43" t="s">
        <v>31</v>
      </c>
      <c r="H1" s="44"/>
      <c r="I1" s="45"/>
      <c r="J1" s="46" t="b">
        <f>AND(H1=I1)</f>
        <v>1</v>
      </c>
    </row>
    <row r="2" spans="1:14">
      <c r="A2" s="203" t="s">
        <v>60</v>
      </c>
      <c r="B2" s="203"/>
      <c r="C2" s="26">
        <f>C3+C67</f>
        <v>0</v>
      </c>
      <c r="D2" s="26"/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200" t="s">
        <v>578</v>
      </c>
      <c r="B3" s="200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96" t="s">
        <v>124</v>
      </c>
      <c r="B4" s="197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96" t="s">
        <v>125</v>
      </c>
      <c r="B11" s="197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96" t="s">
        <v>145</v>
      </c>
      <c r="B38" s="19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96" t="s">
        <v>158</v>
      </c>
      <c r="B61" s="19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200" t="s">
        <v>579</v>
      </c>
      <c r="B67" s="200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96" t="s">
        <v>163</v>
      </c>
      <c r="B68" s="19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01" t="s">
        <v>62</v>
      </c>
      <c r="B114" s="20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98" t="s">
        <v>580</v>
      </c>
      <c r="B115" s="19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96" t="s">
        <v>195</v>
      </c>
      <c r="B116" s="19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2"/>
      <c r="B118" s="131" t="s">
        <v>848</v>
      </c>
      <c r="C118" s="130"/>
      <c r="D118" s="130">
        <f>C118</f>
        <v>0</v>
      </c>
      <c r="E118" s="130">
        <f>D118</f>
        <v>0</v>
      </c>
    </row>
    <row r="119" spans="1:10" ht="15" customHeight="1" outlineLevel="2">
      <c r="A119" s="132"/>
      <c r="B119" s="131" t="s">
        <v>853</v>
      </c>
      <c r="C119" s="130"/>
      <c r="D119" s="130">
        <f>C119</f>
        <v>0</v>
      </c>
      <c r="E119" s="130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2"/>
      <c r="B121" s="131" t="s">
        <v>848</v>
      </c>
      <c r="C121" s="130"/>
      <c r="D121" s="130">
        <f>C121</f>
        <v>0</v>
      </c>
      <c r="E121" s="130">
        <f>D121</f>
        <v>0</v>
      </c>
    </row>
    <row r="122" spans="1:10" ht="15" customHeight="1" outlineLevel="2">
      <c r="A122" s="132"/>
      <c r="B122" s="131" t="s">
        <v>853</v>
      </c>
      <c r="C122" s="130"/>
      <c r="D122" s="130">
        <f>C122</f>
        <v>0</v>
      </c>
      <c r="E122" s="130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2"/>
      <c r="B124" s="131" t="s">
        <v>848</v>
      </c>
      <c r="C124" s="130"/>
      <c r="D124" s="130">
        <f>C124</f>
        <v>0</v>
      </c>
      <c r="E124" s="130">
        <f>D124</f>
        <v>0</v>
      </c>
    </row>
    <row r="125" spans="1:10" ht="15" customHeight="1" outlineLevel="2">
      <c r="A125" s="132"/>
      <c r="B125" s="131" t="s">
        <v>853</v>
      </c>
      <c r="C125" s="130"/>
      <c r="D125" s="130">
        <f>C125</f>
        <v>0</v>
      </c>
      <c r="E125" s="130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2"/>
      <c r="B127" s="131" t="s">
        <v>848</v>
      </c>
      <c r="C127" s="130"/>
      <c r="D127" s="130">
        <f>C127</f>
        <v>0</v>
      </c>
      <c r="E127" s="130">
        <f>D127</f>
        <v>0</v>
      </c>
    </row>
    <row r="128" spans="1:10" ht="15" customHeight="1" outlineLevel="2">
      <c r="A128" s="132"/>
      <c r="B128" s="131" t="s">
        <v>853</v>
      </c>
      <c r="C128" s="130"/>
      <c r="D128" s="130">
        <f>C128</f>
        <v>0</v>
      </c>
      <c r="E128" s="130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2"/>
      <c r="B130" s="131" t="s">
        <v>848</v>
      </c>
      <c r="C130" s="130"/>
      <c r="D130" s="130">
        <f>C130</f>
        <v>0</v>
      </c>
      <c r="E130" s="130">
        <f>D130</f>
        <v>0</v>
      </c>
    </row>
    <row r="131" spans="1:10" ht="15" customHeight="1" outlineLevel="2">
      <c r="A131" s="132"/>
      <c r="B131" s="131" t="s">
        <v>853</v>
      </c>
      <c r="C131" s="130"/>
      <c r="D131" s="130">
        <f>C131</f>
        <v>0</v>
      </c>
      <c r="E131" s="130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2"/>
      <c r="B133" s="131" t="s">
        <v>848</v>
      </c>
      <c r="C133" s="130"/>
      <c r="D133" s="130">
        <f>C133</f>
        <v>0</v>
      </c>
      <c r="E133" s="130">
        <f>D133</f>
        <v>0</v>
      </c>
    </row>
    <row r="134" spans="1:10" ht="15" customHeight="1" outlineLevel="2">
      <c r="A134" s="132"/>
      <c r="B134" s="131" t="s">
        <v>853</v>
      </c>
      <c r="C134" s="130"/>
      <c r="D134" s="130">
        <f>C134</f>
        <v>0</v>
      </c>
      <c r="E134" s="130">
        <f>D134</f>
        <v>0</v>
      </c>
    </row>
    <row r="135" spans="1:10">
      <c r="A135" s="196" t="s">
        <v>202</v>
      </c>
      <c r="B135" s="19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2"/>
      <c r="B137" s="131" t="s">
        <v>848</v>
      </c>
      <c r="C137" s="130"/>
      <c r="D137" s="130">
        <f>C137</f>
        <v>0</v>
      </c>
      <c r="E137" s="130">
        <f>D137</f>
        <v>0</v>
      </c>
    </row>
    <row r="138" spans="1:10" ht="15" customHeight="1" outlineLevel="2">
      <c r="A138" s="132"/>
      <c r="B138" s="131" t="s">
        <v>855</v>
      </c>
      <c r="C138" s="130"/>
      <c r="D138" s="130">
        <f t="shared" ref="D138:E139" si="9">C138</f>
        <v>0</v>
      </c>
      <c r="E138" s="130">
        <f t="shared" si="9"/>
        <v>0</v>
      </c>
    </row>
    <row r="139" spans="1:10" ht="15" customHeight="1" outlineLevel="2">
      <c r="A139" s="132"/>
      <c r="B139" s="131" t="s">
        <v>854</v>
      </c>
      <c r="C139" s="130"/>
      <c r="D139" s="130">
        <f t="shared" si="9"/>
        <v>0</v>
      </c>
      <c r="E139" s="130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2"/>
      <c r="B141" s="131" t="s">
        <v>848</v>
      </c>
      <c r="C141" s="130"/>
      <c r="D141" s="130">
        <f>C141</f>
        <v>0</v>
      </c>
      <c r="E141" s="130">
        <f>D141</f>
        <v>0</v>
      </c>
    </row>
    <row r="142" spans="1:10" ht="15" customHeight="1" outlineLevel="2">
      <c r="A142" s="132"/>
      <c r="B142" s="131" t="s">
        <v>853</v>
      </c>
      <c r="C142" s="130"/>
      <c r="D142" s="130">
        <f>C142</f>
        <v>0</v>
      </c>
      <c r="E142" s="130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2"/>
      <c r="B144" s="131" t="s">
        <v>848</v>
      </c>
      <c r="C144" s="130"/>
      <c r="D144" s="130">
        <f>C144</f>
        <v>0</v>
      </c>
      <c r="E144" s="130">
        <f>D144</f>
        <v>0</v>
      </c>
    </row>
    <row r="145" spans="1:10" ht="15" customHeight="1" outlineLevel="2">
      <c r="A145" s="132"/>
      <c r="B145" s="131" t="s">
        <v>853</v>
      </c>
      <c r="C145" s="130"/>
      <c r="D145" s="130">
        <f>C145</f>
        <v>0</v>
      </c>
      <c r="E145" s="130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2"/>
      <c r="B147" s="131" t="s">
        <v>848</v>
      </c>
      <c r="C147" s="130"/>
      <c r="D147" s="130">
        <f>C147</f>
        <v>0</v>
      </c>
      <c r="E147" s="130">
        <f>D147</f>
        <v>0</v>
      </c>
    </row>
    <row r="148" spans="1:10" ht="15" customHeight="1" outlineLevel="2">
      <c r="A148" s="132"/>
      <c r="B148" s="131" t="s">
        <v>853</v>
      </c>
      <c r="C148" s="130"/>
      <c r="D148" s="130">
        <f>C148</f>
        <v>0</v>
      </c>
      <c r="E148" s="130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2"/>
      <c r="B150" s="131" t="s">
        <v>848</v>
      </c>
      <c r="C150" s="130"/>
      <c r="D150" s="130">
        <f>C150</f>
        <v>0</v>
      </c>
      <c r="E150" s="130">
        <f>D150</f>
        <v>0</v>
      </c>
    </row>
    <row r="151" spans="1:10" ht="15" customHeight="1" outlineLevel="2">
      <c r="A151" s="132"/>
      <c r="B151" s="131" t="s">
        <v>853</v>
      </c>
      <c r="C151" s="130"/>
      <c r="D151" s="130">
        <f>C151</f>
        <v>0</v>
      </c>
      <c r="E151" s="130">
        <f>D151</f>
        <v>0</v>
      </c>
    </row>
    <row r="152" spans="1:10">
      <c r="A152" s="198" t="s">
        <v>581</v>
      </c>
      <c r="B152" s="19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96" t="s">
        <v>208</v>
      </c>
      <c r="B153" s="19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2"/>
      <c r="B155" s="131" t="s">
        <v>848</v>
      </c>
      <c r="C155" s="130"/>
      <c r="D155" s="130">
        <f>C155</f>
        <v>0</v>
      </c>
      <c r="E155" s="130">
        <f>D155</f>
        <v>0</v>
      </c>
    </row>
    <row r="156" spans="1:10" ht="15" customHeight="1" outlineLevel="2">
      <c r="A156" s="132"/>
      <c r="B156" s="131" t="s">
        <v>853</v>
      </c>
      <c r="C156" s="130"/>
      <c r="D156" s="130">
        <f>C156</f>
        <v>0</v>
      </c>
      <c r="E156" s="130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2"/>
      <c r="B158" s="131" t="s">
        <v>848</v>
      </c>
      <c r="C158" s="130"/>
      <c r="D158" s="130">
        <f>C158</f>
        <v>0</v>
      </c>
      <c r="E158" s="130">
        <f>D158</f>
        <v>0</v>
      </c>
    </row>
    <row r="159" spans="1:10" ht="15" customHeight="1" outlineLevel="2">
      <c r="A159" s="132"/>
      <c r="B159" s="131" t="s">
        <v>853</v>
      </c>
      <c r="C159" s="130"/>
      <c r="D159" s="130">
        <f>C159</f>
        <v>0</v>
      </c>
      <c r="E159" s="130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2"/>
      <c r="B161" s="131" t="s">
        <v>848</v>
      </c>
      <c r="C161" s="130"/>
      <c r="D161" s="130">
        <f>C161</f>
        <v>0</v>
      </c>
      <c r="E161" s="130">
        <f>D161</f>
        <v>0</v>
      </c>
    </row>
    <row r="162" spans="1:10" ht="15" customHeight="1" outlineLevel="2">
      <c r="A162" s="132"/>
      <c r="B162" s="131" t="s">
        <v>853</v>
      </c>
      <c r="C162" s="130"/>
      <c r="D162" s="130">
        <f>C162</f>
        <v>0</v>
      </c>
      <c r="E162" s="130">
        <f>D162</f>
        <v>0</v>
      </c>
    </row>
    <row r="163" spans="1:10">
      <c r="A163" s="196" t="s">
        <v>212</v>
      </c>
      <c r="B163" s="19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2"/>
      <c r="B165" s="131" t="s">
        <v>848</v>
      </c>
      <c r="C165" s="130"/>
      <c r="D165" s="130">
        <f>C165</f>
        <v>0</v>
      </c>
      <c r="E165" s="130">
        <f>D165</f>
        <v>0</v>
      </c>
    </row>
    <row r="166" spans="1:10" ht="15" customHeight="1" outlineLevel="2">
      <c r="A166" s="132"/>
      <c r="B166" s="131" t="s">
        <v>853</v>
      </c>
      <c r="C166" s="130"/>
      <c r="D166" s="130">
        <f>C166</f>
        <v>0</v>
      </c>
      <c r="E166" s="130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2"/>
      <c r="B168" s="131" t="s">
        <v>848</v>
      </c>
      <c r="C168" s="130"/>
      <c r="D168" s="130">
        <f>C168</f>
        <v>0</v>
      </c>
      <c r="E168" s="130">
        <f>D168</f>
        <v>0</v>
      </c>
    </row>
    <row r="169" spans="1:10" ht="15" customHeight="1" outlineLevel="2">
      <c r="A169" s="132"/>
      <c r="B169" s="131" t="s">
        <v>853</v>
      </c>
      <c r="C169" s="130"/>
      <c r="D169" s="130">
        <f>C169</f>
        <v>0</v>
      </c>
      <c r="E169" s="130">
        <f>D169</f>
        <v>0</v>
      </c>
    </row>
    <row r="170" spans="1:10">
      <c r="A170" s="196" t="s">
        <v>214</v>
      </c>
      <c r="B170" s="19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2"/>
      <c r="B172" s="131" t="s">
        <v>848</v>
      </c>
      <c r="C172" s="130"/>
      <c r="D172" s="130">
        <f>C172</f>
        <v>0</v>
      </c>
      <c r="E172" s="130">
        <f>D172</f>
        <v>0</v>
      </c>
    </row>
    <row r="173" spans="1:10" ht="15" customHeight="1" outlineLevel="2">
      <c r="A173" s="132"/>
      <c r="B173" s="131" t="s">
        <v>853</v>
      </c>
      <c r="C173" s="130"/>
      <c r="D173" s="130">
        <f>C173</f>
        <v>0</v>
      </c>
      <c r="E173" s="130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2"/>
      <c r="B175" s="131" t="s">
        <v>848</v>
      </c>
      <c r="C175" s="130"/>
      <c r="D175" s="130">
        <f>C175</f>
        <v>0</v>
      </c>
      <c r="E175" s="130">
        <f>D175</f>
        <v>0</v>
      </c>
    </row>
    <row r="176" spans="1:10" ht="15" customHeight="1" outlineLevel="2">
      <c r="A176" s="132"/>
      <c r="B176" s="131" t="s">
        <v>853</v>
      </c>
      <c r="C176" s="130"/>
      <c r="D176" s="130">
        <f>C176</f>
        <v>0</v>
      </c>
      <c r="E176" s="130">
        <f>D176</f>
        <v>0</v>
      </c>
    </row>
    <row r="177" spans="1:10">
      <c r="A177" s="198" t="s">
        <v>582</v>
      </c>
      <c r="B177" s="19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96" t="s">
        <v>217</v>
      </c>
      <c r="B178" s="19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93" t="s">
        <v>842</v>
      </c>
      <c r="B179" s="19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2">
        <v>3</v>
      </c>
      <c r="B180" s="131" t="s">
        <v>850</v>
      </c>
      <c r="C180" s="130"/>
      <c r="D180" s="130">
        <f>D181</f>
        <v>0</v>
      </c>
      <c r="E180" s="130">
        <f>E181</f>
        <v>0</v>
      </c>
    </row>
    <row r="181" spans="1:10" outlineLevel="2">
      <c r="A181" s="90"/>
      <c r="B181" s="89" t="s">
        <v>848</v>
      </c>
      <c r="C181" s="129"/>
      <c r="D181" s="129">
        <f>C181</f>
        <v>0</v>
      </c>
      <c r="E181" s="129">
        <f>D181</f>
        <v>0</v>
      </c>
    </row>
    <row r="182" spans="1:10" outlineLevel="2">
      <c r="A182" s="132">
        <v>4</v>
      </c>
      <c r="B182" s="131" t="s">
        <v>851</v>
      </c>
      <c r="C182" s="130"/>
      <c r="D182" s="130">
        <f>D183</f>
        <v>0</v>
      </c>
      <c r="E182" s="130">
        <f>E183</f>
        <v>0</v>
      </c>
    </row>
    <row r="183" spans="1:10" outlineLevel="2">
      <c r="A183" s="90"/>
      <c r="B183" s="89" t="s">
        <v>848</v>
      </c>
      <c r="C183" s="129"/>
      <c r="D183" s="129">
        <f>C183</f>
        <v>0</v>
      </c>
      <c r="E183" s="129">
        <f>D183</f>
        <v>0</v>
      </c>
    </row>
    <row r="184" spans="1:10" outlineLevel="1">
      <c r="A184" s="193" t="s">
        <v>841</v>
      </c>
      <c r="B184" s="19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2">
        <v>2</v>
      </c>
      <c r="B185" s="131" t="s">
        <v>849</v>
      </c>
      <c r="C185" s="130">
        <f>C186+C187</f>
        <v>0</v>
      </c>
      <c r="D185" s="130">
        <f>D186+D187</f>
        <v>0</v>
      </c>
      <c r="E185" s="130">
        <f>E186+E187</f>
        <v>0</v>
      </c>
    </row>
    <row r="186" spans="1:10" outlineLevel="3">
      <c r="A186" s="90"/>
      <c r="B186" s="89" t="s">
        <v>848</v>
      </c>
      <c r="C186" s="129"/>
      <c r="D186" s="129">
        <f>C186</f>
        <v>0</v>
      </c>
      <c r="E186" s="129">
        <f>D186</f>
        <v>0</v>
      </c>
    </row>
    <row r="187" spans="1:10" outlineLevel="3">
      <c r="A187" s="90"/>
      <c r="B187" s="89" t="s">
        <v>840</v>
      </c>
      <c r="C187" s="129"/>
      <c r="D187" s="129">
        <f>C187</f>
        <v>0</v>
      </c>
      <c r="E187" s="129">
        <f>D187</f>
        <v>0</v>
      </c>
    </row>
    <row r="188" spans="1:10" outlineLevel="1">
      <c r="A188" s="193" t="s">
        <v>839</v>
      </c>
      <c r="B188" s="19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2">
        <v>1</v>
      </c>
      <c r="B189" s="131" t="s">
        <v>852</v>
      </c>
      <c r="C189" s="130">
        <f>C190+C191+C192</f>
        <v>0</v>
      </c>
      <c r="D189" s="130">
        <f>D190+D191+D192</f>
        <v>0</v>
      </c>
      <c r="E189" s="130">
        <f>E190+E191+E192</f>
        <v>0</v>
      </c>
    </row>
    <row r="190" spans="1:10" outlineLevel="3">
      <c r="A190" s="90"/>
      <c r="B190" s="89" t="s">
        <v>848</v>
      </c>
      <c r="C190" s="129">
        <v>0</v>
      </c>
      <c r="D190" s="129">
        <f t="shared" ref="D190:E192" si="10">C190</f>
        <v>0</v>
      </c>
      <c r="E190" s="129">
        <f t="shared" si="10"/>
        <v>0</v>
      </c>
    </row>
    <row r="191" spans="1:10" outlineLevel="3">
      <c r="A191" s="90"/>
      <c r="B191" s="89" t="s">
        <v>838</v>
      </c>
      <c r="C191" s="129">
        <v>0</v>
      </c>
      <c r="D191" s="129">
        <f t="shared" si="10"/>
        <v>0</v>
      </c>
      <c r="E191" s="129">
        <f t="shared" si="10"/>
        <v>0</v>
      </c>
    </row>
    <row r="192" spans="1:10" outlineLevel="3">
      <c r="A192" s="90"/>
      <c r="B192" s="89" t="s">
        <v>837</v>
      </c>
      <c r="C192" s="129">
        <v>0</v>
      </c>
      <c r="D192" s="129">
        <f t="shared" si="10"/>
        <v>0</v>
      </c>
      <c r="E192" s="129">
        <f t="shared" si="10"/>
        <v>0</v>
      </c>
    </row>
    <row r="193" spans="1:5" outlineLevel="2">
      <c r="A193" s="132">
        <v>3</v>
      </c>
      <c r="B193" s="131" t="s">
        <v>850</v>
      </c>
      <c r="C193" s="130">
        <f>C194</f>
        <v>0</v>
      </c>
      <c r="D193" s="130">
        <f>D194</f>
        <v>0</v>
      </c>
      <c r="E193" s="130">
        <f>E194</f>
        <v>0</v>
      </c>
    </row>
    <row r="194" spans="1:5" outlineLevel="3">
      <c r="A194" s="90"/>
      <c r="B194" s="89" t="s">
        <v>848</v>
      </c>
      <c r="C194" s="129">
        <v>0</v>
      </c>
      <c r="D194" s="129">
        <f>C194</f>
        <v>0</v>
      </c>
      <c r="E194" s="129">
        <f>D194</f>
        <v>0</v>
      </c>
    </row>
    <row r="195" spans="1:5" outlineLevel="2">
      <c r="A195" s="132">
        <v>4</v>
      </c>
      <c r="B195" s="131" t="s">
        <v>851</v>
      </c>
      <c r="C195" s="130">
        <f>C196</f>
        <v>0</v>
      </c>
      <c r="D195" s="130">
        <f>D196</f>
        <v>0</v>
      </c>
      <c r="E195" s="130">
        <f>E196</f>
        <v>0</v>
      </c>
    </row>
    <row r="196" spans="1:5" outlineLevel="3">
      <c r="A196" s="90"/>
      <c r="B196" s="89" t="s">
        <v>848</v>
      </c>
      <c r="C196" s="129">
        <v>0</v>
      </c>
      <c r="D196" s="129">
        <f>C196</f>
        <v>0</v>
      </c>
      <c r="E196" s="129">
        <f>D196</f>
        <v>0</v>
      </c>
    </row>
    <row r="197" spans="1:5" outlineLevel="1">
      <c r="A197" s="193" t="s">
        <v>836</v>
      </c>
      <c r="B197" s="19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2">
        <v>4</v>
      </c>
      <c r="B198" s="131" t="s">
        <v>851</v>
      </c>
      <c r="C198" s="130">
        <f t="shared" si="11"/>
        <v>0</v>
      </c>
      <c r="D198" s="130">
        <f t="shared" si="11"/>
        <v>0</v>
      </c>
      <c r="E198" s="130">
        <f t="shared" si="11"/>
        <v>0</v>
      </c>
    </row>
    <row r="199" spans="1:5" outlineLevel="3">
      <c r="A199" s="90"/>
      <c r="B199" s="89" t="s">
        <v>848</v>
      </c>
      <c r="C199" s="129">
        <v>0</v>
      </c>
      <c r="D199" s="129">
        <f>C199</f>
        <v>0</v>
      </c>
      <c r="E199" s="129">
        <f>D199</f>
        <v>0</v>
      </c>
    </row>
    <row r="200" spans="1:5" outlineLevel="1">
      <c r="A200" s="193" t="s">
        <v>835</v>
      </c>
      <c r="B200" s="19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2">
        <v>3</v>
      </c>
      <c r="B201" s="131" t="s">
        <v>850</v>
      </c>
      <c r="C201" s="130">
        <f>C202</f>
        <v>0</v>
      </c>
      <c r="D201" s="130">
        <f>D202</f>
        <v>0</v>
      </c>
      <c r="E201" s="130">
        <f>E202</f>
        <v>0</v>
      </c>
    </row>
    <row r="202" spans="1:5" outlineLevel="3">
      <c r="A202" s="90"/>
      <c r="B202" s="89" t="s">
        <v>848</v>
      </c>
      <c r="C202" s="129">
        <v>0</v>
      </c>
      <c r="D202" s="129">
        <f>C202</f>
        <v>0</v>
      </c>
      <c r="E202" s="129">
        <f>D202</f>
        <v>0</v>
      </c>
    </row>
    <row r="203" spans="1:5" outlineLevel="1">
      <c r="A203" s="193" t="s">
        <v>834</v>
      </c>
      <c r="B203" s="19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2">
        <v>1</v>
      </c>
      <c r="B204" s="131" t="s">
        <v>852</v>
      </c>
      <c r="C204" s="130">
        <f>C205+C206</f>
        <v>0</v>
      </c>
      <c r="D204" s="130">
        <f>D205+D206</f>
        <v>0</v>
      </c>
      <c r="E204" s="130">
        <f>E205+E206</f>
        <v>0</v>
      </c>
    </row>
    <row r="205" spans="1:5" outlineLevel="3">
      <c r="A205" s="90"/>
      <c r="B205" s="89" t="s">
        <v>848</v>
      </c>
      <c r="C205" s="129">
        <v>0</v>
      </c>
      <c r="D205" s="129">
        <f>C205</f>
        <v>0</v>
      </c>
      <c r="E205" s="129">
        <f>D205</f>
        <v>0</v>
      </c>
    </row>
    <row r="206" spans="1:5" outlineLevel="3">
      <c r="A206" s="90"/>
      <c r="B206" s="89" t="s">
        <v>832</v>
      </c>
      <c r="C206" s="129">
        <v>0</v>
      </c>
      <c r="D206" s="129">
        <f>C206</f>
        <v>0</v>
      </c>
      <c r="E206" s="129">
        <f>D206</f>
        <v>0</v>
      </c>
    </row>
    <row r="207" spans="1:5" outlineLevel="2">
      <c r="A207" s="132">
        <v>2</v>
      </c>
      <c r="B207" s="131" t="s">
        <v>849</v>
      </c>
      <c r="C207" s="130">
        <f>C209+C208+C210</f>
        <v>0</v>
      </c>
      <c r="D207" s="130">
        <f>D209+D208+D210</f>
        <v>0</v>
      </c>
      <c r="E207" s="130">
        <f>E209+E208+E210</f>
        <v>0</v>
      </c>
    </row>
    <row r="208" spans="1:5" outlineLevel="3">
      <c r="A208" s="90"/>
      <c r="B208" s="89" t="s">
        <v>848</v>
      </c>
      <c r="C208" s="129">
        <v>0</v>
      </c>
      <c r="D208" s="129">
        <f t="shared" ref="D208:E210" si="12">C208</f>
        <v>0</v>
      </c>
      <c r="E208" s="129">
        <f t="shared" si="12"/>
        <v>0</v>
      </c>
    </row>
    <row r="209" spans="1:5" outlineLevel="3">
      <c r="A209" s="90"/>
      <c r="B209" s="89" t="s">
        <v>831</v>
      </c>
      <c r="C209" s="129"/>
      <c r="D209" s="129">
        <f t="shared" si="12"/>
        <v>0</v>
      </c>
      <c r="E209" s="129">
        <f t="shared" si="12"/>
        <v>0</v>
      </c>
    </row>
    <row r="210" spans="1:5" outlineLevel="3">
      <c r="A210" s="90"/>
      <c r="B210" s="89" t="s">
        <v>848</v>
      </c>
      <c r="C210" s="129">
        <v>0</v>
      </c>
      <c r="D210" s="129">
        <f t="shared" si="12"/>
        <v>0</v>
      </c>
      <c r="E210" s="129">
        <f t="shared" si="12"/>
        <v>0</v>
      </c>
    </row>
    <row r="211" spans="1:5" outlineLevel="2">
      <c r="A211" s="132">
        <v>3</v>
      </c>
      <c r="B211" s="131" t="s">
        <v>850</v>
      </c>
      <c r="C211" s="130">
        <f>C212</f>
        <v>0</v>
      </c>
      <c r="D211" s="130">
        <f>D212</f>
        <v>0</v>
      </c>
      <c r="E211" s="130">
        <f>E212</f>
        <v>0</v>
      </c>
    </row>
    <row r="212" spans="1:5" outlineLevel="3">
      <c r="A212" s="90"/>
      <c r="B212" s="89" t="s">
        <v>848</v>
      </c>
      <c r="C212" s="129">
        <v>0</v>
      </c>
      <c r="D212" s="129">
        <f>C212</f>
        <v>0</v>
      </c>
      <c r="E212" s="129">
        <f>D212</f>
        <v>0</v>
      </c>
    </row>
    <row r="213" spans="1:5" outlineLevel="2">
      <c r="A213" s="132">
        <v>4</v>
      </c>
      <c r="B213" s="131" t="s">
        <v>851</v>
      </c>
      <c r="C213" s="130">
        <f>C214</f>
        <v>0</v>
      </c>
      <c r="D213" s="130">
        <f>D214</f>
        <v>0</v>
      </c>
      <c r="E213" s="130">
        <f>E214</f>
        <v>0</v>
      </c>
    </row>
    <row r="214" spans="1:5" outlineLevel="3">
      <c r="A214" s="90"/>
      <c r="B214" s="89" t="s">
        <v>848</v>
      </c>
      <c r="C214" s="129">
        <v>0</v>
      </c>
      <c r="D214" s="129">
        <f>C214</f>
        <v>0</v>
      </c>
      <c r="E214" s="129">
        <f>D214</f>
        <v>0</v>
      </c>
    </row>
    <row r="215" spans="1:5" outlineLevel="1">
      <c r="A215" s="193" t="s">
        <v>829</v>
      </c>
      <c r="B215" s="19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2">
        <v>2</v>
      </c>
      <c r="B216" s="131" t="s">
        <v>849</v>
      </c>
      <c r="C216" s="130">
        <f>C219+C218+C217</f>
        <v>0</v>
      </c>
      <c r="D216" s="130">
        <f>D219+D218+D217</f>
        <v>0</v>
      </c>
      <c r="E216" s="130">
        <f>E219+E218+E217</f>
        <v>0</v>
      </c>
    </row>
    <row r="217" spans="1:5" outlineLevel="3">
      <c r="A217" s="90"/>
      <c r="B217" s="89" t="s">
        <v>848</v>
      </c>
      <c r="C217" s="129">
        <v>0</v>
      </c>
      <c r="D217" s="129">
        <f t="shared" ref="D217:E219" si="13">C217</f>
        <v>0</v>
      </c>
      <c r="E217" s="129">
        <f t="shared" si="13"/>
        <v>0</v>
      </c>
    </row>
    <row r="218" spans="1:5" s="125" customFormat="1" outlineLevel="3">
      <c r="A218" s="135"/>
      <c r="B218" s="134" t="s">
        <v>828</v>
      </c>
      <c r="C218" s="133"/>
      <c r="D218" s="133">
        <f t="shared" si="13"/>
        <v>0</v>
      </c>
      <c r="E218" s="133">
        <f t="shared" si="13"/>
        <v>0</v>
      </c>
    </row>
    <row r="219" spans="1:5" s="125" customFormat="1" outlineLevel="3">
      <c r="A219" s="135"/>
      <c r="B219" s="134" t="s">
        <v>814</v>
      </c>
      <c r="C219" s="133"/>
      <c r="D219" s="133">
        <f t="shared" si="13"/>
        <v>0</v>
      </c>
      <c r="E219" s="133">
        <f t="shared" si="13"/>
        <v>0</v>
      </c>
    </row>
    <row r="220" spans="1:5" outlineLevel="2">
      <c r="A220" s="132">
        <v>3</v>
      </c>
      <c r="B220" s="131" t="s">
        <v>850</v>
      </c>
      <c r="C220" s="130">
        <f>C221</f>
        <v>0</v>
      </c>
      <c r="D220" s="130">
        <f>D221</f>
        <v>0</v>
      </c>
      <c r="E220" s="130">
        <f>E221</f>
        <v>0</v>
      </c>
    </row>
    <row r="221" spans="1:5" outlineLevel="3">
      <c r="A221" s="90"/>
      <c r="B221" s="89" t="s">
        <v>848</v>
      </c>
      <c r="C221" s="129">
        <v>0</v>
      </c>
      <c r="D221" s="129">
        <f>C221</f>
        <v>0</v>
      </c>
      <c r="E221" s="129">
        <f>D221</f>
        <v>0</v>
      </c>
    </row>
    <row r="222" spans="1:5" outlineLevel="1">
      <c r="A222" s="193" t="s">
        <v>827</v>
      </c>
      <c r="B222" s="19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2">
        <v>2</v>
      </c>
      <c r="B223" s="131" t="s">
        <v>849</v>
      </c>
      <c r="C223" s="130">
        <f>C225+C226+C227+C224</f>
        <v>0</v>
      </c>
      <c r="D223" s="130">
        <f>D225+D226+D227+D224</f>
        <v>0</v>
      </c>
      <c r="E223" s="130">
        <f>E225+E226+E227+E224</f>
        <v>0</v>
      </c>
    </row>
    <row r="224" spans="1:5" outlineLevel="3">
      <c r="A224" s="90"/>
      <c r="B224" s="89" t="s">
        <v>848</v>
      </c>
      <c r="C224" s="129">
        <v>0</v>
      </c>
      <c r="D224" s="129">
        <f>C224</f>
        <v>0</v>
      </c>
      <c r="E224" s="129">
        <f>D224</f>
        <v>0</v>
      </c>
    </row>
    <row r="225" spans="1:5" outlineLevel="3">
      <c r="A225" s="90"/>
      <c r="B225" s="89" t="s">
        <v>826</v>
      </c>
      <c r="C225" s="129"/>
      <c r="D225" s="129">
        <f t="shared" ref="D225:E227" si="14">C225</f>
        <v>0</v>
      </c>
      <c r="E225" s="129">
        <f t="shared" si="14"/>
        <v>0</v>
      </c>
    </row>
    <row r="226" spans="1:5" outlineLevel="3">
      <c r="A226" s="90"/>
      <c r="B226" s="89" t="s">
        <v>825</v>
      </c>
      <c r="C226" s="129"/>
      <c r="D226" s="129">
        <f t="shared" si="14"/>
        <v>0</v>
      </c>
      <c r="E226" s="129">
        <f t="shared" si="14"/>
        <v>0</v>
      </c>
    </row>
    <row r="227" spans="1:5" outlineLevel="3">
      <c r="A227" s="90"/>
      <c r="B227" s="89" t="s">
        <v>824</v>
      </c>
      <c r="C227" s="129"/>
      <c r="D227" s="129">
        <f t="shared" si="14"/>
        <v>0</v>
      </c>
      <c r="E227" s="129">
        <f t="shared" si="14"/>
        <v>0</v>
      </c>
    </row>
    <row r="228" spans="1:5" outlineLevel="1">
      <c r="A228" s="193" t="s">
        <v>823</v>
      </c>
      <c r="B228" s="19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2">
        <v>2</v>
      </c>
      <c r="B229" s="131" t="s">
        <v>849</v>
      </c>
      <c r="C229" s="130">
        <f>C231+C232+C230</f>
        <v>0</v>
      </c>
      <c r="D229" s="130">
        <f>D231+D232+D230</f>
        <v>0</v>
      </c>
      <c r="E229" s="130">
        <f>E231+E232+E230</f>
        <v>0</v>
      </c>
    </row>
    <row r="230" spans="1:5" outlineLevel="3">
      <c r="A230" s="90"/>
      <c r="B230" s="89" t="s">
        <v>848</v>
      </c>
      <c r="C230" s="129">
        <v>0</v>
      </c>
      <c r="D230" s="129">
        <f>C230</f>
        <v>0</v>
      </c>
      <c r="E230" s="129">
        <f>D230</f>
        <v>0</v>
      </c>
    </row>
    <row r="231" spans="1:5" outlineLevel="3">
      <c r="A231" s="90"/>
      <c r="B231" s="89" t="s">
        <v>822</v>
      </c>
      <c r="C231" s="129">
        <v>0</v>
      </c>
      <c r="D231" s="129">
        <f t="shared" ref="D231:E232" si="15">C231</f>
        <v>0</v>
      </c>
      <c r="E231" s="129">
        <f t="shared" si="15"/>
        <v>0</v>
      </c>
    </row>
    <row r="232" spans="1:5" outlineLevel="3">
      <c r="A232" s="90"/>
      <c r="B232" s="89" t="s">
        <v>812</v>
      </c>
      <c r="C232" s="129"/>
      <c r="D232" s="129">
        <f t="shared" si="15"/>
        <v>0</v>
      </c>
      <c r="E232" s="129">
        <f t="shared" si="15"/>
        <v>0</v>
      </c>
    </row>
    <row r="233" spans="1:5" outlineLevel="2">
      <c r="A233" s="132">
        <v>3</v>
      </c>
      <c r="B233" s="131" t="s">
        <v>850</v>
      </c>
      <c r="C233" s="130">
        <f>C234</f>
        <v>0</v>
      </c>
      <c r="D233" s="130">
        <f>D234</f>
        <v>0</v>
      </c>
      <c r="E233" s="130">
        <f>E234</f>
        <v>0</v>
      </c>
    </row>
    <row r="234" spans="1:5" outlineLevel="3">
      <c r="A234" s="90"/>
      <c r="B234" s="89" t="s">
        <v>848</v>
      </c>
      <c r="C234" s="129">
        <v>0</v>
      </c>
      <c r="D234" s="129">
        <f>C234</f>
        <v>0</v>
      </c>
      <c r="E234" s="129">
        <f>D234</f>
        <v>0</v>
      </c>
    </row>
    <row r="235" spans="1:5" outlineLevel="1">
      <c r="A235" s="193" t="s">
        <v>821</v>
      </c>
      <c r="B235" s="19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2">
        <v>3</v>
      </c>
      <c r="B236" s="131" t="s">
        <v>850</v>
      </c>
      <c r="C236" s="130">
        <f>C237</f>
        <v>0</v>
      </c>
      <c r="D236" s="130">
        <f>D237</f>
        <v>0</v>
      </c>
      <c r="E236" s="130">
        <f>E237</f>
        <v>0</v>
      </c>
    </row>
    <row r="237" spans="1:5" outlineLevel="3">
      <c r="A237" s="90"/>
      <c r="B237" s="89" t="s">
        <v>848</v>
      </c>
      <c r="C237" s="129">
        <v>0</v>
      </c>
      <c r="D237" s="129">
        <f>C237</f>
        <v>0</v>
      </c>
      <c r="E237" s="129">
        <f>D237</f>
        <v>0</v>
      </c>
    </row>
    <row r="238" spans="1:5" outlineLevel="1">
      <c r="A238" s="193" t="s">
        <v>819</v>
      </c>
      <c r="B238" s="19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2">
        <v>2</v>
      </c>
      <c r="B239" s="131" t="s">
        <v>849</v>
      </c>
      <c r="C239" s="130">
        <f>C241+C242+C240</f>
        <v>0</v>
      </c>
      <c r="D239" s="130">
        <f>D241+D242+D240</f>
        <v>0</v>
      </c>
      <c r="E239" s="130">
        <f>E241+E242+E240</f>
        <v>0</v>
      </c>
    </row>
    <row r="240" spans="1:5" outlineLevel="3">
      <c r="A240" s="90"/>
      <c r="B240" s="89" t="s">
        <v>848</v>
      </c>
      <c r="C240" s="129">
        <v>0</v>
      </c>
      <c r="D240" s="129">
        <f>C240</f>
        <v>0</v>
      </c>
      <c r="E240" s="129">
        <f>D240</f>
        <v>0</v>
      </c>
    </row>
    <row r="241" spans="1:10" outlineLevel="3">
      <c r="A241" s="90"/>
      <c r="B241" s="89" t="s">
        <v>818</v>
      </c>
      <c r="C241" s="129"/>
      <c r="D241" s="129">
        <f t="shared" ref="D241:E242" si="16">C241</f>
        <v>0</v>
      </c>
      <c r="E241" s="129">
        <f t="shared" si="16"/>
        <v>0</v>
      </c>
    </row>
    <row r="242" spans="1:10" outlineLevel="3">
      <c r="A242" s="90"/>
      <c r="B242" s="89" t="s">
        <v>817</v>
      </c>
      <c r="C242" s="129"/>
      <c r="D242" s="129">
        <f t="shared" si="16"/>
        <v>0</v>
      </c>
      <c r="E242" s="129">
        <f t="shared" si="16"/>
        <v>0</v>
      </c>
    </row>
    <row r="243" spans="1:10" outlineLevel="1">
      <c r="A243" s="193" t="s">
        <v>816</v>
      </c>
      <c r="B243" s="19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2">
        <v>2</v>
      </c>
      <c r="B244" s="131" t="s">
        <v>849</v>
      </c>
      <c r="C244" s="130">
        <f>C246+C247+C248+C249+C245</f>
        <v>0</v>
      </c>
      <c r="D244" s="130">
        <f>D246+D247+D248+D249+D245</f>
        <v>0</v>
      </c>
      <c r="E244" s="130">
        <f>E246+E247+E248+E249+E245</f>
        <v>0</v>
      </c>
    </row>
    <row r="245" spans="1:10" outlineLevel="3">
      <c r="A245" s="90"/>
      <c r="B245" s="89" t="s">
        <v>848</v>
      </c>
      <c r="C245" s="129">
        <v>0</v>
      </c>
      <c r="D245" s="129">
        <f>C245</f>
        <v>0</v>
      </c>
      <c r="E245" s="129">
        <f>D245</f>
        <v>0</v>
      </c>
    </row>
    <row r="246" spans="1:10" outlineLevel="3">
      <c r="A246" s="90"/>
      <c r="B246" s="89" t="s">
        <v>814</v>
      </c>
      <c r="C246" s="129"/>
      <c r="D246" s="129">
        <f t="shared" ref="D246:E249" si="17">C246</f>
        <v>0</v>
      </c>
      <c r="E246" s="129">
        <f t="shared" si="17"/>
        <v>0</v>
      </c>
    </row>
    <row r="247" spans="1:10" outlineLevel="3">
      <c r="A247" s="90"/>
      <c r="B247" s="89" t="s">
        <v>813</v>
      </c>
      <c r="C247" s="129"/>
      <c r="D247" s="129">
        <f t="shared" si="17"/>
        <v>0</v>
      </c>
      <c r="E247" s="129">
        <f t="shared" si="17"/>
        <v>0</v>
      </c>
    </row>
    <row r="248" spans="1:10" outlineLevel="3">
      <c r="A248" s="90"/>
      <c r="B248" s="89" t="s">
        <v>812</v>
      </c>
      <c r="C248" s="129"/>
      <c r="D248" s="129">
        <f t="shared" si="17"/>
        <v>0</v>
      </c>
      <c r="E248" s="129">
        <f t="shared" si="17"/>
        <v>0</v>
      </c>
    </row>
    <row r="249" spans="1:10" outlineLevel="3">
      <c r="A249" s="90"/>
      <c r="B249" s="89" t="s">
        <v>811</v>
      </c>
      <c r="C249" s="129"/>
      <c r="D249" s="129">
        <f t="shared" si="17"/>
        <v>0</v>
      </c>
      <c r="E249" s="129">
        <f t="shared" si="17"/>
        <v>0</v>
      </c>
    </row>
    <row r="250" spans="1:10" outlineLevel="1">
      <c r="A250" s="193" t="s">
        <v>810</v>
      </c>
      <c r="B250" s="19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848</v>
      </c>
      <c r="C251" s="129">
        <v>0</v>
      </c>
      <c r="D251" s="129">
        <f>C251</f>
        <v>0</v>
      </c>
      <c r="E251" s="129">
        <f>D251</f>
        <v>0</v>
      </c>
    </row>
    <row r="252" spans="1:10" outlineLevel="3">
      <c r="A252" s="90"/>
      <c r="B252" s="89" t="s">
        <v>847</v>
      </c>
      <c r="C252" s="129">
        <v>0</v>
      </c>
      <c r="D252" s="129">
        <f>C252</f>
        <v>0</v>
      </c>
      <c r="E252" s="129">
        <f>D252</f>
        <v>0</v>
      </c>
    </row>
    <row r="256" spans="1:10" ht="18.75">
      <c r="A256" s="195" t="s">
        <v>67</v>
      </c>
      <c r="B256" s="195"/>
      <c r="C256" s="195"/>
      <c r="D256" s="124" t="s">
        <v>846</v>
      </c>
      <c r="E256" s="124" t="s">
        <v>845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7" t="s">
        <v>60</v>
      </c>
      <c r="B257" s="188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3" t="s">
        <v>266</v>
      </c>
      <c r="B258" s="184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1" t="s">
        <v>267</v>
      </c>
      <c r="B259" s="182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85" t="s">
        <v>268</v>
      </c>
      <c r="B260" s="18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85" t="s">
        <v>269</v>
      </c>
      <c r="B263" s="18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85" t="s">
        <v>601</v>
      </c>
      <c r="B314" s="18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81" t="s">
        <v>270</v>
      </c>
      <c r="B339" s="182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85" t="s">
        <v>271</v>
      </c>
      <c r="B340" s="186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85" t="s">
        <v>357</v>
      </c>
      <c r="B444" s="18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85" t="s">
        <v>388</v>
      </c>
      <c r="B482" s="186"/>
      <c r="C482" s="32">
        <v>0</v>
      </c>
      <c r="D482" s="32">
        <v>0</v>
      </c>
      <c r="E482" s="32">
        <v>0</v>
      </c>
    </row>
    <row r="483" spans="1:10">
      <c r="A483" s="191" t="s">
        <v>389</v>
      </c>
      <c r="B483" s="192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85" t="s">
        <v>390</v>
      </c>
      <c r="B484" s="18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85" t="s">
        <v>410</v>
      </c>
      <c r="B504" s="18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85" t="s">
        <v>414</v>
      </c>
      <c r="B509" s="18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85" t="s">
        <v>426</v>
      </c>
      <c r="B522" s="186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85" t="s">
        <v>432</v>
      </c>
      <c r="B528" s="186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85" t="s">
        <v>441</v>
      </c>
      <c r="B538" s="186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9" t="s">
        <v>449</v>
      </c>
      <c r="B547" s="190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85" t="s">
        <v>450</v>
      </c>
      <c r="B548" s="186"/>
      <c r="C548" s="32"/>
      <c r="D548" s="32">
        <f>C548</f>
        <v>0</v>
      </c>
      <c r="E548" s="32">
        <f>D548</f>
        <v>0</v>
      </c>
    </row>
    <row r="549" spans="1:10" outlineLevel="1">
      <c r="A549" s="185" t="s">
        <v>451</v>
      </c>
      <c r="B549" s="186"/>
      <c r="C549" s="32">
        <v>0</v>
      </c>
      <c r="D549" s="32">
        <f>C549</f>
        <v>0</v>
      </c>
      <c r="E549" s="32">
        <f>D549</f>
        <v>0</v>
      </c>
    </row>
    <row r="550" spans="1:10">
      <c r="A550" s="183" t="s">
        <v>455</v>
      </c>
      <c r="B550" s="184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81" t="s">
        <v>456</v>
      </c>
      <c r="B551" s="182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85" t="s">
        <v>457</v>
      </c>
      <c r="B552" s="186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85" t="s">
        <v>461</v>
      </c>
      <c r="B556" s="186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87" t="s">
        <v>62</v>
      </c>
      <c r="B559" s="188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3" t="s">
        <v>464</v>
      </c>
      <c r="B560" s="184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81" t="s">
        <v>465</v>
      </c>
      <c r="B561" s="182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85" t="s">
        <v>466</v>
      </c>
      <c r="B562" s="186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85" t="s">
        <v>467</v>
      </c>
      <c r="B567" s="186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85" t="s">
        <v>472</v>
      </c>
      <c r="B568" s="186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85" t="s">
        <v>473</v>
      </c>
      <c r="B569" s="186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85" t="s">
        <v>480</v>
      </c>
      <c r="B576" s="186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85" t="s">
        <v>481</v>
      </c>
      <c r="B577" s="186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85" t="s">
        <v>485</v>
      </c>
      <c r="B581" s="186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85" t="s">
        <v>488</v>
      </c>
      <c r="B584" s="186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85" t="s">
        <v>489</v>
      </c>
      <c r="B585" s="186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85" t="s">
        <v>490</v>
      </c>
      <c r="B586" s="186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85" t="s">
        <v>491</v>
      </c>
      <c r="B587" s="186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85" t="s">
        <v>498</v>
      </c>
      <c r="B592" s="186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85" t="s">
        <v>502</v>
      </c>
      <c r="B595" s="186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85" t="s">
        <v>503</v>
      </c>
      <c r="B599" s="186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85" t="s">
        <v>506</v>
      </c>
      <c r="B603" s="186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85" t="s">
        <v>513</v>
      </c>
      <c r="B610" s="186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85" t="s">
        <v>519</v>
      </c>
      <c r="B616" s="186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85" t="s">
        <v>531</v>
      </c>
      <c r="B628" s="186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81" t="s">
        <v>541</v>
      </c>
      <c r="B638" s="18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85" t="s">
        <v>542</v>
      </c>
      <c r="B639" s="186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85" t="s">
        <v>543</v>
      </c>
      <c r="B640" s="186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85" t="s">
        <v>544</v>
      </c>
      <c r="B641" s="186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81" t="s">
        <v>545</v>
      </c>
      <c r="B642" s="18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85" t="s">
        <v>546</v>
      </c>
      <c r="B643" s="186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85" t="s">
        <v>547</v>
      </c>
      <c r="B644" s="186"/>
      <c r="C644" s="32">
        <v>0</v>
      </c>
      <c r="D644" s="32">
        <f>C644</f>
        <v>0</v>
      </c>
      <c r="E644" s="32">
        <f>D644</f>
        <v>0</v>
      </c>
    </row>
    <row r="645" spans="1:10">
      <c r="A645" s="181" t="s">
        <v>548</v>
      </c>
      <c r="B645" s="18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85" t="s">
        <v>549</v>
      </c>
      <c r="B646" s="186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85" t="s">
        <v>550</v>
      </c>
      <c r="B651" s="186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85" t="s">
        <v>551</v>
      </c>
      <c r="B652" s="186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85" t="s">
        <v>552</v>
      </c>
      <c r="B653" s="186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85" t="s">
        <v>553</v>
      </c>
      <c r="B660" s="186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85" t="s">
        <v>554</v>
      </c>
      <c r="B661" s="186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85" t="s">
        <v>555</v>
      </c>
      <c r="B665" s="186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85" t="s">
        <v>556</v>
      </c>
      <c r="B668" s="186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85" t="s">
        <v>557</v>
      </c>
      <c r="B669" s="186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85" t="s">
        <v>558</v>
      </c>
      <c r="B670" s="186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85" t="s">
        <v>559</v>
      </c>
      <c r="B671" s="186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85" t="s">
        <v>560</v>
      </c>
      <c r="B676" s="186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85" t="s">
        <v>561</v>
      </c>
      <c r="B679" s="186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85" t="s">
        <v>562</v>
      </c>
      <c r="B683" s="186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85" t="s">
        <v>563</v>
      </c>
      <c r="B687" s="186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85" t="s">
        <v>564</v>
      </c>
      <c r="B694" s="186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85" t="s">
        <v>565</v>
      </c>
      <c r="B700" s="186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85" t="s">
        <v>566</v>
      </c>
      <c r="B712" s="186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85" t="s">
        <v>567</v>
      </c>
      <c r="B713" s="186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85" t="s">
        <v>568</v>
      </c>
      <c r="B714" s="186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85" t="s">
        <v>569</v>
      </c>
      <c r="B715" s="186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83" t="s">
        <v>570</v>
      </c>
      <c r="B716" s="184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81" t="s">
        <v>571</v>
      </c>
      <c r="B717" s="182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79" t="s">
        <v>844</v>
      </c>
      <c r="B718" s="180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79" t="s">
        <v>843</v>
      </c>
      <c r="B722" s="180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3" t="s">
        <v>577</v>
      </c>
      <c r="B725" s="184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81" t="s">
        <v>588</v>
      </c>
      <c r="B726" s="18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79" t="s">
        <v>842</v>
      </c>
      <c r="B727" s="180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820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830</v>
      </c>
      <c r="C729" s="5"/>
      <c r="D729" s="5">
        <f>C729</f>
        <v>0</v>
      </c>
      <c r="E729" s="5">
        <f>D729</f>
        <v>0</v>
      </c>
    </row>
    <row r="730" spans="1:10" outlineLevel="1">
      <c r="A730" s="179" t="s">
        <v>841</v>
      </c>
      <c r="B730" s="180"/>
      <c r="C730" s="31">
        <f>C731</f>
        <v>0</v>
      </c>
      <c r="D730" s="31">
        <f t="shared" ref="D730:E731" si="84">D731</f>
        <v>0</v>
      </c>
      <c r="E730" s="31">
        <f t="shared" si="84"/>
        <v>0</v>
      </c>
    </row>
    <row r="731" spans="1:10" outlineLevel="2">
      <c r="A731" s="6">
        <v>2</v>
      </c>
      <c r="B731" s="4" t="s">
        <v>815</v>
      </c>
      <c r="C731" s="5">
        <f>C732</f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840</v>
      </c>
      <c r="C732" s="30"/>
      <c r="D732" s="30">
        <f>C732</f>
        <v>0</v>
      </c>
      <c r="E732" s="30">
        <f>D732</f>
        <v>0</v>
      </c>
    </row>
    <row r="733" spans="1:10" outlineLevel="1">
      <c r="A733" s="179" t="s">
        <v>839</v>
      </c>
      <c r="B733" s="180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833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838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837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820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830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79" t="s">
        <v>836</v>
      </c>
      <c r="B739" s="180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830</v>
      </c>
      <c r="C740" s="5"/>
      <c r="D740" s="5">
        <f>C740</f>
        <v>0</v>
      </c>
      <c r="E740" s="5">
        <f>D740</f>
        <v>0</v>
      </c>
    </row>
    <row r="741" spans="1:5" outlineLevel="1">
      <c r="A741" s="179" t="s">
        <v>835</v>
      </c>
      <c r="B741" s="180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820</v>
      </c>
      <c r="C742" s="5"/>
      <c r="D742" s="5">
        <f>C742</f>
        <v>0</v>
      </c>
      <c r="E742" s="5">
        <f>D742</f>
        <v>0</v>
      </c>
    </row>
    <row r="743" spans="1:5" outlineLevel="1">
      <c r="A743" s="179" t="s">
        <v>834</v>
      </c>
      <c r="B743" s="180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833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832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815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831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820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830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79" t="s">
        <v>829</v>
      </c>
      <c r="B750" s="180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815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5" customFormat="1" outlineLevel="3">
      <c r="A752" s="128"/>
      <c r="B752" s="127" t="s">
        <v>828</v>
      </c>
      <c r="C752" s="126"/>
      <c r="D752" s="126">
        <f t="shared" ref="D752:E754" si="87">C752</f>
        <v>0</v>
      </c>
      <c r="E752" s="126">
        <f t="shared" si="87"/>
        <v>0</v>
      </c>
    </row>
    <row r="753" spans="1:5" s="125" customFormat="1" outlineLevel="3">
      <c r="A753" s="128"/>
      <c r="B753" s="127" t="s">
        <v>814</v>
      </c>
      <c r="C753" s="126"/>
      <c r="D753" s="126">
        <f t="shared" si="87"/>
        <v>0</v>
      </c>
      <c r="E753" s="126">
        <f t="shared" si="87"/>
        <v>0</v>
      </c>
    </row>
    <row r="754" spans="1:5" outlineLevel="2">
      <c r="A754" s="6">
        <v>3</v>
      </c>
      <c r="B754" s="4" t="s">
        <v>820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79" t="s">
        <v>827</v>
      </c>
      <c r="B755" s="180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815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826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825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824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79" t="s">
        <v>823</v>
      </c>
      <c r="B760" s="180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815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822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812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820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79" t="s">
        <v>821</v>
      </c>
      <c r="B765" s="180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820</v>
      </c>
      <c r="C766" s="5"/>
      <c r="D766" s="5">
        <f>C766</f>
        <v>0</v>
      </c>
      <c r="E766" s="5">
        <f>D766</f>
        <v>0</v>
      </c>
    </row>
    <row r="767" spans="1:5" outlineLevel="1">
      <c r="A767" s="179" t="s">
        <v>819</v>
      </c>
      <c r="B767" s="180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815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818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817</v>
      </c>
      <c r="C770" s="30"/>
      <c r="D770" s="30">
        <f>C770</f>
        <v>0</v>
      </c>
      <c r="E770" s="30">
        <f>D770</f>
        <v>0</v>
      </c>
    </row>
    <row r="771" spans="1:5" outlineLevel="1">
      <c r="A771" s="179" t="s">
        <v>816</v>
      </c>
      <c r="B771" s="180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815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814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813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812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811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79" t="s">
        <v>810</v>
      </c>
      <c r="B777" s="180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809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N779"/>
  <sheetViews>
    <sheetView rightToLeft="1" showWhiteSpace="0" view="pageLayout" topLeftCell="A170" workbookViewId="0">
      <selection activeCell="H1" sqref="H1"/>
    </sheetView>
  </sheetViews>
  <sheetFormatPr baseColWidth="10" defaultColWidth="9.140625" defaultRowHeight="15.75" outlineLevelRow="3"/>
  <cols>
    <col min="1" max="1" width="7" customWidth="1"/>
    <col min="2" max="2" width="32" customWidth="1"/>
    <col min="3" max="3" width="29.140625" customWidth="1"/>
    <col min="4" max="4" width="19.28515625" customWidth="1"/>
    <col min="5" max="5" width="14.7109375" customWidth="1"/>
    <col min="7" max="7" width="15.5703125" customWidth="1"/>
    <col min="8" max="8" width="23.85546875" customWidth="1"/>
    <col min="9" max="9" width="22" style="149" customWidth="1"/>
    <col min="10" max="10" width="20.42578125" customWidth="1"/>
  </cols>
  <sheetData>
    <row r="1" spans="1:14" ht="18.75">
      <c r="A1" s="195" t="s">
        <v>30</v>
      </c>
      <c r="B1" s="195"/>
      <c r="C1" s="195"/>
      <c r="D1" s="139" t="s">
        <v>846</v>
      </c>
      <c r="E1" s="139" t="s">
        <v>845</v>
      </c>
      <c r="G1" s="43" t="s">
        <v>31</v>
      </c>
      <c r="H1" s="44">
        <f>C2+C114</f>
        <v>1698459.6510000001</v>
      </c>
      <c r="I1" s="151">
        <f>I2+I114</f>
        <v>1698459.6510000001</v>
      </c>
      <c r="J1" s="46" t="b">
        <f>AND(H1=I1)</f>
        <v>1</v>
      </c>
    </row>
    <row r="2" spans="1:14">
      <c r="A2" s="203" t="s">
        <v>60</v>
      </c>
      <c r="B2" s="203"/>
      <c r="C2" s="26">
        <f>C3+C67</f>
        <v>919168.92299999995</v>
      </c>
      <c r="D2" s="26">
        <f>D3+D67</f>
        <v>919168.92299999995</v>
      </c>
      <c r="E2" s="26">
        <f>E3+E67</f>
        <v>919168.92299999995</v>
      </c>
      <c r="G2" s="39" t="s">
        <v>60</v>
      </c>
      <c r="H2" s="41">
        <f>C2</f>
        <v>919168.92299999995</v>
      </c>
      <c r="I2" s="143">
        <f>I3+I67</f>
        <v>919168.92299999995</v>
      </c>
      <c r="J2" s="40" t="b">
        <f>AND(H2=I2)</f>
        <v>1</v>
      </c>
    </row>
    <row r="3" spans="1:14">
      <c r="A3" s="200" t="s">
        <v>578</v>
      </c>
      <c r="B3" s="200"/>
      <c r="C3" s="23">
        <f>C4+C11+C38+C61</f>
        <v>339300</v>
      </c>
      <c r="D3" s="23">
        <f>D4+D11+D38+D61</f>
        <v>339300</v>
      </c>
      <c r="E3" s="23">
        <f>E4+E11+E38+E61</f>
        <v>339300</v>
      </c>
      <c r="G3" s="39" t="s">
        <v>57</v>
      </c>
      <c r="H3" s="41">
        <f t="shared" ref="H3:H66" si="0">C3</f>
        <v>339300</v>
      </c>
      <c r="I3" s="143">
        <f>I4+I11+I38+I61</f>
        <v>339300</v>
      </c>
      <c r="J3" s="40" t="b">
        <f>AND(H3=I3)</f>
        <v>1</v>
      </c>
    </row>
    <row r="4" spans="1:14" ht="15" customHeight="1">
      <c r="A4" s="196" t="s">
        <v>124</v>
      </c>
      <c r="B4" s="197"/>
      <c r="C4" s="21">
        <f>SUM(C5:C10)</f>
        <v>150200</v>
      </c>
      <c r="D4" s="21">
        <f>SUM(D5:D10)</f>
        <v>150200</v>
      </c>
      <c r="E4" s="21">
        <f>SUM(E5:E10)</f>
        <v>150200</v>
      </c>
      <c r="F4" s="17"/>
      <c r="G4" s="39" t="s">
        <v>53</v>
      </c>
      <c r="H4" s="41">
        <f t="shared" si="0"/>
        <v>150200</v>
      </c>
      <c r="I4" s="144">
        <f>SUM(I5:I10)</f>
        <v>150200</v>
      </c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70000</v>
      </c>
      <c r="D5" s="2">
        <f>C5</f>
        <v>70000</v>
      </c>
      <c r="E5" s="2">
        <f>D5</f>
        <v>70000</v>
      </c>
      <c r="F5" s="17"/>
      <c r="G5" s="17"/>
      <c r="H5" s="41">
        <f t="shared" si="0"/>
        <v>70000</v>
      </c>
      <c r="I5" s="145">
        <f>H5</f>
        <v>70000</v>
      </c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15000</v>
      </c>
      <c r="D6" s="2">
        <f t="shared" ref="D6:E10" si="1">C6</f>
        <v>15000</v>
      </c>
      <c r="E6" s="2">
        <f t="shared" si="1"/>
        <v>15000</v>
      </c>
      <c r="F6" s="17"/>
      <c r="G6" s="17"/>
      <c r="H6" s="41">
        <f t="shared" si="0"/>
        <v>15000</v>
      </c>
      <c r="I6" s="145">
        <f t="shared" ref="I6:I10" si="2">H6</f>
        <v>15000</v>
      </c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50000</v>
      </c>
      <c r="D7" s="2">
        <f t="shared" si="1"/>
        <v>50000</v>
      </c>
      <c r="E7" s="2">
        <f t="shared" si="1"/>
        <v>50000</v>
      </c>
      <c r="F7" s="17"/>
      <c r="G7" s="17"/>
      <c r="H7" s="41">
        <f t="shared" si="0"/>
        <v>50000</v>
      </c>
      <c r="I7" s="145">
        <f t="shared" si="2"/>
        <v>50000</v>
      </c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15000</v>
      </c>
      <c r="D8" s="2">
        <f t="shared" si="1"/>
        <v>15000</v>
      </c>
      <c r="E8" s="2">
        <f t="shared" si="1"/>
        <v>15000</v>
      </c>
      <c r="F8" s="17"/>
      <c r="G8" s="17"/>
      <c r="H8" s="41">
        <f t="shared" si="0"/>
        <v>15000</v>
      </c>
      <c r="I8" s="145">
        <f t="shared" si="2"/>
        <v>15000</v>
      </c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45">
        <f t="shared" si="2"/>
        <v>0</v>
      </c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</v>
      </c>
      <c r="D10" s="2">
        <f t="shared" si="1"/>
        <v>200</v>
      </c>
      <c r="E10" s="2">
        <f t="shared" si="1"/>
        <v>200</v>
      </c>
      <c r="F10" s="17"/>
      <c r="G10" s="17"/>
      <c r="H10" s="41">
        <f t="shared" si="0"/>
        <v>200</v>
      </c>
      <c r="I10" s="145">
        <f t="shared" si="2"/>
        <v>200</v>
      </c>
      <c r="J10" s="17"/>
      <c r="K10" s="17"/>
      <c r="L10" s="17"/>
      <c r="M10" s="17"/>
      <c r="N10" s="17"/>
    </row>
    <row r="11" spans="1:14" ht="15" customHeight="1">
      <c r="A11" s="196" t="s">
        <v>125</v>
      </c>
      <c r="B11" s="197"/>
      <c r="C11" s="21">
        <f>SUM(C12:C37)</f>
        <v>108500</v>
      </c>
      <c r="D11" s="21">
        <f>SUM(D12:D37)</f>
        <v>108500</v>
      </c>
      <c r="E11" s="21">
        <f>SUM(E12:E37)</f>
        <v>108500</v>
      </c>
      <c r="F11" s="17"/>
      <c r="G11" s="39" t="s">
        <v>54</v>
      </c>
      <c r="H11" s="41">
        <f t="shared" si="0"/>
        <v>108500</v>
      </c>
      <c r="I11" s="144">
        <f>SUM(I12:I37)</f>
        <v>108500</v>
      </c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14000</v>
      </c>
      <c r="D12" s="2">
        <f>C12</f>
        <v>14000</v>
      </c>
      <c r="E12" s="2">
        <f>D12</f>
        <v>14000</v>
      </c>
      <c r="H12" s="41">
        <f t="shared" si="0"/>
        <v>14000</v>
      </c>
      <c r="I12" s="145">
        <f>H12</f>
        <v>14000</v>
      </c>
    </row>
    <row r="13" spans="1:14" hidden="1" outlineLevel="1">
      <c r="A13" s="3">
        <v>2102</v>
      </c>
      <c r="B13" s="1" t="s">
        <v>126</v>
      </c>
      <c r="C13" s="2">
        <v>55000</v>
      </c>
      <c r="D13" s="2">
        <f t="shared" ref="D13:E28" si="3">C13</f>
        <v>55000</v>
      </c>
      <c r="E13" s="2">
        <f t="shared" si="3"/>
        <v>55000</v>
      </c>
      <c r="H13" s="41">
        <f t="shared" si="0"/>
        <v>55000</v>
      </c>
      <c r="I13" s="145">
        <f t="shared" ref="I13:I37" si="4">H13</f>
        <v>55000</v>
      </c>
    </row>
    <row r="14" spans="1:14" hidden="1" outlineLevel="1">
      <c r="A14" s="3">
        <v>2201</v>
      </c>
      <c r="B14" s="1" t="s">
        <v>5</v>
      </c>
      <c r="C14" s="2">
        <v>11500</v>
      </c>
      <c r="D14" s="2">
        <f t="shared" si="3"/>
        <v>11500</v>
      </c>
      <c r="E14" s="2">
        <f t="shared" si="3"/>
        <v>11500</v>
      </c>
      <c r="H14" s="41">
        <f t="shared" si="0"/>
        <v>11500</v>
      </c>
      <c r="I14" s="145">
        <f t="shared" si="4"/>
        <v>11500</v>
      </c>
    </row>
    <row r="15" spans="1:14" hidden="1" outlineLevel="1">
      <c r="A15" s="3">
        <v>2201</v>
      </c>
      <c r="B15" s="1" t="s">
        <v>127</v>
      </c>
      <c r="C15" s="2"/>
      <c r="D15" s="2">
        <f t="shared" si="3"/>
        <v>0</v>
      </c>
      <c r="E15" s="2">
        <f t="shared" si="3"/>
        <v>0</v>
      </c>
      <c r="H15" s="41">
        <f t="shared" si="0"/>
        <v>0</v>
      </c>
      <c r="I15" s="145">
        <f t="shared" si="4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3"/>
        <v>0</v>
      </c>
      <c r="E16" s="2">
        <f t="shared" si="3"/>
        <v>0</v>
      </c>
      <c r="H16" s="41">
        <f t="shared" si="0"/>
        <v>0</v>
      </c>
      <c r="I16" s="145">
        <f t="shared" si="4"/>
        <v>0</v>
      </c>
    </row>
    <row r="17" spans="1:9" hidden="1" outlineLevel="1">
      <c r="A17" s="3">
        <v>2202</v>
      </c>
      <c r="B17" s="1" t="s">
        <v>129</v>
      </c>
      <c r="C17" s="2"/>
      <c r="D17" s="2">
        <f t="shared" si="3"/>
        <v>0</v>
      </c>
      <c r="E17" s="2">
        <f t="shared" si="3"/>
        <v>0</v>
      </c>
      <c r="H17" s="41">
        <f t="shared" si="0"/>
        <v>0</v>
      </c>
      <c r="I17" s="145">
        <f t="shared" si="4"/>
        <v>0</v>
      </c>
    </row>
    <row r="18" spans="1:9" hidden="1" outlineLevel="1">
      <c r="A18" s="3">
        <v>2203</v>
      </c>
      <c r="B18" s="1" t="s">
        <v>130</v>
      </c>
      <c r="C18" s="2"/>
      <c r="D18" s="2">
        <f t="shared" si="3"/>
        <v>0</v>
      </c>
      <c r="E18" s="2">
        <f t="shared" si="3"/>
        <v>0</v>
      </c>
      <c r="H18" s="41">
        <f t="shared" si="0"/>
        <v>0</v>
      </c>
      <c r="I18" s="145">
        <f t="shared" si="4"/>
        <v>0</v>
      </c>
    </row>
    <row r="19" spans="1:9" hidden="1" outlineLevel="1">
      <c r="A19" s="3">
        <v>2204</v>
      </c>
      <c r="B19" s="1" t="s">
        <v>131</v>
      </c>
      <c r="C19" s="2"/>
      <c r="D19" s="2">
        <f t="shared" si="3"/>
        <v>0</v>
      </c>
      <c r="E19" s="2">
        <f t="shared" si="3"/>
        <v>0</v>
      </c>
      <c r="H19" s="41">
        <f t="shared" si="0"/>
        <v>0</v>
      </c>
      <c r="I19" s="145">
        <f t="shared" si="4"/>
        <v>0</v>
      </c>
    </row>
    <row r="20" spans="1:9" hidden="1" outlineLevel="1">
      <c r="A20" s="3">
        <v>2299</v>
      </c>
      <c r="B20" s="1" t="s">
        <v>132</v>
      </c>
      <c r="C20" s="2"/>
      <c r="D20" s="2">
        <f t="shared" si="3"/>
        <v>0</v>
      </c>
      <c r="E20" s="2">
        <f t="shared" si="3"/>
        <v>0</v>
      </c>
      <c r="H20" s="41">
        <f t="shared" si="0"/>
        <v>0</v>
      </c>
      <c r="I20" s="145">
        <f t="shared" si="4"/>
        <v>0</v>
      </c>
    </row>
    <row r="21" spans="1:9" hidden="1" outlineLevel="1">
      <c r="A21" s="3">
        <v>2301</v>
      </c>
      <c r="B21" s="1" t="s">
        <v>133</v>
      </c>
      <c r="C21" s="2"/>
      <c r="D21" s="2">
        <f t="shared" si="3"/>
        <v>0</v>
      </c>
      <c r="E21" s="2">
        <f t="shared" si="3"/>
        <v>0</v>
      </c>
      <c r="H21" s="41">
        <f t="shared" si="0"/>
        <v>0</v>
      </c>
      <c r="I21" s="145">
        <f t="shared" si="4"/>
        <v>0</v>
      </c>
    </row>
    <row r="22" spans="1:9" hidden="1" outlineLevel="1">
      <c r="A22" s="3">
        <v>2302</v>
      </c>
      <c r="B22" s="1" t="s">
        <v>134</v>
      </c>
      <c r="C22" s="2"/>
      <c r="D22" s="2">
        <f t="shared" si="3"/>
        <v>0</v>
      </c>
      <c r="E22" s="2">
        <f t="shared" si="3"/>
        <v>0</v>
      </c>
      <c r="H22" s="41">
        <f t="shared" si="0"/>
        <v>0</v>
      </c>
      <c r="I22" s="145">
        <f t="shared" si="4"/>
        <v>0</v>
      </c>
    </row>
    <row r="23" spans="1:9" hidden="1" outlineLevel="1">
      <c r="A23" s="3">
        <v>2303</v>
      </c>
      <c r="B23" s="1" t="s">
        <v>135</v>
      </c>
      <c r="C23" s="2"/>
      <c r="D23" s="2">
        <f t="shared" si="3"/>
        <v>0</v>
      </c>
      <c r="E23" s="2">
        <f t="shared" si="3"/>
        <v>0</v>
      </c>
      <c r="H23" s="41">
        <f t="shared" si="0"/>
        <v>0</v>
      </c>
      <c r="I23" s="145">
        <f t="shared" si="4"/>
        <v>0</v>
      </c>
    </row>
    <row r="24" spans="1:9" hidden="1" outlineLevel="1">
      <c r="A24" s="3">
        <v>2304</v>
      </c>
      <c r="B24" s="1" t="s">
        <v>136</v>
      </c>
      <c r="C24" s="2"/>
      <c r="D24" s="2">
        <f t="shared" si="3"/>
        <v>0</v>
      </c>
      <c r="E24" s="2">
        <f t="shared" si="3"/>
        <v>0</v>
      </c>
      <c r="H24" s="41">
        <f t="shared" si="0"/>
        <v>0</v>
      </c>
      <c r="I24" s="145">
        <f t="shared" si="4"/>
        <v>0</v>
      </c>
    </row>
    <row r="25" spans="1:9" hidden="1" outlineLevel="1">
      <c r="A25" s="3">
        <v>2305</v>
      </c>
      <c r="B25" s="1" t="s">
        <v>137</v>
      </c>
      <c r="C25" s="2"/>
      <c r="D25" s="2">
        <f t="shared" si="3"/>
        <v>0</v>
      </c>
      <c r="E25" s="2">
        <f t="shared" si="3"/>
        <v>0</v>
      </c>
      <c r="H25" s="41">
        <f t="shared" si="0"/>
        <v>0</v>
      </c>
      <c r="I25" s="145">
        <f t="shared" si="4"/>
        <v>0</v>
      </c>
    </row>
    <row r="26" spans="1:9" hidden="1" outlineLevel="1">
      <c r="A26" s="3">
        <v>2306</v>
      </c>
      <c r="B26" s="1" t="s">
        <v>138</v>
      </c>
      <c r="C26" s="2"/>
      <c r="D26" s="2">
        <f t="shared" si="3"/>
        <v>0</v>
      </c>
      <c r="E26" s="2">
        <f t="shared" si="3"/>
        <v>0</v>
      </c>
      <c r="H26" s="41">
        <f t="shared" si="0"/>
        <v>0</v>
      </c>
      <c r="I26" s="145">
        <f t="shared" si="4"/>
        <v>0</v>
      </c>
    </row>
    <row r="27" spans="1:9" hidden="1" outlineLevel="1">
      <c r="A27" s="3">
        <v>2307</v>
      </c>
      <c r="B27" s="1" t="s">
        <v>139</v>
      </c>
      <c r="C27" s="2"/>
      <c r="D27" s="2">
        <f t="shared" si="3"/>
        <v>0</v>
      </c>
      <c r="E27" s="2">
        <f t="shared" si="3"/>
        <v>0</v>
      </c>
      <c r="H27" s="41">
        <f t="shared" si="0"/>
        <v>0</v>
      </c>
      <c r="I27" s="145">
        <f t="shared" si="4"/>
        <v>0</v>
      </c>
    </row>
    <row r="28" spans="1:9" hidden="1" outlineLevel="1">
      <c r="A28" s="3">
        <v>2308</v>
      </c>
      <c r="B28" s="1" t="s">
        <v>140</v>
      </c>
      <c r="C28" s="2"/>
      <c r="D28" s="2">
        <f t="shared" si="3"/>
        <v>0</v>
      </c>
      <c r="E28" s="2">
        <f t="shared" si="3"/>
        <v>0</v>
      </c>
      <c r="H28" s="41">
        <f t="shared" si="0"/>
        <v>0</v>
      </c>
      <c r="I28" s="145">
        <f t="shared" si="4"/>
        <v>0</v>
      </c>
    </row>
    <row r="29" spans="1:9" hidden="1" outlineLevel="1">
      <c r="A29" s="3">
        <v>2401</v>
      </c>
      <c r="B29" s="1" t="s">
        <v>141</v>
      </c>
      <c r="C29" s="2"/>
      <c r="D29" s="2">
        <f t="shared" ref="D29:E37" si="5">C29</f>
        <v>0</v>
      </c>
      <c r="E29" s="2">
        <f t="shared" si="5"/>
        <v>0</v>
      </c>
      <c r="H29" s="41">
        <f t="shared" si="0"/>
        <v>0</v>
      </c>
      <c r="I29" s="145">
        <f t="shared" si="4"/>
        <v>0</v>
      </c>
    </row>
    <row r="30" spans="1:9" ht="12.75" hidden="1" customHeight="1" outlineLevel="1">
      <c r="A30" s="3">
        <v>2401</v>
      </c>
      <c r="B30" s="1" t="s">
        <v>142</v>
      </c>
      <c r="C30" s="2"/>
      <c r="D30" s="2">
        <f t="shared" si="5"/>
        <v>0</v>
      </c>
      <c r="E30" s="2">
        <f t="shared" si="5"/>
        <v>0</v>
      </c>
      <c r="H30" s="41">
        <f t="shared" si="0"/>
        <v>0</v>
      </c>
      <c r="I30" s="145">
        <f t="shared" si="4"/>
        <v>0</v>
      </c>
    </row>
    <row r="31" spans="1:9" hidden="1" outlineLevel="1">
      <c r="A31" s="3">
        <v>2401</v>
      </c>
      <c r="B31" s="1" t="s">
        <v>143</v>
      </c>
      <c r="C31" s="2"/>
      <c r="D31" s="2">
        <f t="shared" si="5"/>
        <v>0</v>
      </c>
      <c r="E31" s="2">
        <f t="shared" si="5"/>
        <v>0</v>
      </c>
      <c r="H31" s="41">
        <f t="shared" si="0"/>
        <v>0</v>
      </c>
      <c r="I31" s="145">
        <f t="shared" si="4"/>
        <v>0</v>
      </c>
    </row>
    <row r="32" spans="1:9" hidden="1" outlineLevel="1">
      <c r="A32" s="3">
        <v>2402</v>
      </c>
      <c r="B32" s="1" t="s">
        <v>6</v>
      </c>
      <c r="C32" s="2">
        <v>2000</v>
      </c>
      <c r="D32" s="2">
        <f t="shared" si="5"/>
        <v>2000</v>
      </c>
      <c r="E32" s="2">
        <f t="shared" si="5"/>
        <v>2000</v>
      </c>
      <c r="H32" s="41">
        <f t="shared" si="0"/>
        <v>2000</v>
      </c>
      <c r="I32" s="145">
        <f t="shared" si="4"/>
        <v>2000</v>
      </c>
    </row>
    <row r="33" spans="1:10" hidden="1" outlineLevel="1">
      <c r="A33" s="3">
        <v>2403</v>
      </c>
      <c r="B33" s="1" t="s">
        <v>144</v>
      </c>
      <c r="C33" s="2">
        <v>1000</v>
      </c>
      <c r="D33" s="2">
        <f t="shared" si="5"/>
        <v>1000</v>
      </c>
      <c r="E33" s="2">
        <f t="shared" si="5"/>
        <v>1000</v>
      </c>
      <c r="H33" s="41">
        <f t="shared" si="0"/>
        <v>1000</v>
      </c>
      <c r="I33" s="145">
        <f t="shared" si="4"/>
        <v>1000</v>
      </c>
    </row>
    <row r="34" spans="1:10" hidden="1" outlineLevel="1">
      <c r="A34" s="3">
        <v>2404</v>
      </c>
      <c r="B34" s="1" t="s">
        <v>7</v>
      </c>
      <c r="C34" s="2">
        <v>15000</v>
      </c>
      <c r="D34" s="2">
        <f t="shared" si="5"/>
        <v>15000</v>
      </c>
      <c r="E34" s="2">
        <f t="shared" si="5"/>
        <v>15000</v>
      </c>
      <c r="H34" s="41">
        <f t="shared" si="0"/>
        <v>15000</v>
      </c>
      <c r="I34" s="145">
        <f t="shared" si="4"/>
        <v>15000</v>
      </c>
    </row>
    <row r="35" spans="1:10" hidden="1" outlineLevel="1">
      <c r="A35" s="3">
        <v>2405</v>
      </c>
      <c r="B35" s="1" t="s">
        <v>8</v>
      </c>
      <c r="C35" s="2">
        <v>1000</v>
      </c>
      <c r="D35" s="2">
        <f t="shared" si="5"/>
        <v>1000</v>
      </c>
      <c r="E35" s="2">
        <f t="shared" si="5"/>
        <v>1000</v>
      </c>
      <c r="H35" s="41">
        <f t="shared" si="0"/>
        <v>1000</v>
      </c>
      <c r="I35" s="145">
        <f t="shared" si="4"/>
        <v>1000</v>
      </c>
    </row>
    <row r="36" spans="1:10" hidden="1" outlineLevel="1">
      <c r="A36" s="3">
        <v>2406</v>
      </c>
      <c r="B36" s="1" t="s">
        <v>9</v>
      </c>
      <c r="C36" s="2">
        <v>5000</v>
      </c>
      <c r="D36" s="2">
        <f t="shared" si="5"/>
        <v>5000</v>
      </c>
      <c r="E36" s="2">
        <f t="shared" si="5"/>
        <v>5000</v>
      </c>
      <c r="H36" s="41">
        <f t="shared" si="0"/>
        <v>5000</v>
      </c>
      <c r="I36" s="145">
        <f t="shared" si="4"/>
        <v>5000</v>
      </c>
    </row>
    <row r="37" spans="1:10" hidden="1" outlineLevel="1">
      <c r="A37" s="3">
        <v>2499</v>
      </c>
      <c r="B37" s="1" t="s">
        <v>10</v>
      </c>
      <c r="C37" s="15">
        <v>4000</v>
      </c>
      <c r="D37" s="2">
        <f t="shared" si="5"/>
        <v>4000</v>
      </c>
      <c r="E37" s="2">
        <f t="shared" si="5"/>
        <v>4000</v>
      </c>
      <c r="H37" s="41">
        <f t="shared" si="0"/>
        <v>4000</v>
      </c>
      <c r="I37" s="145">
        <f t="shared" si="4"/>
        <v>4000</v>
      </c>
    </row>
    <row r="38" spans="1:10" collapsed="1">
      <c r="A38" s="196" t="s">
        <v>145</v>
      </c>
      <c r="B38" s="197"/>
      <c r="C38" s="21">
        <f>SUM(C39:C60)</f>
        <v>80600</v>
      </c>
      <c r="D38" s="21">
        <f>SUM(D39:D60)</f>
        <v>80600</v>
      </c>
      <c r="E38" s="21">
        <f>SUM(E39:E60)</f>
        <v>80600</v>
      </c>
      <c r="G38" s="39" t="s">
        <v>55</v>
      </c>
      <c r="H38" s="41">
        <f t="shared" si="0"/>
        <v>80600</v>
      </c>
      <c r="I38" s="144">
        <f>SUM(I39:I60)</f>
        <v>80600</v>
      </c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>
        <v>5000</v>
      </c>
      <c r="D39" s="2">
        <f>C39</f>
        <v>5000</v>
      </c>
      <c r="E39" s="2">
        <f>D39</f>
        <v>5000</v>
      </c>
      <c r="H39" s="41">
        <f t="shared" si="0"/>
        <v>5000</v>
      </c>
      <c r="I39" s="145">
        <f>H39</f>
        <v>5000</v>
      </c>
    </row>
    <row r="40" spans="1:10" hidden="1" outlineLevel="1">
      <c r="A40" s="20">
        <v>3102</v>
      </c>
      <c r="B40" s="20" t="s">
        <v>12</v>
      </c>
      <c r="C40" s="2">
        <v>2000</v>
      </c>
      <c r="D40" s="2">
        <f t="shared" ref="D40:E55" si="6">C40</f>
        <v>2000</v>
      </c>
      <c r="E40" s="2">
        <f t="shared" si="6"/>
        <v>2000</v>
      </c>
      <c r="H40" s="41">
        <f t="shared" si="0"/>
        <v>2000</v>
      </c>
      <c r="I40" s="145">
        <f t="shared" ref="I40:I60" si="7">H40</f>
        <v>2000</v>
      </c>
    </row>
    <row r="41" spans="1:10" hidden="1" outlineLevel="1">
      <c r="A41" s="20">
        <v>3103</v>
      </c>
      <c r="B41" s="20" t="s">
        <v>13</v>
      </c>
      <c r="C41" s="2">
        <v>2000</v>
      </c>
      <c r="D41" s="2">
        <f t="shared" si="6"/>
        <v>2000</v>
      </c>
      <c r="E41" s="2">
        <f t="shared" si="6"/>
        <v>2000</v>
      </c>
      <c r="H41" s="41">
        <f t="shared" si="0"/>
        <v>2000</v>
      </c>
      <c r="I41" s="145">
        <f t="shared" si="7"/>
        <v>2000</v>
      </c>
    </row>
    <row r="42" spans="1:10" hidden="1" outlineLevel="1">
      <c r="A42" s="20">
        <v>3199</v>
      </c>
      <c r="B42" s="20" t="s">
        <v>14</v>
      </c>
      <c r="C42" s="2"/>
      <c r="D42" s="2">
        <f t="shared" si="6"/>
        <v>0</v>
      </c>
      <c r="E42" s="2">
        <f t="shared" si="6"/>
        <v>0</v>
      </c>
      <c r="H42" s="41">
        <f t="shared" si="0"/>
        <v>0</v>
      </c>
      <c r="I42" s="145">
        <f t="shared" si="7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6"/>
        <v>0</v>
      </c>
      <c r="E43" s="2">
        <f t="shared" si="6"/>
        <v>0</v>
      </c>
      <c r="H43" s="41">
        <f t="shared" si="0"/>
        <v>0</v>
      </c>
      <c r="I43" s="145">
        <f t="shared" si="7"/>
        <v>0</v>
      </c>
    </row>
    <row r="44" spans="1:10" hidden="1" outlineLevel="1">
      <c r="A44" s="20">
        <v>3202</v>
      </c>
      <c r="B44" s="20" t="s">
        <v>15</v>
      </c>
      <c r="C44" s="2">
        <v>13000</v>
      </c>
      <c r="D44" s="2">
        <f t="shared" si="6"/>
        <v>13000</v>
      </c>
      <c r="E44" s="2">
        <f t="shared" si="6"/>
        <v>13000</v>
      </c>
      <c r="H44" s="41">
        <f t="shared" si="0"/>
        <v>13000</v>
      </c>
      <c r="I44" s="145">
        <f t="shared" si="7"/>
        <v>13000</v>
      </c>
    </row>
    <row r="45" spans="1:10" hidden="1" outlineLevel="1">
      <c r="A45" s="20">
        <v>3203</v>
      </c>
      <c r="B45" s="20" t="s">
        <v>16</v>
      </c>
      <c r="C45" s="2">
        <v>1500</v>
      </c>
      <c r="D45" s="2">
        <f t="shared" si="6"/>
        <v>1500</v>
      </c>
      <c r="E45" s="2">
        <f t="shared" si="6"/>
        <v>1500</v>
      </c>
      <c r="H45" s="41">
        <f t="shared" si="0"/>
        <v>1500</v>
      </c>
      <c r="I45" s="145">
        <f t="shared" si="7"/>
        <v>1500</v>
      </c>
    </row>
    <row r="46" spans="1:10" hidden="1" outlineLevel="1">
      <c r="A46" s="20">
        <v>3204</v>
      </c>
      <c r="B46" s="20" t="s">
        <v>147</v>
      </c>
      <c r="C46" s="2"/>
      <c r="D46" s="2">
        <f t="shared" si="6"/>
        <v>0</v>
      </c>
      <c r="E46" s="2">
        <f t="shared" si="6"/>
        <v>0</v>
      </c>
      <c r="H46" s="41">
        <f t="shared" si="0"/>
        <v>0</v>
      </c>
      <c r="I46" s="145">
        <f t="shared" si="7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6"/>
        <v>0</v>
      </c>
      <c r="E47" s="2">
        <f t="shared" si="6"/>
        <v>0</v>
      </c>
      <c r="H47" s="41">
        <f t="shared" si="0"/>
        <v>0</v>
      </c>
      <c r="I47" s="145">
        <f t="shared" si="7"/>
        <v>0</v>
      </c>
    </row>
    <row r="48" spans="1:10" hidden="1" outlineLevel="1">
      <c r="A48" s="20">
        <v>3206</v>
      </c>
      <c r="B48" s="20" t="s">
        <v>17</v>
      </c>
      <c r="C48" s="2">
        <v>15000</v>
      </c>
      <c r="D48" s="2">
        <f t="shared" si="6"/>
        <v>15000</v>
      </c>
      <c r="E48" s="2">
        <f t="shared" si="6"/>
        <v>15000</v>
      </c>
      <c r="H48" s="41">
        <f t="shared" si="0"/>
        <v>15000</v>
      </c>
      <c r="I48" s="145">
        <f t="shared" si="7"/>
        <v>15000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6"/>
        <v>0</v>
      </c>
      <c r="E49" s="2">
        <f t="shared" si="6"/>
        <v>0</v>
      </c>
      <c r="H49" s="41">
        <f t="shared" si="0"/>
        <v>0</v>
      </c>
      <c r="I49" s="145">
        <f t="shared" si="7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6"/>
        <v>0</v>
      </c>
      <c r="E50" s="2">
        <f t="shared" si="6"/>
        <v>0</v>
      </c>
      <c r="H50" s="41">
        <f t="shared" si="0"/>
        <v>0</v>
      </c>
      <c r="I50" s="145">
        <f t="shared" si="7"/>
        <v>0</v>
      </c>
    </row>
    <row r="51" spans="1:10" hidden="1" outlineLevel="1">
      <c r="A51" s="20">
        <v>3209</v>
      </c>
      <c r="B51" s="20" t="s">
        <v>151</v>
      </c>
      <c r="C51" s="2">
        <v>100</v>
      </c>
      <c r="D51" s="2">
        <f t="shared" si="6"/>
        <v>100</v>
      </c>
      <c r="E51" s="2">
        <f t="shared" si="6"/>
        <v>100</v>
      </c>
      <c r="H51" s="41">
        <f t="shared" si="0"/>
        <v>100</v>
      </c>
      <c r="I51" s="145">
        <f t="shared" si="7"/>
        <v>100</v>
      </c>
    </row>
    <row r="52" spans="1:10" hidden="1" outlineLevel="1">
      <c r="A52" s="20">
        <v>3299</v>
      </c>
      <c r="B52" s="20" t="s">
        <v>152</v>
      </c>
      <c r="C52" s="2">
        <v>1000</v>
      </c>
      <c r="D52" s="2">
        <f t="shared" si="6"/>
        <v>1000</v>
      </c>
      <c r="E52" s="2">
        <f t="shared" si="6"/>
        <v>1000</v>
      </c>
      <c r="H52" s="41">
        <f t="shared" si="0"/>
        <v>1000</v>
      </c>
      <c r="I52" s="145">
        <f t="shared" si="7"/>
        <v>1000</v>
      </c>
    </row>
    <row r="53" spans="1:10" hidden="1" outlineLevel="1">
      <c r="A53" s="20">
        <v>3301</v>
      </c>
      <c r="B53" s="20" t="s">
        <v>18</v>
      </c>
      <c r="C53" s="2"/>
      <c r="D53" s="2">
        <f t="shared" si="6"/>
        <v>0</v>
      </c>
      <c r="E53" s="2">
        <f t="shared" si="6"/>
        <v>0</v>
      </c>
      <c r="H53" s="41">
        <f t="shared" si="0"/>
        <v>0</v>
      </c>
      <c r="I53" s="145">
        <f t="shared" si="7"/>
        <v>0</v>
      </c>
    </row>
    <row r="54" spans="1:10" hidden="1" outlineLevel="1">
      <c r="A54" s="20">
        <v>3302</v>
      </c>
      <c r="B54" s="20" t="s">
        <v>19</v>
      </c>
      <c r="C54" s="2">
        <v>1000</v>
      </c>
      <c r="D54" s="2">
        <f t="shared" si="6"/>
        <v>1000</v>
      </c>
      <c r="E54" s="2">
        <f t="shared" si="6"/>
        <v>1000</v>
      </c>
      <c r="H54" s="41">
        <f t="shared" si="0"/>
        <v>1000</v>
      </c>
      <c r="I54" s="145">
        <f t="shared" si="7"/>
        <v>1000</v>
      </c>
    </row>
    <row r="55" spans="1:10" hidden="1" outlineLevel="1">
      <c r="A55" s="20">
        <v>3303</v>
      </c>
      <c r="B55" s="20" t="s">
        <v>153</v>
      </c>
      <c r="C55" s="2">
        <v>20000</v>
      </c>
      <c r="D55" s="2">
        <f t="shared" si="6"/>
        <v>20000</v>
      </c>
      <c r="E55" s="2">
        <f t="shared" si="6"/>
        <v>20000</v>
      </c>
      <c r="H55" s="41">
        <f t="shared" si="0"/>
        <v>20000</v>
      </c>
      <c r="I55" s="145">
        <f t="shared" si="7"/>
        <v>20000</v>
      </c>
    </row>
    <row r="56" spans="1:10" hidden="1" outlineLevel="1">
      <c r="A56" s="20">
        <v>3303</v>
      </c>
      <c r="B56" s="20" t="s">
        <v>154</v>
      </c>
      <c r="C56" s="2">
        <v>20000</v>
      </c>
      <c r="D56" s="2">
        <f t="shared" ref="D56:E60" si="8">C56</f>
        <v>20000</v>
      </c>
      <c r="E56" s="2">
        <f t="shared" si="8"/>
        <v>20000</v>
      </c>
      <c r="H56" s="41">
        <f t="shared" si="0"/>
        <v>20000</v>
      </c>
      <c r="I56" s="145">
        <f t="shared" si="7"/>
        <v>20000</v>
      </c>
    </row>
    <row r="57" spans="1:10" hidden="1" outlineLevel="1">
      <c r="A57" s="20">
        <v>3304</v>
      </c>
      <c r="B57" s="20" t="s">
        <v>155</v>
      </c>
      <c r="C57" s="2"/>
      <c r="D57" s="2">
        <f t="shared" si="8"/>
        <v>0</v>
      </c>
      <c r="E57" s="2">
        <f t="shared" si="8"/>
        <v>0</v>
      </c>
      <c r="H57" s="41">
        <f t="shared" si="0"/>
        <v>0</v>
      </c>
      <c r="I57" s="145">
        <f t="shared" si="7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8"/>
        <v>0</v>
      </c>
      <c r="E58" s="2">
        <f t="shared" si="8"/>
        <v>0</v>
      </c>
      <c r="H58" s="41">
        <f t="shared" si="0"/>
        <v>0</v>
      </c>
      <c r="I58" s="145">
        <f t="shared" si="7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8"/>
        <v>0</v>
      </c>
      <c r="E59" s="2">
        <f t="shared" si="8"/>
        <v>0</v>
      </c>
      <c r="H59" s="41">
        <f t="shared" si="0"/>
        <v>0</v>
      </c>
      <c r="I59" s="145">
        <f t="shared" si="7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8"/>
        <v>0</v>
      </c>
      <c r="E60" s="2">
        <f t="shared" si="8"/>
        <v>0</v>
      </c>
      <c r="H60" s="41">
        <f t="shared" si="0"/>
        <v>0</v>
      </c>
      <c r="I60" s="145">
        <f t="shared" si="7"/>
        <v>0</v>
      </c>
    </row>
    <row r="61" spans="1:10" collapsed="1">
      <c r="A61" s="196" t="s">
        <v>158</v>
      </c>
      <c r="B61" s="19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146">
        <f>SUM(I62:I66)</f>
        <v>0</v>
      </c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  <c r="I62" s="145">
        <f>H62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9">C63</f>
        <v>0</v>
      </c>
      <c r="E63" s="2">
        <f t="shared" si="9"/>
        <v>0</v>
      </c>
      <c r="H63" s="41">
        <f t="shared" si="0"/>
        <v>0</v>
      </c>
      <c r="I63" s="145">
        <f t="shared" ref="I63:I66" si="10">H63</f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9"/>
        <v>0</v>
      </c>
      <c r="E64" s="2">
        <f t="shared" si="9"/>
        <v>0</v>
      </c>
      <c r="H64" s="41">
        <f t="shared" si="0"/>
        <v>0</v>
      </c>
      <c r="I64" s="145">
        <f t="shared" si="1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9"/>
        <v>0</v>
      </c>
      <c r="E65" s="2">
        <f t="shared" si="9"/>
        <v>0</v>
      </c>
      <c r="H65" s="41">
        <f t="shared" si="0"/>
        <v>0</v>
      </c>
      <c r="I65" s="145">
        <f t="shared" si="1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9"/>
        <v>0</v>
      </c>
      <c r="E66" s="2">
        <f t="shared" si="9"/>
        <v>0</v>
      </c>
      <c r="H66" s="41">
        <f t="shared" si="0"/>
        <v>0</v>
      </c>
      <c r="I66" s="145">
        <f t="shared" si="10"/>
        <v>0</v>
      </c>
    </row>
    <row r="67" spans="1:10" collapsed="1">
      <c r="A67" s="200" t="s">
        <v>579</v>
      </c>
      <c r="B67" s="200"/>
      <c r="C67" s="25">
        <f>C97+C68</f>
        <v>579868.92299999995</v>
      </c>
      <c r="D67" s="25">
        <f>D97+D68</f>
        <v>579868.92299999995</v>
      </c>
      <c r="E67" s="25">
        <f>E97+E68</f>
        <v>579868.92299999995</v>
      </c>
      <c r="G67" s="39" t="s">
        <v>59</v>
      </c>
      <c r="H67" s="41">
        <f t="shared" ref="H67:H130" si="11">C67</f>
        <v>579868.92299999995</v>
      </c>
      <c r="I67" s="147">
        <f>I97+I68</f>
        <v>579868.92299999995</v>
      </c>
      <c r="J67" s="40" t="b">
        <f>AND(H67=I67)</f>
        <v>1</v>
      </c>
    </row>
    <row r="68" spans="1:10">
      <c r="A68" s="196" t="s">
        <v>163</v>
      </c>
      <c r="B68" s="197"/>
      <c r="C68" s="21">
        <f>SUM(C69:C96)</f>
        <v>79806</v>
      </c>
      <c r="D68" s="21">
        <f>SUM(D69:D96)</f>
        <v>79806</v>
      </c>
      <c r="E68" s="21">
        <f>SUM(E69:E96)</f>
        <v>79806</v>
      </c>
      <c r="G68" s="39" t="s">
        <v>56</v>
      </c>
      <c r="H68" s="41">
        <f t="shared" si="11"/>
        <v>79806</v>
      </c>
      <c r="I68" s="144">
        <f>SUM(I69:I96)</f>
        <v>79806</v>
      </c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11"/>
        <v>0</v>
      </c>
      <c r="I69" s="145">
        <f>H69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12">C70</f>
        <v>0</v>
      </c>
      <c r="E70" s="2">
        <f t="shared" si="12"/>
        <v>0</v>
      </c>
      <c r="H70" s="41">
        <f t="shared" si="11"/>
        <v>0</v>
      </c>
      <c r="I70" s="145">
        <f t="shared" ref="I70:I96" si="13">H70</f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12"/>
        <v>0</v>
      </c>
      <c r="E71" s="2">
        <f t="shared" si="12"/>
        <v>0</v>
      </c>
      <c r="H71" s="41">
        <f t="shared" si="11"/>
        <v>0</v>
      </c>
      <c r="I71" s="145">
        <f t="shared" si="13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12"/>
        <v>0</v>
      </c>
      <c r="E72" s="2">
        <f t="shared" si="12"/>
        <v>0</v>
      </c>
      <c r="H72" s="41">
        <f t="shared" si="11"/>
        <v>0</v>
      </c>
      <c r="I72" s="145">
        <f t="shared" si="13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12"/>
        <v>0</v>
      </c>
      <c r="E73" s="2">
        <f t="shared" si="12"/>
        <v>0</v>
      </c>
      <c r="H73" s="41">
        <f t="shared" si="11"/>
        <v>0</v>
      </c>
      <c r="I73" s="145">
        <f t="shared" si="13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12"/>
        <v>0</v>
      </c>
      <c r="E74" s="2">
        <f t="shared" si="12"/>
        <v>0</v>
      </c>
      <c r="H74" s="41">
        <f t="shared" si="11"/>
        <v>0</v>
      </c>
      <c r="I74" s="145">
        <f t="shared" si="13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12"/>
        <v>0</v>
      </c>
      <c r="E75" s="2">
        <f t="shared" si="12"/>
        <v>0</v>
      </c>
      <c r="H75" s="41">
        <f t="shared" si="11"/>
        <v>0</v>
      </c>
      <c r="I75" s="145">
        <f t="shared" si="13"/>
        <v>0</v>
      </c>
    </row>
    <row r="76" spans="1:10" ht="15" hidden="1" customHeight="1" outlineLevel="1">
      <c r="A76" s="3">
        <v>5106</v>
      </c>
      <c r="B76" s="2" t="s">
        <v>170</v>
      </c>
      <c r="C76" s="2">
        <v>15000</v>
      </c>
      <c r="D76" s="2">
        <f t="shared" si="12"/>
        <v>15000</v>
      </c>
      <c r="E76" s="2">
        <f t="shared" si="12"/>
        <v>15000</v>
      </c>
      <c r="H76" s="41">
        <f t="shared" si="11"/>
        <v>15000</v>
      </c>
      <c r="I76" s="145">
        <f t="shared" si="13"/>
        <v>15000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12"/>
        <v>0</v>
      </c>
      <c r="E77" s="2">
        <f t="shared" si="12"/>
        <v>0</v>
      </c>
      <c r="H77" s="41">
        <f t="shared" si="11"/>
        <v>0</v>
      </c>
      <c r="I77" s="145">
        <f t="shared" si="13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12"/>
        <v>0</v>
      </c>
      <c r="E78" s="2">
        <f t="shared" si="12"/>
        <v>0</v>
      </c>
      <c r="H78" s="41">
        <f t="shared" si="11"/>
        <v>0</v>
      </c>
      <c r="I78" s="145">
        <f t="shared" si="13"/>
        <v>0</v>
      </c>
    </row>
    <row r="79" spans="1:10" ht="15" hidden="1" customHeight="1" outlineLevel="1">
      <c r="A79" s="3">
        <v>5201</v>
      </c>
      <c r="B79" s="2" t="s">
        <v>20</v>
      </c>
      <c r="C79" s="18">
        <v>54819</v>
      </c>
      <c r="D79" s="2">
        <f t="shared" si="12"/>
        <v>54819</v>
      </c>
      <c r="E79" s="2">
        <f t="shared" si="12"/>
        <v>54819</v>
      </c>
      <c r="H79" s="41">
        <f t="shared" si="11"/>
        <v>54819</v>
      </c>
      <c r="I79" s="145">
        <f t="shared" si="13"/>
        <v>54819</v>
      </c>
    </row>
    <row r="80" spans="1:10" ht="15" hidden="1" customHeight="1" outlineLevel="1">
      <c r="A80" s="3">
        <v>5202</v>
      </c>
      <c r="B80" s="2" t="s">
        <v>172</v>
      </c>
      <c r="C80" s="2">
        <v>2045</v>
      </c>
      <c r="D80" s="2">
        <f t="shared" si="12"/>
        <v>2045</v>
      </c>
      <c r="E80" s="2">
        <f t="shared" si="12"/>
        <v>2045</v>
      </c>
      <c r="H80" s="41">
        <f t="shared" si="11"/>
        <v>2045</v>
      </c>
      <c r="I80" s="145">
        <f t="shared" si="13"/>
        <v>2045</v>
      </c>
    </row>
    <row r="81" spans="1:9" ht="15" hidden="1" customHeight="1" outlineLevel="1">
      <c r="A81" s="3">
        <v>5203</v>
      </c>
      <c r="B81" s="2" t="s">
        <v>21</v>
      </c>
      <c r="C81" s="2"/>
      <c r="D81" s="2">
        <f t="shared" si="12"/>
        <v>0</v>
      </c>
      <c r="E81" s="2">
        <f t="shared" si="12"/>
        <v>0</v>
      </c>
      <c r="H81" s="41">
        <f t="shared" si="11"/>
        <v>0</v>
      </c>
      <c r="I81" s="145">
        <f t="shared" si="13"/>
        <v>0</v>
      </c>
    </row>
    <row r="82" spans="1:9" ht="15" hidden="1" customHeight="1" outlineLevel="1">
      <c r="A82" s="3">
        <v>5204</v>
      </c>
      <c r="B82" s="2" t="s">
        <v>174</v>
      </c>
      <c r="C82" s="2">
        <v>3333</v>
      </c>
      <c r="D82" s="2">
        <f t="shared" si="12"/>
        <v>3333</v>
      </c>
      <c r="E82" s="2">
        <f t="shared" si="12"/>
        <v>3333</v>
      </c>
      <c r="H82" s="41">
        <f t="shared" si="11"/>
        <v>3333</v>
      </c>
      <c r="I82" s="145">
        <f t="shared" si="13"/>
        <v>3333</v>
      </c>
    </row>
    <row r="83" spans="1:9" s="16" customFormat="1" ht="15" hidden="1" customHeight="1" outlineLevel="1">
      <c r="A83" s="3">
        <v>5205</v>
      </c>
      <c r="B83" s="2" t="s">
        <v>175</v>
      </c>
      <c r="C83" s="2"/>
      <c r="D83" s="2">
        <f t="shared" si="12"/>
        <v>0</v>
      </c>
      <c r="E83" s="2">
        <f t="shared" si="12"/>
        <v>0</v>
      </c>
      <c r="H83" s="41">
        <f t="shared" si="11"/>
        <v>0</v>
      </c>
      <c r="I83" s="145">
        <f t="shared" si="13"/>
        <v>0</v>
      </c>
    </row>
    <row r="84" spans="1:9" ht="15" hidden="1" customHeight="1" outlineLevel="1">
      <c r="A84" s="3">
        <v>5206</v>
      </c>
      <c r="B84" s="2" t="s">
        <v>176</v>
      </c>
      <c r="C84" s="2"/>
      <c r="D84" s="2">
        <f t="shared" si="12"/>
        <v>0</v>
      </c>
      <c r="E84" s="2">
        <f t="shared" si="12"/>
        <v>0</v>
      </c>
      <c r="H84" s="41">
        <f t="shared" si="11"/>
        <v>0</v>
      </c>
      <c r="I84" s="145">
        <f t="shared" si="13"/>
        <v>0</v>
      </c>
    </row>
    <row r="85" spans="1:9" ht="15" hidden="1" customHeight="1" outlineLevel="1">
      <c r="A85" s="3">
        <v>5206</v>
      </c>
      <c r="B85" s="2" t="s">
        <v>177</v>
      </c>
      <c r="C85" s="2"/>
      <c r="D85" s="2">
        <f t="shared" si="12"/>
        <v>0</v>
      </c>
      <c r="E85" s="2">
        <f t="shared" si="12"/>
        <v>0</v>
      </c>
      <c r="H85" s="41">
        <f t="shared" si="11"/>
        <v>0</v>
      </c>
      <c r="I85" s="145">
        <f t="shared" si="13"/>
        <v>0</v>
      </c>
    </row>
    <row r="86" spans="1:9" ht="15" hidden="1" customHeight="1" outlineLevel="1">
      <c r="A86" s="3">
        <v>5206</v>
      </c>
      <c r="B86" s="2" t="s">
        <v>178</v>
      </c>
      <c r="C86" s="2"/>
      <c r="D86" s="2">
        <f t="shared" ref="D86:E96" si="14">C86</f>
        <v>0</v>
      </c>
      <c r="E86" s="2">
        <f t="shared" si="14"/>
        <v>0</v>
      </c>
      <c r="H86" s="41">
        <f t="shared" si="11"/>
        <v>0</v>
      </c>
      <c r="I86" s="145">
        <f t="shared" si="13"/>
        <v>0</v>
      </c>
    </row>
    <row r="87" spans="1:9" ht="15" hidden="1" customHeight="1" outlineLevel="1">
      <c r="A87" s="3">
        <v>5207</v>
      </c>
      <c r="B87" s="2" t="s">
        <v>179</v>
      </c>
      <c r="C87" s="2"/>
      <c r="D87" s="2">
        <f t="shared" si="14"/>
        <v>0</v>
      </c>
      <c r="E87" s="2">
        <f t="shared" si="14"/>
        <v>0</v>
      </c>
      <c r="H87" s="41">
        <f t="shared" si="11"/>
        <v>0</v>
      </c>
      <c r="I87" s="145">
        <f t="shared" si="13"/>
        <v>0</v>
      </c>
    </row>
    <row r="88" spans="1:9" ht="15" hidden="1" customHeight="1" outlineLevel="1">
      <c r="A88" s="3">
        <v>5208</v>
      </c>
      <c r="B88" s="2" t="s">
        <v>180</v>
      </c>
      <c r="C88" s="2"/>
      <c r="D88" s="2">
        <f t="shared" si="14"/>
        <v>0</v>
      </c>
      <c r="E88" s="2">
        <f t="shared" si="14"/>
        <v>0</v>
      </c>
      <c r="H88" s="41">
        <f t="shared" si="11"/>
        <v>0</v>
      </c>
      <c r="I88" s="145">
        <f t="shared" si="13"/>
        <v>0</v>
      </c>
    </row>
    <row r="89" spans="1:9" ht="15" hidden="1" customHeight="1" outlineLevel="1">
      <c r="A89" s="3">
        <v>5209</v>
      </c>
      <c r="B89" s="2" t="s">
        <v>107</v>
      </c>
      <c r="C89" s="2"/>
      <c r="D89" s="2">
        <f t="shared" si="14"/>
        <v>0</v>
      </c>
      <c r="E89" s="2">
        <f t="shared" si="14"/>
        <v>0</v>
      </c>
      <c r="H89" s="41">
        <f t="shared" si="11"/>
        <v>0</v>
      </c>
      <c r="I89" s="145">
        <f t="shared" si="13"/>
        <v>0</v>
      </c>
    </row>
    <row r="90" spans="1:9" ht="15" hidden="1" customHeight="1" outlineLevel="1">
      <c r="A90" s="3">
        <v>5210</v>
      </c>
      <c r="B90" s="2" t="s">
        <v>108</v>
      </c>
      <c r="C90" s="2"/>
      <c r="D90" s="2">
        <f t="shared" si="14"/>
        <v>0</v>
      </c>
      <c r="E90" s="2">
        <f t="shared" si="14"/>
        <v>0</v>
      </c>
      <c r="H90" s="41">
        <f t="shared" si="11"/>
        <v>0</v>
      </c>
      <c r="I90" s="145">
        <f t="shared" si="13"/>
        <v>0</v>
      </c>
    </row>
    <row r="91" spans="1:9" ht="15" hidden="1" customHeight="1" outlineLevel="1">
      <c r="A91" s="3">
        <v>5211</v>
      </c>
      <c r="B91" s="2" t="s">
        <v>23</v>
      </c>
      <c r="C91" s="2"/>
      <c r="D91" s="2">
        <f t="shared" si="14"/>
        <v>0</v>
      </c>
      <c r="E91" s="2">
        <f t="shared" si="14"/>
        <v>0</v>
      </c>
      <c r="H91" s="41">
        <f t="shared" si="11"/>
        <v>0</v>
      </c>
      <c r="I91" s="145">
        <f t="shared" si="13"/>
        <v>0</v>
      </c>
    </row>
    <row r="92" spans="1:9" ht="15" hidden="1" customHeight="1" outlineLevel="1">
      <c r="A92" s="3">
        <v>5212</v>
      </c>
      <c r="B92" s="2" t="s">
        <v>181</v>
      </c>
      <c r="C92" s="2"/>
      <c r="D92" s="2">
        <f t="shared" si="14"/>
        <v>0</v>
      </c>
      <c r="E92" s="2">
        <f t="shared" si="14"/>
        <v>0</v>
      </c>
      <c r="H92" s="41">
        <f t="shared" si="11"/>
        <v>0</v>
      </c>
      <c r="I92" s="145">
        <f t="shared" si="13"/>
        <v>0</v>
      </c>
    </row>
    <row r="93" spans="1:9" ht="15" hidden="1" customHeight="1" outlineLevel="1">
      <c r="A93" s="3">
        <v>5299</v>
      </c>
      <c r="B93" s="2" t="s">
        <v>182</v>
      </c>
      <c r="C93" s="2">
        <v>4609</v>
      </c>
      <c r="D93" s="2">
        <f t="shared" si="14"/>
        <v>4609</v>
      </c>
      <c r="E93" s="2">
        <f t="shared" si="14"/>
        <v>4609</v>
      </c>
      <c r="H93" s="41">
        <f t="shared" si="11"/>
        <v>4609</v>
      </c>
      <c r="I93" s="145">
        <f t="shared" si="13"/>
        <v>4609</v>
      </c>
    </row>
    <row r="94" spans="1:9" ht="15" hidden="1" customHeight="1" outlineLevel="1">
      <c r="A94" s="3">
        <v>5301</v>
      </c>
      <c r="B94" s="2" t="s">
        <v>109</v>
      </c>
      <c r="C94" s="2"/>
      <c r="D94" s="2">
        <f t="shared" si="14"/>
        <v>0</v>
      </c>
      <c r="E94" s="2">
        <f t="shared" si="14"/>
        <v>0</v>
      </c>
      <c r="H94" s="41">
        <f t="shared" si="11"/>
        <v>0</v>
      </c>
      <c r="I94" s="145">
        <f t="shared" si="13"/>
        <v>0</v>
      </c>
    </row>
    <row r="95" spans="1:9" ht="13.5" hidden="1" customHeight="1" outlineLevel="1">
      <c r="A95" s="3">
        <v>5302</v>
      </c>
      <c r="B95" s="2" t="s">
        <v>24</v>
      </c>
      <c r="C95" s="2"/>
      <c r="D95" s="2">
        <f t="shared" si="14"/>
        <v>0</v>
      </c>
      <c r="E95" s="2">
        <f t="shared" si="14"/>
        <v>0</v>
      </c>
      <c r="H95" s="41">
        <f t="shared" si="11"/>
        <v>0</v>
      </c>
      <c r="I95" s="145">
        <f t="shared" si="13"/>
        <v>0</v>
      </c>
    </row>
    <row r="96" spans="1:9" ht="13.5" hidden="1" customHeight="1" outlineLevel="1">
      <c r="A96" s="3">
        <v>5399</v>
      </c>
      <c r="B96" s="2" t="s">
        <v>183</v>
      </c>
      <c r="C96" s="2"/>
      <c r="D96" s="2">
        <f t="shared" si="14"/>
        <v>0</v>
      </c>
      <c r="E96" s="2">
        <f t="shared" si="14"/>
        <v>0</v>
      </c>
      <c r="H96" s="41">
        <f t="shared" si="11"/>
        <v>0</v>
      </c>
      <c r="I96" s="145">
        <f t="shared" si="13"/>
        <v>0</v>
      </c>
    </row>
    <row r="97" spans="1:10" collapsed="1">
      <c r="A97" s="19" t="s">
        <v>184</v>
      </c>
      <c r="B97" s="24"/>
      <c r="C97" s="21">
        <f>SUM(C98:C113)</f>
        <v>500062.92300000001</v>
      </c>
      <c r="D97" s="21">
        <f>SUM(D98:D113)</f>
        <v>500062.92300000001</v>
      </c>
      <c r="E97" s="21">
        <f>SUM(E98:E113)</f>
        <v>500062.92300000001</v>
      </c>
      <c r="G97" s="39" t="s">
        <v>58</v>
      </c>
      <c r="H97" s="41">
        <f t="shared" si="11"/>
        <v>500062.92300000001</v>
      </c>
      <c r="I97" s="144">
        <f>SUM(I98:I113)</f>
        <v>500062.92300000001</v>
      </c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>
        <v>440000</v>
      </c>
      <c r="D98" s="2">
        <f>C98</f>
        <v>440000</v>
      </c>
      <c r="E98" s="2">
        <f>D98</f>
        <v>440000</v>
      </c>
      <c r="H98" s="41">
        <f t="shared" si="11"/>
        <v>440000</v>
      </c>
      <c r="I98" s="145">
        <f>H98</f>
        <v>440000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5">C99</f>
        <v>0</v>
      </c>
      <c r="E99" s="2">
        <f t="shared" si="15"/>
        <v>0</v>
      </c>
      <c r="H99" s="41">
        <f t="shared" si="11"/>
        <v>0</v>
      </c>
      <c r="I99" s="145">
        <f t="shared" ref="I99:I113" si="16">H99</f>
        <v>0</v>
      </c>
    </row>
    <row r="100" spans="1:10" ht="15" hidden="1" customHeight="1" outlineLevel="1">
      <c r="A100" s="3">
        <v>6003</v>
      </c>
      <c r="B100" s="1" t="s">
        <v>186</v>
      </c>
      <c r="C100" s="2">
        <f>6921.387+43141.536</f>
        <v>50062.923000000003</v>
      </c>
      <c r="D100" s="2">
        <f t="shared" si="15"/>
        <v>50062.923000000003</v>
      </c>
      <c r="E100" s="2">
        <f t="shared" si="15"/>
        <v>50062.923000000003</v>
      </c>
      <c r="H100" s="41">
        <f t="shared" si="11"/>
        <v>50062.923000000003</v>
      </c>
      <c r="I100" s="145">
        <f t="shared" si="16"/>
        <v>50062.923000000003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5"/>
        <v>0</v>
      </c>
      <c r="E101" s="2">
        <f t="shared" si="15"/>
        <v>0</v>
      </c>
      <c r="H101" s="41">
        <f t="shared" si="11"/>
        <v>0</v>
      </c>
      <c r="I101" s="145">
        <f t="shared" si="16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5"/>
        <v>0</v>
      </c>
      <c r="E102" s="2">
        <f t="shared" si="15"/>
        <v>0</v>
      </c>
      <c r="H102" s="41">
        <f t="shared" si="11"/>
        <v>0</v>
      </c>
      <c r="I102" s="145">
        <f t="shared" si="16"/>
        <v>0</v>
      </c>
    </row>
    <row r="103" spans="1:10" hidden="1" outlineLevel="1">
      <c r="A103" s="3">
        <v>6006</v>
      </c>
      <c r="B103" s="1" t="s">
        <v>26</v>
      </c>
      <c r="C103" s="2">
        <v>500</v>
      </c>
      <c r="D103" s="2">
        <f t="shared" si="15"/>
        <v>500</v>
      </c>
      <c r="E103" s="2">
        <f t="shared" si="15"/>
        <v>500</v>
      </c>
      <c r="H103" s="41">
        <f t="shared" si="11"/>
        <v>500</v>
      </c>
      <c r="I103" s="145">
        <f t="shared" si="16"/>
        <v>500</v>
      </c>
    </row>
    <row r="104" spans="1:10" ht="15" hidden="1" customHeight="1" outlineLevel="1">
      <c r="A104" s="3">
        <v>6007</v>
      </c>
      <c r="B104" s="1" t="s">
        <v>27</v>
      </c>
      <c r="C104" s="2">
        <v>500</v>
      </c>
      <c r="D104" s="2">
        <f t="shared" si="15"/>
        <v>500</v>
      </c>
      <c r="E104" s="2">
        <f t="shared" si="15"/>
        <v>500</v>
      </c>
      <c r="H104" s="41">
        <f t="shared" si="11"/>
        <v>500</v>
      </c>
      <c r="I104" s="145">
        <f t="shared" si="16"/>
        <v>500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5"/>
        <v>0</v>
      </c>
      <c r="E105" s="2">
        <f t="shared" si="15"/>
        <v>0</v>
      </c>
      <c r="H105" s="41">
        <f t="shared" si="11"/>
        <v>0</v>
      </c>
      <c r="I105" s="145">
        <f t="shared" si="16"/>
        <v>0</v>
      </c>
    </row>
    <row r="106" spans="1:10" hidden="1" outlineLevel="1">
      <c r="A106" s="3">
        <v>6009</v>
      </c>
      <c r="B106" s="1" t="s">
        <v>28</v>
      </c>
      <c r="C106" s="2">
        <v>5000</v>
      </c>
      <c r="D106" s="2">
        <f t="shared" si="15"/>
        <v>5000</v>
      </c>
      <c r="E106" s="2">
        <f t="shared" si="15"/>
        <v>5000</v>
      </c>
      <c r="H106" s="41">
        <f t="shared" si="11"/>
        <v>5000</v>
      </c>
      <c r="I106" s="145">
        <f t="shared" si="16"/>
        <v>5000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5"/>
        <v>0</v>
      </c>
      <c r="E107" s="2">
        <f t="shared" si="15"/>
        <v>0</v>
      </c>
      <c r="H107" s="41">
        <f t="shared" si="11"/>
        <v>0</v>
      </c>
      <c r="I107" s="145">
        <f t="shared" si="16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5"/>
        <v>0</v>
      </c>
      <c r="E108" s="2">
        <f t="shared" si="15"/>
        <v>0</v>
      </c>
      <c r="H108" s="41">
        <f t="shared" si="11"/>
        <v>0</v>
      </c>
      <c r="I108" s="145">
        <f t="shared" si="16"/>
        <v>0</v>
      </c>
    </row>
    <row r="109" spans="1:10" hidden="1" outlineLevel="1">
      <c r="A109" s="3">
        <v>6099</v>
      </c>
      <c r="B109" s="1" t="s">
        <v>191</v>
      </c>
      <c r="C109" s="2">
        <v>2500</v>
      </c>
      <c r="D109" s="2">
        <f t="shared" si="15"/>
        <v>2500</v>
      </c>
      <c r="E109" s="2">
        <f t="shared" si="15"/>
        <v>2500</v>
      </c>
      <c r="H109" s="41">
        <f t="shared" si="11"/>
        <v>2500</v>
      </c>
      <c r="I109" s="145">
        <f t="shared" si="16"/>
        <v>2500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5"/>
        <v>0</v>
      </c>
      <c r="E110" s="2">
        <f t="shared" si="15"/>
        <v>0</v>
      </c>
      <c r="H110" s="41">
        <f t="shared" si="11"/>
        <v>0</v>
      </c>
      <c r="I110" s="145">
        <f t="shared" si="16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5"/>
        <v>0</v>
      </c>
      <c r="E111" s="2">
        <f t="shared" si="15"/>
        <v>0</v>
      </c>
      <c r="H111" s="41">
        <f t="shared" si="11"/>
        <v>0</v>
      </c>
      <c r="I111" s="145">
        <f t="shared" si="16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5"/>
        <v>0</v>
      </c>
      <c r="E112" s="2">
        <f t="shared" si="15"/>
        <v>0</v>
      </c>
      <c r="H112" s="41">
        <f t="shared" si="11"/>
        <v>0</v>
      </c>
      <c r="I112" s="145">
        <f t="shared" si="16"/>
        <v>0</v>
      </c>
    </row>
    <row r="113" spans="1:10" hidden="1" outlineLevel="1">
      <c r="A113" s="8">
        <v>6099</v>
      </c>
      <c r="B113" s="1" t="s">
        <v>29</v>
      </c>
      <c r="C113" s="2">
        <v>1500</v>
      </c>
      <c r="D113" s="2">
        <f t="shared" si="15"/>
        <v>1500</v>
      </c>
      <c r="E113" s="2">
        <f t="shared" si="15"/>
        <v>1500</v>
      </c>
      <c r="H113" s="41">
        <f t="shared" si="11"/>
        <v>1500</v>
      </c>
      <c r="I113" s="145">
        <f t="shared" si="16"/>
        <v>1500</v>
      </c>
    </row>
    <row r="114" spans="1:10" collapsed="1">
      <c r="A114" s="201" t="s">
        <v>62</v>
      </c>
      <c r="B114" s="202"/>
      <c r="C114" s="26">
        <f>C115+C152+C177</f>
        <v>779290.72800000012</v>
      </c>
      <c r="D114" s="26">
        <f>D115+D152+D177</f>
        <v>779290.72800000012</v>
      </c>
      <c r="E114" s="26">
        <f>E115+E152+E177</f>
        <v>779290.72800000012</v>
      </c>
      <c r="G114" s="39" t="s">
        <v>62</v>
      </c>
      <c r="H114" s="41">
        <f t="shared" si="11"/>
        <v>779290.72800000012</v>
      </c>
      <c r="I114" s="143">
        <f>I115+I152+I177</f>
        <v>779290.72800000012</v>
      </c>
      <c r="J114" s="40" t="b">
        <f>AND(H114=I114)</f>
        <v>1</v>
      </c>
    </row>
    <row r="115" spans="1:10">
      <c r="A115" s="198" t="s">
        <v>580</v>
      </c>
      <c r="B115" s="199"/>
      <c r="C115" s="23">
        <f>C116+C135</f>
        <v>545171.98200000008</v>
      </c>
      <c r="D115" s="23">
        <f>D116+D135</f>
        <v>545171.98200000008</v>
      </c>
      <c r="E115" s="23">
        <f>E116+E135</f>
        <v>545171.98200000008</v>
      </c>
      <c r="G115" s="39" t="s">
        <v>61</v>
      </c>
      <c r="H115" s="41">
        <f t="shared" si="11"/>
        <v>545171.98200000008</v>
      </c>
      <c r="I115" s="143">
        <f>I116+I135</f>
        <v>545171.98200000008</v>
      </c>
      <c r="J115" s="40" t="b">
        <f>AND(H115=I115)</f>
        <v>1</v>
      </c>
    </row>
    <row r="116" spans="1:10" ht="15" customHeight="1">
      <c r="A116" s="196" t="s">
        <v>195</v>
      </c>
      <c r="B116" s="197"/>
      <c r="C116" s="21">
        <f>C117+C120+C123+C126+C129+C132</f>
        <v>225708.21600000001</v>
      </c>
      <c r="D116" s="21">
        <f>D117+D120+D123+D126+D129+D132</f>
        <v>225708.21600000001</v>
      </c>
      <c r="E116" s="21">
        <f>E117+E120+E123+E126+E129+E132</f>
        <v>225708.21600000001</v>
      </c>
      <c r="G116" s="39" t="s">
        <v>583</v>
      </c>
      <c r="H116" s="41">
        <f t="shared" si="11"/>
        <v>225708.21600000001</v>
      </c>
      <c r="I116" s="144">
        <f>I117+I120+I123+I126+I129+I132</f>
        <v>225708.21600000001</v>
      </c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224072.88800000001</v>
      </c>
      <c r="D117" s="2">
        <f>D118+D119</f>
        <v>224072.88800000001</v>
      </c>
      <c r="E117" s="2">
        <f>E118+E119</f>
        <v>224072.88800000001</v>
      </c>
      <c r="H117" s="41">
        <f t="shared" si="11"/>
        <v>224072.88800000001</v>
      </c>
      <c r="I117" s="145">
        <f>I118+I119</f>
        <v>224072.88800000001</v>
      </c>
    </row>
    <row r="118" spans="1:10" ht="15" hidden="1" customHeight="1" outlineLevel="2">
      <c r="A118" s="132"/>
      <c r="B118" s="131" t="s">
        <v>848</v>
      </c>
      <c r="C118" s="130">
        <v>45231.188000000002</v>
      </c>
      <c r="D118" s="130">
        <f>C118</f>
        <v>45231.188000000002</v>
      </c>
      <c r="E118" s="130">
        <f>D118</f>
        <v>45231.188000000002</v>
      </c>
      <c r="H118" s="41">
        <f t="shared" si="11"/>
        <v>45231.188000000002</v>
      </c>
      <c r="I118" s="145">
        <f>H118</f>
        <v>45231.188000000002</v>
      </c>
    </row>
    <row r="119" spans="1:10" ht="15" hidden="1" customHeight="1" outlineLevel="2">
      <c r="A119" s="132"/>
      <c r="B119" s="131" t="s">
        <v>853</v>
      </c>
      <c r="C119" s="130">
        <v>178841.7</v>
      </c>
      <c r="D119" s="130">
        <f>C119</f>
        <v>178841.7</v>
      </c>
      <c r="E119" s="130">
        <f>D119</f>
        <v>178841.7</v>
      </c>
      <c r="H119" s="41">
        <f t="shared" si="11"/>
        <v>178841.7</v>
      </c>
      <c r="I119" s="145">
        <f>H119</f>
        <v>178841.7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11"/>
        <v>0</v>
      </c>
      <c r="I120" s="145">
        <f>I121+I122</f>
        <v>0</v>
      </c>
    </row>
    <row r="121" spans="1:10" ht="15" hidden="1" customHeight="1" outlineLevel="2">
      <c r="A121" s="132"/>
      <c r="B121" s="131" t="s">
        <v>848</v>
      </c>
      <c r="C121" s="130"/>
      <c r="D121" s="130">
        <f>C121</f>
        <v>0</v>
      </c>
      <c r="E121" s="130">
        <f>D121</f>
        <v>0</v>
      </c>
      <c r="H121" s="41">
        <f t="shared" si="11"/>
        <v>0</v>
      </c>
      <c r="I121" s="145">
        <f>H121</f>
        <v>0</v>
      </c>
    </row>
    <row r="122" spans="1:10" ht="15" hidden="1" customHeight="1" outlineLevel="2">
      <c r="A122" s="132"/>
      <c r="B122" s="131" t="s">
        <v>853</v>
      </c>
      <c r="C122" s="130"/>
      <c r="D122" s="130">
        <f>C122</f>
        <v>0</v>
      </c>
      <c r="E122" s="130">
        <f>D122</f>
        <v>0</v>
      </c>
      <c r="H122" s="41">
        <f t="shared" si="11"/>
        <v>0</v>
      </c>
      <c r="I122" s="145">
        <f>H122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11"/>
        <v>0</v>
      </c>
      <c r="I123" s="145">
        <f>I124+I125</f>
        <v>0</v>
      </c>
    </row>
    <row r="124" spans="1:10" ht="15" hidden="1" customHeight="1" outlineLevel="2">
      <c r="A124" s="132"/>
      <c r="B124" s="131" t="s">
        <v>848</v>
      </c>
      <c r="C124" s="130"/>
      <c r="D124" s="130">
        <f>C124</f>
        <v>0</v>
      </c>
      <c r="E124" s="130">
        <f>D124</f>
        <v>0</v>
      </c>
      <c r="H124" s="41">
        <f t="shared" si="11"/>
        <v>0</v>
      </c>
      <c r="I124" s="145">
        <f>H124</f>
        <v>0</v>
      </c>
    </row>
    <row r="125" spans="1:10" ht="15" hidden="1" customHeight="1" outlineLevel="2">
      <c r="A125" s="132"/>
      <c r="B125" s="131" t="s">
        <v>853</v>
      </c>
      <c r="C125" s="130"/>
      <c r="D125" s="130">
        <f>C125</f>
        <v>0</v>
      </c>
      <c r="E125" s="130">
        <f>D125</f>
        <v>0</v>
      </c>
      <c r="H125" s="41">
        <f t="shared" si="11"/>
        <v>0</v>
      </c>
      <c r="I125" s="145">
        <f>H125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11"/>
        <v>0</v>
      </c>
      <c r="I126" s="145">
        <f>I127+I128</f>
        <v>0</v>
      </c>
    </row>
    <row r="127" spans="1:10" ht="15" hidden="1" customHeight="1" outlineLevel="2">
      <c r="A127" s="132"/>
      <c r="B127" s="131" t="s">
        <v>848</v>
      </c>
      <c r="C127" s="130"/>
      <c r="D127" s="130">
        <f>C127</f>
        <v>0</v>
      </c>
      <c r="E127" s="130">
        <f>D127</f>
        <v>0</v>
      </c>
      <c r="H127" s="41">
        <f t="shared" si="11"/>
        <v>0</v>
      </c>
      <c r="I127" s="145">
        <f>H127</f>
        <v>0</v>
      </c>
    </row>
    <row r="128" spans="1:10" ht="15" hidden="1" customHeight="1" outlineLevel="2">
      <c r="A128" s="132"/>
      <c r="B128" s="131" t="s">
        <v>853</v>
      </c>
      <c r="C128" s="130"/>
      <c r="D128" s="130">
        <f>C128</f>
        <v>0</v>
      </c>
      <c r="E128" s="130">
        <f>D128</f>
        <v>0</v>
      </c>
      <c r="H128" s="41">
        <f t="shared" si="11"/>
        <v>0</v>
      </c>
      <c r="I128" s="145">
        <f>H128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11"/>
        <v>0</v>
      </c>
      <c r="I129" s="145">
        <f>I130+I131</f>
        <v>0</v>
      </c>
    </row>
    <row r="130" spans="1:10" ht="15" hidden="1" customHeight="1" outlineLevel="2">
      <c r="A130" s="132"/>
      <c r="B130" s="131" t="s">
        <v>848</v>
      </c>
      <c r="C130" s="130"/>
      <c r="D130" s="130">
        <f>C130</f>
        <v>0</v>
      </c>
      <c r="E130" s="130">
        <f>D130</f>
        <v>0</v>
      </c>
      <c r="H130" s="41">
        <f t="shared" si="11"/>
        <v>0</v>
      </c>
      <c r="I130" s="145">
        <f>H130</f>
        <v>0</v>
      </c>
    </row>
    <row r="131" spans="1:10" ht="15" hidden="1" customHeight="1" outlineLevel="2">
      <c r="A131" s="132"/>
      <c r="B131" s="131" t="s">
        <v>853</v>
      </c>
      <c r="C131" s="130"/>
      <c r="D131" s="130">
        <f>C131</f>
        <v>0</v>
      </c>
      <c r="E131" s="130">
        <f>D131</f>
        <v>0</v>
      </c>
      <c r="H131" s="41">
        <f t="shared" ref="H131:H178" si="17">C131</f>
        <v>0</v>
      </c>
      <c r="I131" s="145">
        <f>H131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1635.328</v>
      </c>
      <c r="D132" s="2">
        <f>D133+D134</f>
        <v>1635.328</v>
      </c>
      <c r="E132" s="2">
        <f>E133+E134</f>
        <v>1635.328</v>
      </c>
      <c r="H132" s="41">
        <f t="shared" si="17"/>
        <v>1635.328</v>
      </c>
      <c r="I132" s="145">
        <f>I133+I134</f>
        <v>1635.328</v>
      </c>
    </row>
    <row r="133" spans="1:10" ht="15" hidden="1" customHeight="1" outlineLevel="2">
      <c r="A133" s="132"/>
      <c r="B133" s="131" t="s">
        <v>848</v>
      </c>
      <c r="C133" s="130">
        <v>1635.328</v>
      </c>
      <c r="D133" s="130">
        <f>C133</f>
        <v>1635.328</v>
      </c>
      <c r="E133" s="130">
        <f>D133</f>
        <v>1635.328</v>
      </c>
      <c r="H133" s="41">
        <f t="shared" si="17"/>
        <v>1635.328</v>
      </c>
      <c r="I133" s="145">
        <f>H133</f>
        <v>1635.328</v>
      </c>
    </row>
    <row r="134" spans="1:10" ht="15" hidden="1" customHeight="1" outlineLevel="2">
      <c r="A134" s="132"/>
      <c r="B134" s="131" t="s">
        <v>853</v>
      </c>
      <c r="C134" s="130"/>
      <c r="D134" s="130">
        <f>C134</f>
        <v>0</v>
      </c>
      <c r="E134" s="130">
        <f>D134</f>
        <v>0</v>
      </c>
      <c r="H134" s="41">
        <f t="shared" si="17"/>
        <v>0</v>
      </c>
      <c r="I134" s="145">
        <f>H134</f>
        <v>0</v>
      </c>
    </row>
    <row r="135" spans="1:10" collapsed="1">
      <c r="A135" s="196" t="s">
        <v>202</v>
      </c>
      <c r="B135" s="197"/>
      <c r="C135" s="21">
        <f>C136+C140+C143+C146+C149</f>
        <v>319463.766</v>
      </c>
      <c r="D135" s="21">
        <f>D136+D140+D143+D146+D149</f>
        <v>319463.766</v>
      </c>
      <c r="E135" s="21">
        <f>E136+E140+E143+E146+E149</f>
        <v>319463.766</v>
      </c>
      <c r="G135" s="39" t="s">
        <v>584</v>
      </c>
      <c r="H135" s="41">
        <f t="shared" si="17"/>
        <v>319463.766</v>
      </c>
      <c r="I135" s="144">
        <f>I136+I140+I143+I146+I149</f>
        <v>319463.766</v>
      </c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197438.33799999999</v>
      </c>
      <c r="D136" s="2">
        <f>D137+D138+D139</f>
        <v>197438.33799999999</v>
      </c>
      <c r="E136" s="2">
        <f>E137+E138+E139</f>
        <v>197438.33799999999</v>
      </c>
      <c r="H136" s="41">
        <f t="shared" si="17"/>
        <v>197438.33799999999</v>
      </c>
      <c r="I136" s="145">
        <f>I137+I138+I139</f>
        <v>197438.33799999999</v>
      </c>
    </row>
    <row r="137" spans="1:10" ht="15" hidden="1" customHeight="1" outlineLevel="2">
      <c r="A137" s="132"/>
      <c r="B137" s="131" t="s">
        <v>848</v>
      </c>
      <c r="C137" s="130"/>
      <c r="D137" s="130">
        <f>C137</f>
        <v>0</v>
      </c>
      <c r="E137" s="130">
        <f>D137</f>
        <v>0</v>
      </c>
      <c r="H137" s="41">
        <f t="shared" si="17"/>
        <v>0</v>
      </c>
      <c r="I137" s="145">
        <f>H137</f>
        <v>0</v>
      </c>
    </row>
    <row r="138" spans="1:10" ht="15" hidden="1" customHeight="1" outlineLevel="2">
      <c r="A138" s="132"/>
      <c r="B138" s="131" t="s">
        <v>855</v>
      </c>
      <c r="C138" s="130">
        <v>163988.44899999999</v>
      </c>
      <c r="D138" s="130">
        <f t="shared" ref="D138:E139" si="18">C138</f>
        <v>163988.44899999999</v>
      </c>
      <c r="E138" s="130">
        <f t="shared" si="18"/>
        <v>163988.44899999999</v>
      </c>
      <c r="H138" s="41">
        <f t="shared" si="17"/>
        <v>163988.44899999999</v>
      </c>
      <c r="I138" s="145">
        <f t="shared" ref="I138:I139" si="19">H138</f>
        <v>163988.44899999999</v>
      </c>
    </row>
    <row r="139" spans="1:10" ht="15" hidden="1" customHeight="1" outlineLevel="2">
      <c r="A139" s="132"/>
      <c r="B139" s="131" t="s">
        <v>854</v>
      </c>
      <c r="C139" s="130">
        <v>33449.889000000003</v>
      </c>
      <c r="D139" s="130">
        <f t="shared" si="18"/>
        <v>33449.889000000003</v>
      </c>
      <c r="E139" s="130">
        <f t="shared" si="18"/>
        <v>33449.889000000003</v>
      </c>
      <c r="H139" s="41">
        <f t="shared" si="17"/>
        <v>33449.889000000003</v>
      </c>
      <c r="I139" s="145">
        <f t="shared" si="19"/>
        <v>33449.889000000003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7"/>
        <v>0</v>
      </c>
      <c r="I140" s="145">
        <f>I141+I142</f>
        <v>0</v>
      </c>
    </row>
    <row r="141" spans="1:10" ht="15" hidden="1" customHeight="1" outlineLevel="2">
      <c r="A141" s="132"/>
      <c r="B141" s="131" t="s">
        <v>848</v>
      </c>
      <c r="C141" s="130"/>
      <c r="D141" s="130">
        <f>C141</f>
        <v>0</v>
      </c>
      <c r="E141" s="130">
        <f>D141</f>
        <v>0</v>
      </c>
      <c r="H141" s="41">
        <f t="shared" si="17"/>
        <v>0</v>
      </c>
      <c r="I141" s="145">
        <f>H141</f>
        <v>0</v>
      </c>
    </row>
    <row r="142" spans="1:10" ht="15" hidden="1" customHeight="1" outlineLevel="2">
      <c r="A142" s="132"/>
      <c r="B142" s="131" t="s">
        <v>853</v>
      </c>
      <c r="C142" s="130"/>
      <c r="D142" s="130">
        <f>C142</f>
        <v>0</v>
      </c>
      <c r="E142" s="130">
        <f>D142</f>
        <v>0</v>
      </c>
      <c r="H142" s="41">
        <f t="shared" si="17"/>
        <v>0</v>
      </c>
      <c r="I142" s="145">
        <f>H142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7"/>
        <v>0</v>
      </c>
      <c r="I143" s="145">
        <f>I144+I145</f>
        <v>0</v>
      </c>
    </row>
    <row r="144" spans="1:10" ht="15" hidden="1" customHeight="1" outlineLevel="2">
      <c r="A144" s="132"/>
      <c r="B144" s="131" t="s">
        <v>848</v>
      </c>
      <c r="C144" s="130"/>
      <c r="D144" s="130">
        <f>C144</f>
        <v>0</v>
      </c>
      <c r="E144" s="130">
        <f>D144</f>
        <v>0</v>
      </c>
      <c r="H144" s="41">
        <f t="shared" si="17"/>
        <v>0</v>
      </c>
      <c r="I144" s="145">
        <f>H144</f>
        <v>0</v>
      </c>
    </row>
    <row r="145" spans="1:10" ht="15" hidden="1" customHeight="1" outlineLevel="2">
      <c r="A145" s="132"/>
      <c r="B145" s="131" t="s">
        <v>853</v>
      </c>
      <c r="C145" s="130"/>
      <c r="D145" s="130">
        <f>C145</f>
        <v>0</v>
      </c>
      <c r="E145" s="130">
        <f>D145</f>
        <v>0</v>
      </c>
      <c r="H145" s="41">
        <f t="shared" si="17"/>
        <v>0</v>
      </c>
      <c r="I145" s="145">
        <f>H145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7"/>
        <v>0</v>
      </c>
      <c r="I146" s="145">
        <f>I147+I148</f>
        <v>0</v>
      </c>
    </row>
    <row r="147" spans="1:10" ht="15" hidden="1" customHeight="1" outlineLevel="2">
      <c r="A147" s="132"/>
      <c r="B147" s="131" t="s">
        <v>848</v>
      </c>
      <c r="C147" s="130"/>
      <c r="D147" s="130">
        <f>C147</f>
        <v>0</v>
      </c>
      <c r="E147" s="130">
        <f>D147</f>
        <v>0</v>
      </c>
      <c r="H147" s="41">
        <f t="shared" si="17"/>
        <v>0</v>
      </c>
      <c r="I147" s="145">
        <f>H147</f>
        <v>0</v>
      </c>
    </row>
    <row r="148" spans="1:10" ht="15" hidden="1" customHeight="1" outlineLevel="2">
      <c r="A148" s="132"/>
      <c r="B148" s="131" t="s">
        <v>853</v>
      </c>
      <c r="C148" s="130"/>
      <c r="D148" s="130">
        <f>C148</f>
        <v>0</v>
      </c>
      <c r="E148" s="130">
        <f>D148</f>
        <v>0</v>
      </c>
      <c r="H148" s="41">
        <f t="shared" si="17"/>
        <v>0</v>
      </c>
      <c r="I148" s="145">
        <f>H148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122025.428</v>
      </c>
      <c r="D149" s="2">
        <f>D150+D151</f>
        <v>122025.428</v>
      </c>
      <c r="E149" s="2">
        <f>E150+E151</f>
        <v>122025.428</v>
      </c>
      <c r="H149" s="41">
        <f t="shared" si="17"/>
        <v>122025.428</v>
      </c>
      <c r="I149" s="145">
        <f>I150+I151</f>
        <v>122025.428</v>
      </c>
    </row>
    <row r="150" spans="1:10" ht="15" hidden="1" customHeight="1" outlineLevel="2">
      <c r="A150" s="132"/>
      <c r="B150" s="131" t="s">
        <v>848</v>
      </c>
      <c r="C150" s="130">
        <v>122025.428</v>
      </c>
      <c r="D150" s="130">
        <f>C150</f>
        <v>122025.428</v>
      </c>
      <c r="E150" s="130">
        <f>D150</f>
        <v>122025.428</v>
      </c>
      <c r="H150" s="41">
        <f t="shared" si="17"/>
        <v>122025.428</v>
      </c>
      <c r="I150" s="145">
        <f>H150</f>
        <v>122025.428</v>
      </c>
    </row>
    <row r="151" spans="1:10" ht="15" hidden="1" customHeight="1" outlineLevel="2">
      <c r="A151" s="132"/>
      <c r="B151" s="131" t="s">
        <v>853</v>
      </c>
      <c r="C151" s="130"/>
      <c r="D151" s="130">
        <f>C151</f>
        <v>0</v>
      </c>
      <c r="E151" s="130">
        <f>D151</f>
        <v>0</v>
      </c>
      <c r="H151" s="41">
        <f t="shared" si="17"/>
        <v>0</v>
      </c>
      <c r="I151" s="145">
        <f>H151</f>
        <v>0</v>
      </c>
    </row>
    <row r="152" spans="1:10" collapsed="1">
      <c r="A152" s="198" t="s">
        <v>581</v>
      </c>
      <c r="B152" s="199"/>
      <c r="C152" s="23">
        <f>C153+C163+C170</f>
        <v>234118.74599999998</v>
      </c>
      <c r="D152" s="23">
        <f>D153+D163+D170</f>
        <v>234118.74599999998</v>
      </c>
      <c r="E152" s="23">
        <f>E153+E163+E170</f>
        <v>234118.74599999998</v>
      </c>
      <c r="G152" s="39" t="s">
        <v>66</v>
      </c>
      <c r="H152" s="41">
        <f t="shared" si="17"/>
        <v>234118.74599999998</v>
      </c>
      <c r="I152" s="143">
        <f>I153+I163+I170</f>
        <v>234118.74599999998</v>
      </c>
      <c r="J152" s="40" t="b">
        <f>AND(H152=I152)</f>
        <v>1</v>
      </c>
    </row>
    <row r="153" spans="1:10">
      <c r="A153" s="196" t="s">
        <v>208</v>
      </c>
      <c r="B153" s="197"/>
      <c r="C153" s="21">
        <f>C154+C157+C160</f>
        <v>234118.74599999998</v>
      </c>
      <c r="D153" s="21">
        <f>D154+D157+D160</f>
        <v>234118.74599999998</v>
      </c>
      <c r="E153" s="21">
        <f>E154+E157+E160</f>
        <v>234118.74599999998</v>
      </c>
      <c r="G153" s="39" t="s">
        <v>585</v>
      </c>
      <c r="H153" s="41">
        <f t="shared" si="17"/>
        <v>234118.74599999998</v>
      </c>
      <c r="I153" s="144">
        <f>I154+I157+I160</f>
        <v>234118.74599999998</v>
      </c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234118.74599999998</v>
      </c>
      <c r="D154" s="2">
        <f>D155+D156</f>
        <v>234118.74599999998</v>
      </c>
      <c r="E154" s="2">
        <f>E155+E156</f>
        <v>234118.74599999998</v>
      </c>
      <c r="H154" s="41">
        <f t="shared" si="17"/>
        <v>234118.74599999998</v>
      </c>
      <c r="I154" s="145">
        <f>I155+I156</f>
        <v>234118.74599999998</v>
      </c>
    </row>
    <row r="155" spans="1:10" ht="15" hidden="1" customHeight="1" outlineLevel="2">
      <c r="A155" s="132"/>
      <c r="B155" s="131" t="s">
        <v>848</v>
      </c>
      <c r="C155" s="130">
        <v>18426.482</v>
      </c>
      <c r="D155" s="130">
        <f>C155</f>
        <v>18426.482</v>
      </c>
      <c r="E155" s="130">
        <f>D155</f>
        <v>18426.482</v>
      </c>
      <c r="H155" s="41">
        <f t="shared" si="17"/>
        <v>18426.482</v>
      </c>
      <c r="I155" s="145">
        <f>H155</f>
        <v>18426.482</v>
      </c>
    </row>
    <row r="156" spans="1:10" ht="15" hidden="1" customHeight="1" outlineLevel="2">
      <c r="A156" s="132"/>
      <c r="B156" s="131" t="s">
        <v>853</v>
      </c>
      <c r="C156" s="130">
        <v>215692.264</v>
      </c>
      <c r="D156" s="130">
        <f>C156</f>
        <v>215692.264</v>
      </c>
      <c r="E156" s="130">
        <f>D156</f>
        <v>215692.264</v>
      </c>
      <c r="H156" s="41">
        <f t="shared" si="17"/>
        <v>215692.264</v>
      </c>
      <c r="I156" s="145">
        <f>H156</f>
        <v>215692.264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7"/>
        <v>0</v>
      </c>
      <c r="I157" s="145">
        <f>I158+I159</f>
        <v>0</v>
      </c>
    </row>
    <row r="158" spans="1:10" ht="15" hidden="1" customHeight="1" outlineLevel="2">
      <c r="A158" s="132"/>
      <c r="B158" s="131" t="s">
        <v>848</v>
      </c>
      <c r="C158" s="130"/>
      <c r="D158" s="130">
        <f>C158</f>
        <v>0</v>
      </c>
      <c r="E158" s="130">
        <f>D158</f>
        <v>0</v>
      </c>
      <c r="H158" s="41">
        <f t="shared" si="17"/>
        <v>0</v>
      </c>
      <c r="I158" s="145">
        <f>H158</f>
        <v>0</v>
      </c>
    </row>
    <row r="159" spans="1:10" ht="15" hidden="1" customHeight="1" outlineLevel="2">
      <c r="A159" s="132"/>
      <c r="B159" s="131" t="s">
        <v>853</v>
      </c>
      <c r="C159" s="130"/>
      <c r="D159" s="130">
        <f>C159</f>
        <v>0</v>
      </c>
      <c r="E159" s="130">
        <f>D159</f>
        <v>0</v>
      </c>
      <c r="H159" s="41">
        <f t="shared" si="17"/>
        <v>0</v>
      </c>
      <c r="I159" s="145">
        <f>H159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7"/>
        <v>0</v>
      </c>
      <c r="I160" s="145">
        <f>I161+I162</f>
        <v>0</v>
      </c>
    </row>
    <row r="161" spans="1:10" ht="15" hidden="1" customHeight="1" outlineLevel="2">
      <c r="A161" s="132"/>
      <c r="B161" s="131" t="s">
        <v>848</v>
      </c>
      <c r="C161" s="130"/>
      <c r="D161" s="130">
        <f>C161</f>
        <v>0</v>
      </c>
      <c r="E161" s="130">
        <f>D161</f>
        <v>0</v>
      </c>
      <c r="H161" s="41">
        <f t="shared" si="17"/>
        <v>0</v>
      </c>
      <c r="I161" s="145">
        <f>H161</f>
        <v>0</v>
      </c>
    </row>
    <row r="162" spans="1:10" ht="15" hidden="1" customHeight="1" outlineLevel="2">
      <c r="A162" s="132"/>
      <c r="B162" s="131" t="s">
        <v>853</v>
      </c>
      <c r="C162" s="130"/>
      <c r="D162" s="130">
        <f>C162</f>
        <v>0</v>
      </c>
      <c r="E162" s="130">
        <f>D162</f>
        <v>0</v>
      </c>
      <c r="H162" s="41">
        <f t="shared" si="17"/>
        <v>0</v>
      </c>
      <c r="I162" s="145">
        <f>H162</f>
        <v>0</v>
      </c>
    </row>
    <row r="163" spans="1:10" collapsed="1">
      <c r="A163" s="196" t="s">
        <v>212</v>
      </c>
      <c r="B163" s="19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7"/>
        <v>0</v>
      </c>
      <c r="I163" s="144">
        <f>I164+I167</f>
        <v>0</v>
      </c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7"/>
        <v>0</v>
      </c>
      <c r="I164" s="145">
        <f>I165+I166</f>
        <v>0</v>
      </c>
    </row>
    <row r="165" spans="1:10" ht="15" hidden="1" customHeight="1" outlineLevel="2">
      <c r="A165" s="132"/>
      <c r="B165" s="131" t="s">
        <v>848</v>
      </c>
      <c r="C165" s="130"/>
      <c r="D165" s="130">
        <f>C165</f>
        <v>0</v>
      </c>
      <c r="E165" s="130">
        <f>D165</f>
        <v>0</v>
      </c>
      <c r="H165" s="41">
        <f t="shared" si="17"/>
        <v>0</v>
      </c>
      <c r="I165" s="145">
        <f>H165</f>
        <v>0</v>
      </c>
    </row>
    <row r="166" spans="1:10" ht="15" hidden="1" customHeight="1" outlineLevel="2">
      <c r="A166" s="132"/>
      <c r="B166" s="131" t="s">
        <v>853</v>
      </c>
      <c r="C166" s="130"/>
      <c r="D166" s="130">
        <f>C166</f>
        <v>0</v>
      </c>
      <c r="E166" s="130">
        <f>D166</f>
        <v>0</v>
      </c>
      <c r="H166" s="41">
        <f t="shared" si="17"/>
        <v>0</v>
      </c>
      <c r="I166" s="145">
        <f>H166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7"/>
        <v>0</v>
      </c>
      <c r="I167" s="145">
        <f>I168+I169</f>
        <v>0</v>
      </c>
    </row>
    <row r="168" spans="1:10" ht="15" hidden="1" customHeight="1" outlineLevel="2">
      <c r="A168" s="132"/>
      <c r="B168" s="131" t="s">
        <v>848</v>
      </c>
      <c r="C168" s="130"/>
      <c r="D168" s="130">
        <f>C168</f>
        <v>0</v>
      </c>
      <c r="E168" s="130">
        <f>D168</f>
        <v>0</v>
      </c>
      <c r="H168" s="41">
        <f t="shared" si="17"/>
        <v>0</v>
      </c>
      <c r="I168" s="145">
        <f>H168</f>
        <v>0</v>
      </c>
    </row>
    <row r="169" spans="1:10" ht="15" hidden="1" customHeight="1" outlineLevel="2">
      <c r="A169" s="132"/>
      <c r="B169" s="131" t="s">
        <v>853</v>
      </c>
      <c r="C169" s="130"/>
      <c r="D169" s="130">
        <f>C169</f>
        <v>0</v>
      </c>
      <c r="E169" s="130">
        <f>D169</f>
        <v>0</v>
      </c>
      <c r="H169" s="41">
        <f t="shared" si="17"/>
        <v>0</v>
      </c>
      <c r="I169" s="145">
        <f>H169</f>
        <v>0</v>
      </c>
    </row>
    <row r="170" spans="1:10" collapsed="1">
      <c r="A170" s="196" t="s">
        <v>214</v>
      </c>
      <c r="B170" s="19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7"/>
        <v>0</v>
      </c>
      <c r="I170" s="144">
        <f>I171+I174</f>
        <v>0</v>
      </c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7"/>
        <v>0</v>
      </c>
      <c r="I171" s="145">
        <f>I172+I173</f>
        <v>0</v>
      </c>
    </row>
    <row r="172" spans="1:10" ht="15" hidden="1" customHeight="1" outlineLevel="2">
      <c r="A172" s="132"/>
      <c r="B172" s="131" t="s">
        <v>848</v>
      </c>
      <c r="C172" s="130"/>
      <c r="D172" s="130">
        <f>C172</f>
        <v>0</v>
      </c>
      <c r="E172" s="130">
        <f>D172</f>
        <v>0</v>
      </c>
      <c r="H172" s="41">
        <f t="shared" si="17"/>
        <v>0</v>
      </c>
      <c r="I172" s="145">
        <f>H172</f>
        <v>0</v>
      </c>
    </row>
    <row r="173" spans="1:10" ht="15" hidden="1" customHeight="1" outlineLevel="2">
      <c r="A173" s="132"/>
      <c r="B173" s="131" t="s">
        <v>853</v>
      </c>
      <c r="C173" s="130"/>
      <c r="D173" s="130">
        <f>C173</f>
        <v>0</v>
      </c>
      <c r="E173" s="130">
        <f>D173</f>
        <v>0</v>
      </c>
      <c r="H173" s="41">
        <f t="shared" si="17"/>
        <v>0</v>
      </c>
      <c r="I173" s="145">
        <f>H173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7"/>
        <v>0</v>
      </c>
      <c r="I174" s="145">
        <f>I175+I176</f>
        <v>0</v>
      </c>
    </row>
    <row r="175" spans="1:10" ht="15" hidden="1" customHeight="1" outlineLevel="2">
      <c r="A175" s="132"/>
      <c r="B175" s="131" t="s">
        <v>848</v>
      </c>
      <c r="C175" s="130"/>
      <c r="D175" s="130">
        <f>C175</f>
        <v>0</v>
      </c>
      <c r="E175" s="130">
        <f>D175</f>
        <v>0</v>
      </c>
      <c r="H175" s="41">
        <f t="shared" si="17"/>
        <v>0</v>
      </c>
      <c r="I175" s="145">
        <f>H175</f>
        <v>0</v>
      </c>
    </row>
    <row r="176" spans="1:10" ht="15" hidden="1" customHeight="1" outlineLevel="2">
      <c r="A176" s="132"/>
      <c r="B176" s="131" t="s">
        <v>853</v>
      </c>
      <c r="C176" s="130"/>
      <c r="D176" s="130">
        <f>C176</f>
        <v>0</v>
      </c>
      <c r="E176" s="130">
        <f>D176</f>
        <v>0</v>
      </c>
      <c r="H176" s="41">
        <f t="shared" si="17"/>
        <v>0</v>
      </c>
      <c r="I176" s="145">
        <f>H176</f>
        <v>0</v>
      </c>
    </row>
    <row r="177" spans="1:10" collapsed="1">
      <c r="A177" s="198" t="s">
        <v>582</v>
      </c>
      <c r="B177" s="19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7"/>
        <v>0</v>
      </c>
      <c r="I177" s="144">
        <f>I178</f>
        <v>0</v>
      </c>
      <c r="J177" s="40" t="b">
        <f>AND(H177=I177)</f>
        <v>1</v>
      </c>
    </row>
    <row r="178" spans="1:10">
      <c r="A178" s="196" t="s">
        <v>217</v>
      </c>
      <c r="B178" s="19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7"/>
        <v>0</v>
      </c>
      <c r="I178" s="144">
        <f>I179+I184+I188+I197+I200+I203+I215+I222+I228+I235+I238+I243+I250</f>
        <v>0</v>
      </c>
      <c r="J178" s="40" t="b">
        <f>AND(H178=I178)</f>
        <v>1</v>
      </c>
    </row>
    <row r="179" spans="1:10" hidden="1" outlineLevel="1">
      <c r="A179" s="193" t="s">
        <v>842</v>
      </c>
      <c r="B179" s="194"/>
      <c r="C179" s="2">
        <f>C180+C182</f>
        <v>0</v>
      </c>
      <c r="D179" s="2">
        <f>D180+D182</f>
        <v>0</v>
      </c>
      <c r="E179" s="2">
        <f>E180+E182</f>
        <v>0</v>
      </c>
      <c r="I179" s="145">
        <f>I180+I182</f>
        <v>0</v>
      </c>
    </row>
    <row r="180" spans="1:10" hidden="1" outlineLevel="2">
      <c r="A180" s="132">
        <v>3</v>
      </c>
      <c r="B180" s="131" t="s">
        <v>850</v>
      </c>
      <c r="C180" s="130">
        <f>C181</f>
        <v>0</v>
      </c>
      <c r="D180" s="130">
        <f>D181</f>
        <v>0</v>
      </c>
      <c r="E180" s="130">
        <f>E181</f>
        <v>0</v>
      </c>
      <c r="I180" s="145">
        <f>I181</f>
        <v>0</v>
      </c>
    </row>
    <row r="181" spans="1:10" hidden="1" outlineLevel="2">
      <c r="A181" s="90"/>
      <c r="B181" s="89" t="s">
        <v>848</v>
      </c>
      <c r="C181" s="129"/>
      <c r="D181" s="129">
        <f>C181</f>
        <v>0</v>
      </c>
      <c r="E181" s="129">
        <f>D181</f>
        <v>0</v>
      </c>
      <c r="I181" s="145">
        <f>H181</f>
        <v>0</v>
      </c>
    </row>
    <row r="182" spans="1:10" hidden="1" outlineLevel="2">
      <c r="A182" s="132">
        <v>4</v>
      </c>
      <c r="B182" s="131" t="s">
        <v>851</v>
      </c>
      <c r="C182" s="130">
        <f>C183</f>
        <v>0</v>
      </c>
      <c r="D182" s="130">
        <f>D183</f>
        <v>0</v>
      </c>
      <c r="E182" s="130">
        <f>E183</f>
        <v>0</v>
      </c>
      <c r="I182" s="145">
        <f>I183</f>
        <v>0</v>
      </c>
    </row>
    <row r="183" spans="1:10" hidden="1" outlineLevel="2">
      <c r="A183" s="90"/>
      <c r="B183" s="89" t="s">
        <v>848</v>
      </c>
      <c r="C183" s="129"/>
      <c r="D183" s="129">
        <f>C183</f>
        <v>0</v>
      </c>
      <c r="E183" s="129">
        <f>D183</f>
        <v>0</v>
      </c>
      <c r="I183" s="145">
        <f>H183</f>
        <v>0</v>
      </c>
    </row>
    <row r="184" spans="1:10" hidden="1" outlineLevel="1">
      <c r="A184" s="193" t="s">
        <v>841</v>
      </c>
      <c r="B184" s="194"/>
      <c r="C184" s="2">
        <f>C185</f>
        <v>0</v>
      </c>
      <c r="D184" s="2">
        <f>D185</f>
        <v>0</v>
      </c>
      <c r="E184" s="2">
        <f>E185</f>
        <v>0</v>
      </c>
      <c r="I184" s="145">
        <f>I185</f>
        <v>0</v>
      </c>
    </row>
    <row r="185" spans="1:10" hidden="1" outlineLevel="2">
      <c r="A185" s="132">
        <v>2</v>
      </c>
      <c r="B185" s="131" t="s">
        <v>849</v>
      </c>
      <c r="C185" s="130">
        <f>C186+C187</f>
        <v>0</v>
      </c>
      <c r="D185" s="130">
        <f>D186+D187</f>
        <v>0</v>
      </c>
      <c r="E185" s="130">
        <f>E186+E187</f>
        <v>0</v>
      </c>
      <c r="I185" s="145">
        <f>I186+I187</f>
        <v>0</v>
      </c>
    </row>
    <row r="186" spans="1:10" hidden="1" outlineLevel="3">
      <c r="A186" s="90"/>
      <c r="B186" s="89" t="s">
        <v>848</v>
      </c>
      <c r="C186" s="129"/>
      <c r="D186" s="129">
        <f>C186</f>
        <v>0</v>
      </c>
      <c r="E186" s="129">
        <f>D186</f>
        <v>0</v>
      </c>
      <c r="I186" s="145">
        <f>H186</f>
        <v>0</v>
      </c>
    </row>
    <row r="187" spans="1:10" hidden="1" outlineLevel="3">
      <c r="A187" s="90"/>
      <c r="B187" s="89" t="s">
        <v>840</v>
      </c>
      <c r="C187" s="129"/>
      <c r="D187" s="129">
        <f>C187</f>
        <v>0</v>
      </c>
      <c r="E187" s="129">
        <f>D187</f>
        <v>0</v>
      </c>
      <c r="I187" s="145">
        <f>H187</f>
        <v>0</v>
      </c>
    </row>
    <row r="188" spans="1:10" hidden="1" outlineLevel="1">
      <c r="A188" s="193" t="s">
        <v>839</v>
      </c>
      <c r="B188" s="194"/>
      <c r="C188" s="2">
        <f>C189+C193+C195</f>
        <v>0</v>
      </c>
      <c r="D188" s="2">
        <f>D189+D193+D195</f>
        <v>0</v>
      </c>
      <c r="E188" s="2">
        <f>E189+E193+E195</f>
        <v>0</v>
      </c>
      <c r="I188" s="145">
        <f>I189+I193+I195</f>
        <v>0</v>
      </c>
    </row>
    <row r="189" spans="1:10" hidden="1" outlineLevel="2">
      <c r="A189" s="132">
        <v>1</v>
      </c>
      <c r="B189" s="131" t="s">
        <v>852</v>
      </c>
      <c r="C189" s="130">
        <f>C190+C191+C192</f>
        <v>0</v>
      </c>
      <c r="D189" s="130">
        <f>D190+D191+D192</f>
        <v>0</v>
      </c>
      <c r="E189" s="130">
        <f>E190+E191+E192</f>
        <v>0</v>
      </c>
      <c r="I189" s="145">
        <f>I190+I191+I192</f>
        <v>0</v>
      </c>
    </row>
    <row r="190" spans="1:10" hidden="1" outlineLevel="3">
      <c r="A190" s="90"/>
      <c r="B190" s="89" t="s">
        <v>848</v>
      </c>
      <c r="C190" s="129">
        <v>0</v>
      </c>
      <c r="D190" s="129">
        <f t="shared" ref="D190:E192" si="20">C190</f>
        <v>0</v>
      </c>
      <c r="E190" s="129">
        <f t="shared" si="20"/>
        <v>0</v>
      </c>
      <c r="I190" s="145">
        <f t="shared" ref="I190:I192" si="21">H190</f>
        <v>0</v>
      </c>
    </row>
    <row r="191" spans="1:10" hidden="1" outlineLevel="3">
      <c r="A191" s="90"/>
      <c r="B191" s="89" t="s">
        <v>838</v>
      </c>
      <c r="C191" s="129">
        <v>0</v>
      </c>
      <c r="D191" s="129">
        <f t="shared" si="20"/>
        <v>0</v>
      </c>
      <c r="E191" s="129">
        <f t="shared" si="20"/>
        <v>0</v>
      </c>
      <c r="I191" s="145">
        <f t="shared" si="21"/>
        <v>0</v>
      </c>
    </row>
    <row r="192" spans="1:10" hidden="1" outlineLevel="3">
      <c r="A192" s="90"/>
      <c r="B192" s="89" t="s">
        <v>837</v>
      </c>
      <c r="C192" s="129">
        <v>0</v>
      </c>
      <c r="D192" s="129">
        <f t="shared" si="20"/>
        <v>0</v>
      </c>
      <c r="E192" s="129">
        <f t="shared" si="20"/>
        <v>0</v>
      </c>
      <c r="I192" s="145">
        <f t="shared" si="21"/>
        <v>0</v>
      </c>
    </row>
    <row r="193" spans="1:9" hidden="1" outlineLevel="2">
      <c r="A193" s="132">
        <v>3</v>
      </c>
      <c r="B193" s="131" t="s">
        <v>850</v>
      </c>
      <c r="C193" s="130">
        <f>C194</f>
        <v>0</v>
      </c>
      <c r="D193" s="130">
        <f>D194</f>
        <v>0</v>
      </c>
      <c r="E193" s="130">
        <f>E194</f>
        <v>0</v>
      </c>
      <c r="I193" s="145">
        <f>I194</f>
        <v>0</v>
      </c>
    </row>
    <row r="194" spans="1:9" hidden="1" outlineLevel="3">
      <c r="A194" s="90"/>
      <c r="B194" s="89" t="s">
        <v>848</v>
      </c>
      <c r="C194" s="129">
        <v>0</v>
      </c>
      <c r="D194" s="129">
        <f>C194</f>
        <v>0</v>
      </c>
      <c r="E194" s="129">
        <f>D194</f>
        <v>0</v>
      </c>
      <c r="I194" s="145">
        <f>H194</f>
        <v>0</v>
      </c>
    </row>
    <row r="195" spans="1:9" hidden="1" outlineLevel="2">
      <c r="A195" s="132">
        <v>4</v>
      </c>
      <c r="B195" s="131" t="s">
        <v>851</v>
      </c>
      <c r="C195" s="130">
        <f>C196</f>
        <v>0</v>
      </c>
      <c r="D195" s="130">
        <f>D196</f>
        <v>0</v>
      </c>
      <c r="E195" s="130">
        <f>E196</f>
        <v>0</v>
      </c>
      <c r="I195" s="145">
        <f>I196</f>
        <v>0</v>
      </c>
    </row>
    <row r="196" spans="1:9" hidden="1" outlineLevel="3">
      <c r="A196" s="90"/>
      <c r="B196" s="89" t="s">
        <v>848</v>
      </c>
      <c r="C196" s="129">
        <v>0</v>
      </c>
      <c r="D196" s="129">
        <f>C196</f>
        <v>0</v>
      </c>
      <c r="E196" s="129">
        <f>D196</f>
        <v>0</v>
      </c>
      <c r="I196" s="145">
        <f>H196</f>
        <v>0</v>
      </c>
    </row>
    <row r="197" spans="1:9" hidden="1" outlineLevel="1">
      <c r="A197" s="193" t="s">
        <v>836</v>
      </c>
      <c r="B197" s="194"/>
      <c r="C197" s="2">
        <f t="shared" ref="C197:E198" si="22">C198</f>
        <v>0</v>
      </c>
      <c r="D197" s="2">
        <f t="shared" si="22"/>
        <v>0</v>
      </c>
      <c r="E197" s="2">
        <f t="shared" si="22"/>
        <v>0</v>
      </c>
      <c r="I197" s="145">
        <f t="shared" ref="I197:I198" si="23">I198</f>
        <v>0</v>
      </c>
    </row>
    <row r="198" spans="1:9" hidden="1" outlineLevel="2">
      <c r="A198" s="132">
        <v>4</v>
      </c>
      <c r="B198" s="131" t="s">
        <v>851</v>
      </c>
      <c r="C198" s="130">
        <f t="shared" si="22"/>
        <v>0</v>
      </c>
      <c r="D198" s="130">
        <f t="shared" si="22"/>
        <v>0</v>
      </c>
      <c r="E198" s="130">
        <f t="shared" si="22"/>
        <v>0</v>
      </c>
      <c r="I198" s="145">
        <f t="shared" si="23"/>
        <v>0</v>
      </c>
    </row>
    <row r="199" spans="1:9" hidden="1" outlineLevel="3">
      <c r="A199" s="90"/>
      <c r="B199" s="89" t="s">
        <v>848</v>
      </c>
      <c r="C199" s="129">
        <v>0</v>
      </c>
      <c r="D199" s="129">
        <f>C199</f>
        <v>0</v>
      </c>
      <c r="E199" s="129">
        <f>D199</f>
        <v>0</v>
      </c>
      <c r="I199" s="145">
        <f>H199</f>
        <v>0</v>
      </c>
    </row>
    <row r="200" spans="1:9" hidden="1" outlineLevel="1">
      <c r="A200" s="193" t="s">
        <v>835</v>
      </c>
      <c r="B200" s="194"/>
      <c r="C200" s="2">
        <f>SUM(C201)</f>
        <v>0</v>
      </c>
      <c r="D200" s="2">
        <f>SUM(D201)</f>
        <v>0</v>
      </c>
      <c r="E200" s="2">
        <f>SUM(E201)</f>
        <v>0</v>
      </c>
      <c r="I200" s="145">
        <f>SUM(I201)</f>
        <v>0</v>
      </c>
    </row>
    <row r="201" spans="1:9" hidden="1" outlineLevel="2">
      <c r="A201" s="132">
        <v>3</v>
      </c>
      <c r="B201" s="131" t="s">
        <v>850</v>
      </c>
      <c r="C201" s="130">
        <f>C202</f>
        <v>0</v>
      </c>
      <c r="D201" s="130">
        <f>D202</f>
        <v>0</v>
      </c>
      <c r="E201" s="130">
        <f>E202</f>
        <v>0</v>
      </c>
      <c r="I201" s="145">
        <f>I202</f>
        <v>0</v>
      </c>
    </row>
    <row r="202" spans="1:9" hidden="1" outlineLevel="3">
      <c r="A202" s="90"/>
      <c r="B202" s="89" t="s">
        <v>848</v>
      </c>
      <c r="C202" s="129">
        <v>0</v>
      </c>
      <c r="D202" s="129">
        <f>C202</f>
        <v>0</v>
      </c>
      <c r="E202" s="129">
        <f>D202</f>
        <v>0</v>
      </c>
      <c r="I202" s="145">
        <f>H202</f>
        <v>0</v>
      </c>
    </row>
    <row r="203" spans="1:9" hidden="1" outlineLevel="1">
      <c r="A203" s="193" t="s">
        <v>834</v>
      </c>
      <c r="B203" s="194"/>
      <c r="C203" s="2">
        <f>C204+C211+C213+C207</f>
        <v>0</v>
      </c>
      <c r="D203" s="2">
        <f>D204+D211+D213+D207</f>
        <v>0</v>
      </c>
      <c r="E203" s="2">
        <f>E204+E211+E213+E207</f>
        <v>0</v>
      </c>
      <c r="I203" s="145">
        <f>I204+I211+I213+I207</f>
        <v>0</v>
      </c>
    </row>
    <row r="204" spans="1:9" hidden="1" outlineLevel="2">
      <c r="A204" s="132">
        <v>1</v>
      </c>
      <c r="B204" s="131" t="s">
        <v>852</v>
      </c>
      <c r="C204" s="130">
        <f>C205+C206</f>
        <v>0</v>
      </c>
      <c r="D204" s="130">
        <f>D205+D206</f>
        <v>0</v>
      </c>
      <c r="E204" s="130">
        <f>E205+E206</f>
        <v>0</v>
      </c>
      <c r="I204" s="145">
        <f>I205+I206</f>
        <v>0</v>
      </c>
    </row>
    <row r="205" spans="1:9" hidden="1" outlineLevel="3">
      <c r="A205" s="90"/>
      <c r="B205" s="89" t="s">
        <v>848</v>
      </c>
      <c r="C205" s="129">
        <v>0</v>
      </c>
      <c r="D205" s="129">
        <f>C205</f>
        <v>0</v>
      </c>
      <c r="E205" s="129">
        <f>D205</f>
        <v>0</v>
      </c>
      <c r="I205" s="145">
        <f>H205</f>
        <v>0</v>
      </c>
    </row>
    <row r="206" spans="1:9" hidden="1" outlineLevel="3">
      <c r="A206" s="90"/>
      <c r="B206" s="89" t="s">
        <v>832</v>
      </c>
      <c r="C206" s="129">
        <v>0</v>
      </c>
      <c r="D206" s="129">
        <f>C206</f>
        <v>0</v>
      </c>
      <c r="E206" s="129">
        <f>D206</f>
        <v>0</v>
      </c>
      <c r="I206" s="145">
        <f>H206</f>
        <v>0</v>
      </c>
    </row>
    <row r="207" spans="1:9" hidden="1" outlineLevel="2">
      <c r="A207" s="132">
        <v>2</v>
      </c>
      <c r="B207" s="131" t="s">
        <v>849</v>
      </c>
      <c r="C207" s="130">
        <f>C209+C208+C210</f>
        <v>0</v>
      </c>
      <c r="D207" s="130">
        <f>D209+D208+D210</f>
        <v>0</v>
      </c>
      <c r="E207" s="130">
        <f>E209+E208+E210</f>
        <v>0</v>
      </c>
      <c r="I207" s="145">
        <f>I209+I208+I210</f>
        <v>0</v>
      </c>
    </row>
    <row r="208" spans="1:9" hidden="1" outlineLevel="3">
      <c r="A208" s="90"/>
      <c r="B208" s="89" t="s">
        <v>848</v>
      </c>
      <c r="C208" s="129">
        <v>0</v>
      </c>
      <c r="D208" s="129">
        <f t="shared" ref="D208:E210" si="24">C208</f>
        <v>0</v>
      </c>
      <c r="E208" s="129">
        <f t="shared" si="24"/>
        <v>0</v>
      </c>
      <c r="I208" s="145">
        <f t="shared" ref="I208:I210" si="25">H208</f>
        <v>0</v>
      </c>
    </row>
    <row r="209" spans="1:9" hidden="1" outlineLevel="3">
      <c r="A209" s="90"/>
      <c r="B209" s="89" t="s">
        <v>831</v>
      </c>
      <c r="C209" s="129"/>
      <c r="D209" s="129">
        <f t="shared" si="24"/>
        <v>0</v>
      </c>
      <c r="E209" s="129">
        <f t="shared" si="24"/>
        <v>0</v>
      </c>
      <c r="I209" s="145">
        <f t="shared" si="25"/>
        <v>0</v>
      </c>
    </row>
    <row r="210" spans="1:9" hidden="1" outlineLevel="3">
      <c r="A210" s="90"/>
      <c r="B210" s="89" t="s">
        <v>848</v>
      </c>
      <c r="C210" s="129">
        <v>0</v>
      </c>
      <c r="D210" s="129">
        <f t="shared" si="24"/>
        <v>0</v>
      </c>
      <c r="E210" s="129">
        <f t="shared" si="24"/>
        <v>0</v>
      </c>
      <c r="I210" s="145">
        <f t="shared" si="25"/>
        <v>0</v>
      </c>
    </row>
    <row r="211" spans="1:9" hidden="1" outlineLevel="2">
      <c r="A211" s="132">
        <v>3</v>
      </c>
      <c r="B211" s="131" t="s">
        <v>850</v>
      </c>
      <c r="C211" s="130">
        <f>C212</f>
        <v>0</v>
      </c>
      <c r="D211" s="130">
        <f>D212</f>
        <v>0</v>
      </c>
      <c r="E211" s="130">
        <f>E212</f>
        <v>0</v>
      </c>
      <c r="I211" s="145">
        <f>I212</f>
        <v>0</v>
      </c>
    </row>
    <row r="212" spans="1:9" hidden="1" outlineLevel="3">
      <c r="A212" s="90"/>
      <c r="B212" s="89" t="s">
        <v>848</v>
      </c>
      <c r="C212" s="129">
        <v>0</v>
      </c>
      <c r="D212" s="129">
        <f>C212</f>
        <v>0</v>
      </c>
      <c r="E212" s="129">
        <f>D212</f>
        <v>0</v>
      </c>
      <c r="I212" s="145">
        <f>H212</f>
        <v>0</v>
      </c>
    </row>
    <row r="213" spans="1:9" hidden="1" outlineLevel="2">
      <c r="A213" s="132">
        <v>4</v>
      </c>
      <c r="B213" s="131" t="s">
        <v>851</v>
      </c>
      <c r="C213" s="130">
        <f>C214</f>
        <v>0</v>
      </c>
      <c r="D213" s="130">
        <f>D214</f>
        <v>0</v>
      </c>
      <c r="E213" s="130">
        <f>E214</f>
        <v>0</v>
      </c>
      <c r="I213" s="145">
        <f>I214</f>
        <v>0</v>
      </c>
    </row>
    <row r="214" spans="1:9" hidden="1" outlineLevel="3">
      <c r="A214" s="90"/>
      <c r="B214" s="89" t="s">
        <v>848</v>
      </c>
      <c r="C214" s="129">
        <v>0</v>
      </c>
      <c r="D214" s="129">
        <f>C214</f>
        <v>0</v>
      </c>
      <c r="E214" s="129">
        <f>D214</f>
        <v>0</v>
      </c>
      <c r="I214" s="145">
        <f>H214</f>
        <v>0</v>
      </c>
    </row>
    <row r="215" spans="1:9" hidden="1" outlineLevel="1">
      <c r="A215" s="193" t="s">
        <v>829</v>
      </c>
      <c r="B215" s="194"/>
      <c r="C215" s="2">
        <f>C220++C216</f>
        <v>0</v>
      </c>
      <c r="D215" s="2">
        <f>D220++D216</f>
        <v>0</v>
      </c>
      <c r="E215" s="2">
        <f>E220++E216</f>
        <v>0</v>
      </c>
      <c r="I215" s="145">
        <f>I220++I216</f>
        <v>0</v>
      </c>
    </row>
    <row r="216" spans="1:9" hidden="1" outlineLevel="2">
      <c r="A216" s="132">
        <v>2</v>
      </c>
      <c r="B216" s="131" t="s">
        <v>849</v>
      </c>
      <c r="C216" s="130">
        <f>C219+C218+C217</f>
        <v>0</v>
      </c>
      <c r="D216" s="130">
        <f>D219+D218+D217</f>
        <v>0</v>
      </c>
      <c r="E216" s="130">
        <f>E219+E218+E217</f>
        <v>0</v>
      </c>
      <c r="I216" s="145">
        <f>I219+I218+I217</f>
        <v>0</v>
      </c>
    </row>
    <row r="217" spans="1:9" hidden="1" outlineLevel="3">
      <c r="A217" s="90"/>
      <c r="B217" s="89" t="s">
        <v>848</v>
      </c>
      <c r="C217" s="129">
        <v>0</v>
      </c>
      <c r="D217" s="129">
        <f t="shared" ref="D217:E219" si="26">C217</f>
        <v>0</v>
      </c>
      <c r="E217" s="129">
        <f t="shared" si="26"/>
        <v>0</v>
      </c>
      <c r="I217" s="145">
        <f t="shared" ref="I217:I219" si="27">H217</f>
        <v>0</v>
      </c>
    </row>
    <row r="218" spans="1:9" s="125" customFormat="1" hidden="1" outlineLevel="3">
      <c r="A218" s="135"/>
      <c r="B218" s="134" t="s">
        <v>828</v>
      </c>
      <c r="C218" s="133"/>
      <c r="D218" s="133">
        <f t="shared" si="26"/>
        <v>0</v>
      </c>
      <c r="E218" s="133">
        <f t="shared" si="26"/>
        <v>0</v>
      </c>
      <c r="I218" s="148">
        <f t="shared" si="27"/>
        <v>0</v>
      </c>
    </row>
    <row r="219" spans="1:9" s="125" customFormat="1" hidden="1" outlineLevel="3">
      <c r="A219" s="135"/>
      <c r="B219" s="134" t="s">
        <v>814</v>
      </c>
      <c r="C219" s="133"/>
      <c r="D219" s="133">
        <f t="shared" si="26"/>
        <v>0</v>
      </c>
      <c r="E219" s="133">
        <f t="shared" si="26"/>
        <v>0</v>
      </c>
      <c r="I219" s="148">
        <f t="shared" si="27"/>
        <v>0</v>
      </c>
    </row>
    <row r="220" spans="1:9" hidden="1" outlineLevel="2">
      <c r="A220" s="132">
        <v>3</v>
      </c>
      <c r="B220" s="131" t="s">
        <v>850</v>
      </c>
      <c r="C220" s="130">
        <f>C221</f>
        <v>0</v>
      </c>
      <c r="D220" s="130">
        <f>D221</f>
        <v>0</v>
      </c>
      <c r="E220" s="130">
        <f>E221</f>
        <v>0</v>
      </c>
      <c r="I220" s="145">
        <f>I221</f>
        <v>0</v>
      </c>
    </row>
    <row r="221" spans="1:9" hidden="1" outlineLevel="3">
      <c r="A221" s="90"/>
      <c r="B221" s="89" t="s">
        <v>848</v>
      </c>
      <c r="C221" s="129">
        <v>0</v>
      </c>
      <c r="D221" s="129">
        <f>C221</f>
        <v>0</v>
      </c>
      <c r="E221" s="129">
        <f>D221</f>
        <v>0</v>
      </c>
      <c r="I221" s="145">
        <f>H221</f>
        <v>0</v>
      </c>
    </row>
    <row r="222" spans="1:9" hidden="1" outlineLevel="1">
      <c r="A222" s="193" t="s">
        <v>827</v>
      </c>
      <c r="B222" s="194"/>
      <c r="C222" s="2">
        <f>C223</f>
        <v>0</v>
      </c>
      <c r="D222" s="2">
        <f>D223</f>
        <v>0</v>
      </c>
      <c r="E222" s="2">
        <f>E223</f>
        <v>0</v>
      </c>
      <c r="I222" s="145">
        <f>I223</f>
        <v>0</v>
      </c>
    </row>
    <row r="223" spans="1:9" hidden="1" outlineLevel="2">
      <c r="A223" s="132">
        <v>2</v>
      </c>
      <c r="B223" s="131" t="s">
        <v>849</v>
      </c>
      <c r="C223" s="130">
        <f>C225+C226+C227+C224</f>
        <v>0</v>
      </c>
      <c r="D223" s="130">
        <f>D225+D226+D227+D224</f>
        <v>0</v>
      </c>
      <c r="E223" s="130">
        <f>E225+E226+E227+E224</f>
        <v>0</v>
      </c>
      <c r="I223" s="145">
        <f>I225+I226+I227+I224</f>
        <v>0</v>
      </c>
    </row>
    <row r="224" spans="1:9" hidden="1" outlineLevel="3">
      <c r="A224" s="90"/>
      <c r="B224" s="89" t="s">
        <v>848</v>
      </c>
      <c r="C224" s="129">
        <v>0</v>
      </c>
      <c r="D224" s="129">
        <f>C224</f>
        <v>0</v>
      </c>
      <c r="E224" s="129">
        <f>D224</f>
        <v>0</v>
      </c>
      <c r="I224" s="145">
        <f>H224</f>
        <v>0</v>
      </c>
    </row>
    <row r="225" spans="1:9" hidden="1" outlineLevel="3">
      <c r="A225" s="90"/>
      <c r="B225" s="89" t="s">
        <v>826</v>
      </c>
      <c r="C225" s="129"/>
      <c r="D225" s="129">
        <f t="shared" ref="D225:E227" si="28">C225</f>
        <v>0</v>
      </c>
      <c r="E225" s="129">
        <f t="shared" si="28"/>
        <v>0</v>
      </c>
      <c r="I225" s="145">
        <f t="shared" ref="I225:I227" si="29">H225</f>
        <v>0</v>
      </c>
    </row>
    <row r="226" spans="1:9" hidden="1" outlineLevel="3">
      <c r="A226" s="90"/>
      <c r="B226" s="89" t="s">
        <v>825</v>
      </c>
      <c r="C226" s="129"/>
      <c r="D226" s="129">
        <f t="shared" si="28"/>
        <v>0</v>
      </c>
      <c r="E226" s="129">
        <f t="shared" si="28"/>
        <v>0</v>
      </c>
      <c r="I226" s="145">
        <f t="shared" si="29"/>
        <v>0</v>
      </c>
    </row>
    <row r="227" spans="1:9" hidden="1" outlineLevel="3">
      <c r="A227" s="90"/>
      <c r="B227" s="89" t="s">
        <v>824</v>
      </c>
      <c r="C227" s="129"/>
      <c r="D227" s="129">
        <f t="shared" si="28"/>
        <v>0</v>
      </c>
      <c r="E227" s="129">
        <f t="shared" si="28"/>
        <v>0</v>
      </c>
      <c r="I227" s="145">
        <f t="shared" si="29"/>
        <v>0</v>
      </c>
    </row>
    <row r="228" spans="1:9" hidden="1" outlineLevel="1">
      <c r="A228" s="193" t="s">
        <v>823</v>
      </c>
      <c r="B228" s="194"/>
      <c r="C228" s="2">
        <f>C229+C233</f>
        <v>0</v>
      </c>
      <c r="D228" s="2">
        <f>D229+D233</f>
        <v>0</v>
      </c>
      <c r="E228" s="2">
        <f>E229+E233</f>
        <v>0</v>
      </c>
      <c r="I228" s="145">
        <f>I229+I233</f>
        <v>0</v>
      </c>
    </row>
    <row r="229" spans="1:9" hidden="1" outlineLevel="2">
      <c r="A229" s="132">
        <v>2</v>
      </c>
      <c r="B229" s="131" t="s">
        <v>849</v>
      </c>
      <c r="C229" s="130">
        <f>C231+C232+C230</f>
        <v>0</v>
      </c>
      <c r="D229" s="130">
        <f>D231+D232+D230</f>
        <v>0</v>
      </c>
      <c r="E229" s="130">
        <f>E231+E232+E230</f>
        <v>0</v>
      </c>
      <c r="I229" s="145">
        <f>I231+I232+I230</f>
        <v>0</v>
      </c>
    </row>
    <row r="230" spans="1:9" hidden="1" outlineLevel="3">
      <c r="A230" s="90"/>
      <c r="B230" s="89" t="s">
        <v>848</v>
      </c>
      <c r="C230" s="129">
        <v>0</v>
      </c>
      <c r="D230" s="129">
        <f>C230</f>
        <v>0</v>
      </c>
      <c r="E230" s="129">
        <f>D230</f>
        <v>0</v>
      </c>
      <c r="I230" s="145">
        <f>H230</f>
        <v>0</v>
      </c>
    </row>
    <row r="231" spans="1:9" hidden="1" outlineLevel="3">
      <c r="A231" s="90"/>
      <c r="B231" s="89" t="s">
        <v>822</v>
      </c>
      <c r="C231" s="129">
        <v>0</v>
      </c>
      <c r="D231" s="129">
        <f t="shared" ref="D231:E232" si="30">C231</f>
        <v>0</v>
      </c>
      <c r="E231" s="129">
        <f t="shared" si="30"/>
        <v>0</v>
      </c>
      <c r="I231" s="145">
        <f t="shared" ref="I231:I232" si="31">H231</f>
        <v>0</v>
      </c>
    </row>
    <row r="232" spans="1:9" hidden="1" outlineLevel="3">
      <c r="A232" s="90"/>
      <c r="B232" s="89" t="s">
        <v>812</v>
      </c>
      <c r="C232" s="129"/>
      <c r="D232" s="129">
        <f t="shared" si="30"/>
        <v>0</v>
      </c>
      <c r="E232" s="129">
        <f t="shared" si="30"/>
        <v>0</v>
      </c>
      <c r="I232" s="145">
        <f t="shared" si="31"/>
        <v>0</v>
      </c>
    </row>
    <row r="233" spans="1:9" hidden="1" outlineLevel="2">
      <c r="A233" s="132">
        <v>3</v>
      </c>
      <c r="B233" s="131" t="s">
        <v>850</v>
      </c>
      <c r="C233" s="130">
        <f>C234</f>
        <v>0</v>
      </c>
      <c r="D233" s="130">
        <f>D234</f>
        <v>0</v>
      </c>
      <c r="E233" s="130">
        <f>E234</f>
        <v>0</v>
      </c>
      <c r="I233" s="145">
        <f>I234</f>
        <v>0</v>
      </c>
    </row>
    <row r="234" spans="1:9" hidden="1" outlineLevel="3">
      <c r="A234" s="90"/>
      <c r="B234" s="89" t="s">
        <v>848</v>
      </c>
      <c r="C234" s="129">
        <v>0</v>
      </c>
      <c r="D234" s="129">
        <f>C234</f>
        <v>0</v>
      </c>
      <c r="E234" s="129">
        <f>D234</f>
        <v>0</v>
      </c>
      <c r="I234" s="145">
        <f>H234</f>
        <v>0</v>
      </c>
    </row>
    <row r="235" spans="1:9" hidden="1" outlineLevel="1">
      <c r="A235" s="193" t="s">
        <v>821</v>
      </c>
      <c r="B235" s="194"/>
      <c r="C235" s="2">
        <f>SUM(C236)</f>
        <v>0</v>
      </c>
      <c r="D235" s="2">
        <f>SUM(D236)</f>
        <v>0</v>
      </c>
      <c r="E235" s="2">
        <f>SUM(E236)</f>
        <v>0</v>
      </c>
      <c r="I235" s="145">
        <f>SUM(I236)</f>
        <v>0</v>
      </c>
    </row>
    <row r="236" spans="1:9" hidden="1" outlineLevel="2">
      <c r="A236" s="132">
        <v>3</v>
      </c>
      <c r="B236" s="131" t="s">
        <v>850</v>
      </c>
      <c r="C236" s="130">
        <f>C237</f>
        <v>0</v>
      </c>
      <c r="D236" s="130">
        <f>D237</f>
        <v>0</v>
      </c>
      <c r="E236" s="130">
        <f>E237</f>
        <v>0</v>
      </c>
      <c r="I236" s="145">
        <f>I237</f>
        <v>0</v>
      </c>
    </row>
    <row r="237" spans="1:9" hidden="1" outlineLevel="3">
      <c r="A237" s="90"/>
      <c r="B237" s="89" t="s">
        <v>848</v>
      </c>
      <c r="C237" s="129">
        <v>0</v>
      </c>
      <c r="D237" s="129">
        <f>C237</f>
        <v>0</v>
      </c>
      <c r="E237" s="129">
        <f>D237</f>
        <v>0</v>
      </c>
      <c r="I237" s="145">
        <f>H237</f>
        <v>0</v>
      </c>
    </row>
    <row r="238" spans="1:9" hidden="1" outlineLevel="1">
      <c r="A238" s="193" t="s">
        <v>819</v>
      </c>
      <c r="B238" s="194"/>
      <c r="C238" s="2">
        <f>C239</f>
        <v>0</v>
      </c>
      <c r="D238" s="2">
        <f>D239</f>
        <v>0</v>
      </c>
      <c r="E238" s="2">
        <f>E239</f>
        <v>0</v>
      </c>
      <c r="I238" s="145">
        <f>I239</f>
        <v>0</v>
      </c>
    </row>
    <row r="239" spans="1:9" hidden="1" outlineLevel="2">
      <c r="A239" s="132">
        <v>2</v>
      </c>
      <c r="B239" s="131" t="s">
        <v>849</v>
      </c>
      <c r="C239" s="130">
        <f>C241+C242+C240</f>
        <v>0</v>
      </c>
      <c r="D239" s="130">
        <f>D241+D242+D240</f>
        <v>0</v>
      </c>
      <c r="E239" s="130">
        <f>E241+E242+E240</f>
        <v>0</v>
      </c>
      <c r="I239" s="145">
        <f>I241+I242+I240</f>
        <v>0</v>
      </c>
    </row>
    <row r="240" spans="1:9" hidden="1" outlineLevel="3">
      <c r="A240" s="90"/>
      <c r="B240" s="89" t="s">
        <v>848</v>
      </c>
      <c r="C240" s="129">
        <v>0</v>
      </c>
      <c r="D240" s="129">
        <f>C240</f>
        <v>0</v>
      </c>
      <c r="E240" s="129">
        <f>D240</f>
        <v>0</v>
      </c>
      <c r="I240" s="145">
        <f>H240</f>
        <v>0</v>
      </c>
    </row>
    <row r="241" spans="1:10" hidden="1" outlineLevel="3">
      <c r="A241" s="90"/>
      <c r="B241" s="89" t="s">
        <v>818</v>
      </c>
      <c r="C241" s="129"/>
      <c r="D241" s="129">
        <f t="shared" ref="D241:E242" si="32">C241</f>
        <v>0</v>
      </c>
      <c r="E241" s="129">
        <f t="shared" si="32"/>
        <v>0</v>
      </c>
      <c r="I241" s="145">
        <f t="shared" ref="I241:I242" si="33">H241</f>
        <v>0</v>
      </c>
    </row>
    <row r="242" spans="1:10" hidden="1" outlineLevel="3">
      <c r="A242" s="90"/>
      <c r="B242" s="89" t="s">
        <v>817</v>
      </c>
      <c r="C242" s="129"/>
      <c r="D242" s="129">
        <f t="shared" si="32"/>
        <v>0</v>
      </c>
      <c r="E242" s="129">
        <f t="shared" si="32"/>
        <v>0</v>
      </c>
      <c r="I242" s="145">
        <f t="shared" si="33"/>
        <v>0</v>
      </c>
    </row>
    <row r="243" spans="1:10" hidden="1" outlineLevel="1">
      <c r="A243" s="193" t="s">
        <v>816</v>
      </c>
      <c r="B243" s="194"/>
      <c r="C243" s="2">
        <f>C244</f>
        <v>0</v>
      </c>
      <c r="D243" s="2">
        <f>D244</f>
        <v>0</v>
      </c>
      <c r="E243" s="2">
        <f>E244</f>
        <v>0</v>
      </c>
      <c r="I243" s="145">
        <f>I244</f>
        <v>0</v>
      </c>
    </row>
    <row r="244" spans="1:10" hidden="1" outlineLevel="2">
      <c r="A244" s="132">
        <v>2</v>
      </c>
      <c r="B244" s="131" t="s">
        <v>849</v>
      </c>
      <c r="C244" s="130">
        <f>C246+C247+C248+C249+C245</f>
        <v>0</v>
      </c>
      <c r="D244" s="130">
        <f>D246+D247+D248+D249+D245</f>
        <v>0</v>
      </c>
      <c r="E244" s="130">
        <f>E246+E247+E248+E249+E245</f>
        <v>0</v>
      </c>
      <c r="I244" s="145">
        <f>I246+I247+I248+I249+I245</f>
        <v>0</v>
      </c>
    </row>
    <row r="245" spans="1:10" hidden="1" outlineLevel="3">
      <c r="A245" s="90"/>
      <c r="B245" s="89" t="s">
        <v>848</v>
      </c>
      <c r="C245" s="129">
        <v>0</v>
      </c>
      <c r="D245" s="129">
        <f>C245</f>
        <v>0</v>
      </c>
      <c r="E245" s="129">
        <f>D245</f>
        <v>0</v>
      </c>
      <c r="I245" s="145">
        <f>H245</f>
        <v>0</v>
      </c>
    </row>
    <row r="246" spans="1:10" hidden="1" outlineLevel="3">
      <c r="A246" s="90"/>
      <c r="B246" s="89" t="s">
        <v>814</v>
      </c>
      <c r="C246" s="129"/>
      <c r="D246" s="129">
        <f t="shared" ref="D246:E249" si="34">C246</f>
        <v>0</v>
      </c>
      <c r="E246" s="129">
        <f t="shared" si="34"/>
        <v>0</v>
      </c>
      <c r="I246" s="145">
        <f t="shared" ref="I246:I249" si="35">H246</f>
        <v>0</v>
      </c>
    </row>
    <row r="247" spans="1:10" hidden="1" outlineLevel="3">
      <c r="A247" s="90"/>
      <c r="B247" s="89" t="s">
        <v>813</v>
      </c>
      <c r="C247" s="129"/>
      <c r="D247" s="129">
        <f t="shared" si="34"/>
        <v>0</v>
      </c>
      <c r="E247" s="129">
        <f t="shared" si="34"/>
        <v>0</v>
      </c>
      <c r="I247" s="145">
        <f t="shared" si="35"/>
        <v>0</v>
      </c>
    </row>
    <row r="248" spans="1:10" hidden="1" outlineLevel="3">
      <c r="A248" s="90"/>
      <c r="B248" s="89" t="s">
        <v>812</v>
      </c>
      <c r="C248" s="129"/>
      <c r="D248" s="129">
        <f t="shared" si="34"/>
        <v>0</v>
      </c>
      <c r="E248" s="129">
        <f t="shared" si="34"/>
        <v>0</v>
      </c>
      <c r="I248" s="145">
        <f t="shared" si="35"/>
        <v>0</v>
      </c>
    </row>
    <row r="249" spans="1:10" hidden="1" outlineLevel="3">
      <c r="A249" s="90"/>
      <c r="B249" s="89" t="s">
        <v>811</v>
      </c>
      <c r="C249" s="129"/>
      <c r="D249" s="129">
        <f t="shared" si="34"/>
        <v>0</v>
      </c>
      <c r="E249" s="129">
        <f t="shared" si="34"/>
        <v>0</v>
      </c>
      <c r="I249" s="145">
        <f t="shared" si="35"/>
        <v>0</v>
      </c>
    </row>
    <row r="250" spans="1:10" hidden="1" outlineLevel="1">
      <c r="A250" s="193" t="s">
        <v>810</v>
      </c>
      <c r="B250" s="194"/>
      <c r="C250" s="2">
        <f>C251+C252</f>
        <v>0</v>
      </c>
      <c r="D250" s="2">
        <f>D251+D252</f>
        <v>0</v>
      </c>
      <c r="E250" s="2">
        <f>E251+E252</f>
        <v>0</v>
      </c>
      <c r="I250" s="145">
        <f>I251+I252</f>
        <v>0</v>
      </c>
    </row>
    <row r="251" spans="1:10" hidden="1" outlineLevel="3">
      <c r="A251" s="90"/>
      <c r="B251" s="89" t="s">
        <v>848</v>
      </c>
      <c r="C251" s="129">
        <v>0</v>
      </c>
      <c r="D251" s="129">
        <f>C251</f>
        <v>0</v>
      </c>
      <c r="E251" s="129">
        <f>D251</f>
        <v>0</v>
      </c>
      <c r="I251" s="145">
        <f>H251</f>
        <v>0</v>
      </c>
    </row>
    <row r="252" spans="1:10" hidden="1" outlineLevel="3">
      <c r="A252" s="90"/>
      <c r="B252" s="89" t="s">
        <v>847</v>
      </c>
      <c r="C252" s="129">
        <v>0</v>
      </c>
      <c r="D252" s="129">
        <f>C252</f>
        <v>0</v>
      </c>
      <c r="E252" s="129">
        <f>D252</f>
        <v>0</v>
      </c>
      <c r="I252" s="145">
        <f>H252</f>
        <v>0</v>
      </c>
    </row>
    <row r="253" spans="1:10" collapsed="1"/>
    <row r="256" spans="1:10" ht="18.75">
      <c r="A256" s="195" t="s">
        <v>67</v>
      </c>
      <c r="B256" s="195"/>
      <c r="C256" s="195"/>
      <c r="D256" s="139" t="s">
        <v>846</v>
      </c>
      <c r="E256" s="139" t="s">
        <v>845</v>
      </c>
      <c r="G256" s="47" t="s">
        <v>589</v>
      </c>
      <c r="H256" s="48">
        <f>H257+H559</f>
        <v>1698459.6510000001</v>
      </c>
      <c r="I256" s="150">
        <f>I257+I559</f>
        <v>1698459.6510000001</v>
      </c>
      <c r="J256" s="50" t="b">
        <f>AND(H256=I256)</f>
        <v>1</v>
      </c>
    </row>
    <row r="257" spans="1:10" ht="15">
      <c r="A257" s="187" t="s">
        <v>60</v>
      </c>
      <c r="B257" s="188"/>
      <c r="C257" s="37">
        <f>C258+C550</f>
        <v>863824.92299999995</v>
      </c>
      <c r="D257" s="37">
        <f>D258+D550</f>
        <v>863824.92299999995</v>
      </c>
      <c r="E257" s="37">
        <f>E258+E550</f>
        <v>863824.92299999995</v>
      </c>
      <c r="G257" s="39" t="s">
        <v>60</v>
      </c>
      <c r="H257" s="41">
        <f>C257</f>
        <v>863824.92299999995</v>
      </c>
      <c r="I257" s="140">
        <f>I258+I550</f>
        <v>863824.92299999995</v>
      </c>
      <c r="J257" s="40" t="b">
        <f>AND(H257=I257)</f>
        <v>1</v>
      </c>
    </row>
    <row r="258" spans="1:10" ht="15">
      <c r="A258" s="183" t="s">
        <v>266</v>
      </c>
      <c r="B258" s="184"/>
      <c r="C258" s="36">
        <f>C259+C339+C483+C547</f>
        <v>805939.92299999995</v>
      </c>
      <c r="D258" s="36">
        <f>D259+D339+D483+D547</f>
        <v>805939.92299999995</v>
      </c>
      <c r="E258" s="36">
        <f>E259+E339+E483+E547</f>
        <v>805939.92299999995</v>
      </c>
      <c r="G258" s="39" t="s">
        <v>57</v>
      </c>
      <c r="H258" s="41">
        <f t="shared" ref="H258:H321" si="36">C258</f>
        <v>805939.92299999995</v>
      </c>
      <c r="I258" s="140">
        <f>I259+I339+I483+I547</f>
        <v>805939.92299999995</v>
      </c>
      <c r="J258" s="40" t="b">
        <f>AND(H258=I258)</f>
        <v>1</v>
      </c>
    </row>
    <row r="259" spans="1:10" ht="15">
      <c r="A259" s="181" t="s">
        <v>267</v>
      </c>
      <c r="B259" s="182"/>
      <c r="C259" s="33">
        <f>C260+C263+C314</f>
        <v>389930</v>
      </c>
      <c r="D259" s="33">
        <f>D260+D263+D314</f>
        <v>389930</v>
      </c>
      <c r="E259" s="33">
        <f>E260+E263+E314</f>
        <v>389930</v>
      </c>
      <c r="G259" s="39" t="s">
        <v>590</v>
      </c>
      <c r="H259" s="41">
        <f t="shared" si="36"/>
        <v>389930</v>
      </c>
      <c r="I259" s="141">
        <f>I260+I263+I314</f>
        <v>389930</v>
      </c>
      <c r="J259" s="40" t="b">
        <f>AND(H259=I259)</f>
        <v>1</v>
      </c>
    </row>
    <row r="260" spans="1:10" ht="15" hidden="1" outlineLevel="1">
      <c r="A260" s="185" t="s">
        <v>268</v>
      </c>
      <c r="B260" s="186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36"/>
        <v>960</v>
      </c>
      <c r="I260" s="141">
        <f>SUM(I261:I262)</f>
        <v>960</v>
      </c>
    </row>
    <row r="261" spans="1:10" ht="15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36"/>
        <v>960</v>
      </c>
      <c r="I261" s="141">
        <f>H261</f>
        <v>960</v>
      </c>
    </row>
    <row r="262" spans="1:10" ht="15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36"/>
        <v>0</v>
      </c>
      <c r="I262" s="141">
        <f>H262</f>
        <v>0</v>
      </c>
    </row>
    <row r="263" spans="1:10" ht="15" hidden="1" outlineLevel="1">
      <c r="A263" s="185" t="s">
        <v>269</v>
      </c>
      <c r="B263" s="186"/>
      <c r="C263" s="32">
        <f>C264+C265+C289+C296+C298+C302+C305+C308+C313</f>
        <v>382918</v>
      </c>
      <c r="D263" s="32">
        <f>D264+D265+D289+D296+D298+D302+D305+D308+D313</f>
        <v>382918</v>
      </c>
      <c r="E263" s="32">
        <f>E264+E265+E289+E296+E298+E302+E305+E308+E313</f>
        <v>382918</v>
      </c>
      <c r="H263" s="41">
        <f t="shared" si="36"/>
        <v>382918</v>
      </c>
      <c r="I263" s="141">
        <f>I264+I265+I289+I296+I298+I302+I305+I308+I313</f>
        <v>382918</v>
      </c>
    </row>
    <row r="264" spans="1:10" ht="15" hidden="1" outlineLevel="2">
      <c r="A264" s="6">
        <v>1101</v>
      </c>
      <c r="B264" s="4" t="s">
        <v>34</v>
      </c>
      <c r="C264" s="5">
        <v>136613</v>
      </c>
      <c r="D264" s="5">
        <f t="shared" ref="D264:E266" si="37">C264</f>
        <v>136613</v>
      </c>
      <c r="E264" s="5">
        <f t="shared" si="37"/>
        <v>136613</v>
      </c>
      <c r="H264" s="41">
        <f t="shared" si="36"/>
        <v>136613</v>
      </c>
      <c r="I264" s="141">
        <f>H264</f>
        <v>136613</v>
      </c>
    </row>
    <row r="265" spans="1:10" ht="15" hidden="1" outlineLevel="2">
      <c r="A265" s="6">
        <v>1101</v>
      </c>
      <c r="B265" s="4" t="s">
        <v>35</v>
      </c>
      <c r="C265" s="5">
        <v>160282</v>
      </c>
      <c r="D265" s="5">
        <f t="shared" si="37"/>
        <v>160282</v>
      </c>
      <c r="E265" s="5">
        <f t="shared" si="37"/>
        <v>160282</v>
      </c>
      <c r="H265" s="41">
        <f t="shared" si="36"/>
        <v>160282</v>
      </c>
      <c r="I265" s="141">
        <f>H265</f>
        <v>160282</v>
      </c>
    </row>
    <row r="266" spans="1:10" ht="15" hidden="1" outlineLevel="3">
      <c r="A266" s="29"/>
      <c r="B266" s="28" t="s">
        <v>218</v>
      </c>
      <c r="C266" s="30"/>
      <c r="D266" s="30">
        <f t="shared" si="37"/>
        <v>0</v>
      </c>
      <c r="E266" s="30">
        <f t="shared" si="37"/>
        <v>0</v>
      </c>
      <c r="H266" s="41">
        <f t="shared" si="36"/>
        <v>0</v>
      </c>
      <c r="I266" s="141">
        <f>H266</f>
        <v>0</v>
      </c>
    </row>
    <row r="267" spans="1:10" ht="15" hidden="1" outlineLevel="3">
      <c r="A267" s="29"/>
      <c r="B267" s="28" t="s">
        <v>219</v>
      </c>
      <c r="C267" s="30"/>
      <c r="D267" s="30">
        <f t="shared" ref="D267:E282" si="38">C267</f>
        <v>0</v>
      </c>
      <c r="E267" s="30">
        <f t="shared" si="38"/>
        <v>0</v>
      </c>
      <c r="H267" s="41">
        <f t="shared" si="36"/>
        <v>0</v>
      </c>
      <c r="I267" s="141">
        <f t="shared" ref="I267:I288" si="39">H267</f>
        <v>0</v>
      </c>
    </row>
    <row r="268" spans="1:10" ht="15" hidden="1" outlineLevel="3">
      <c r="A268" s="29"/>
      <c r="B268" s="28" t="s">
        <v>220</v>
      </c>
      <c r="C268" s="30"/>
      <c r="D268" s="30">
        <f t="shared" si="38"/>
        <v>0</v>
      </c>
      <c r="E268" s="30">
        <f t="shared" si="38"/>
        <v>0</v>
      </c>
      <c r="H268" s="41">
        <f t="shared" si="36"/>
        <v>0</v>
      </c>
      <c r="I268" s="141">
        <f t="shared" si="39"/>
        <v>0</v>
      </c>
    </row>
    <row r="269" spans="1:10" ht="15" hidden="1" outlineLevel="3">
      <c r="A269" s="29"/>
      <c r="B269" s="28" t="s">
        <v>221</v>
      </c>
      <c r="C269" s="30"/>
      <c r="D269" s="30">
        <f t="shared" si="38"/>
        <v>0</v>
      </c>
      <c r="E269" s="30">
        <f t="shared" si="38"/>
        <v>0</v>
      </c>
      <c r="H269" s="41">
        <f t="shared" si="36"/>
        <v>0</v>
      </c>
      <c r="I269" s="141">
        <f t="shared" si="39"/>
        <v>0</v>
      </c>
    </row>
    <row r="270" spans="1:10" ht="15" hidden="1" outlineLevel="3">
      <c r="A270" s="29"/>
      <c r="B270" s="28" t="s">
        <v>222</v>
      </c>
      <c r="C270" s="30"/>
      <c r="D270" s="30">
        <f t="shared" si="38"/>
        <v>0</v>
      </c>
      <c r="E270" s="30">
        <f t="shared" si="38"/>
        <v>0</v>
      </c>
      <c r="H270" s="41">
        <f t="shared" si="36"/>
        <v>0</v>
      </c>
      <c r="I270" s="141">
        <f t="shared" si="39"/>
        <v>0</v>
      </c>
    </row>
    <row r="271" spans="1:10" ht="15" hidden="1" outlineLevel="3">
      <c r="A271" s="29"/>
      <c r="B271" s="28" t="s">
        <v>223</v>
      </c>
      <c r="C271" s="30"/>
      <c r="D271" s="30">
        <f t="shared" si="38"/>
        <v>0</v>
      </c>
      <c r="E271" s="30">
        <f t="shared" si="38"/>
        <v>0</v>
      </c>
      <c r="H271" s="41">
        <f t="shared" si="36"/>
        <v>0</v>
      </c>
      <c r="I271" s="141">
        <f t="shared" si="39"/>
        <v>0</v>
      </c>
    </row>
    <row r="272" spans="1:10" ht="15" hidden="1" outlineLevel="3">
      <c r="A272" s="29"/>
      <c r="B272" s="28" t="s">
        <v>224</v>
      </c>
      <c r="C272" s="30"/>
      <c r="D272" s="30">
        <f t="shared" si="38"/>
        <v>0</v>
      </c>
      <c r="E272" s="30">
        <f t="shared" si="38"/>
        <v>0</v>
      </c>
      <c r="H272" s="41">
        <f t="shared" si="36"/>
        <v>0</v>
      </c>
      <c r="I272" s="141">
        <f t="shared" si="39"/>
        <v>0</v>
      </c>
    </row>
    <row r="273" spans="1:9" ht="15" hidden="1" outlineLevel="3">
      <c r="A273" s="29"/>
      <c r="B273" s="28" t="s">
        <v>225</v>
      </c>
      <c r="C273" s="30"/>
      <c r="D273" s="30">
        <f t="shared" si="38"/>
        <v>0</v>
      </c>
      <c r="E273" s="30">
        <f t="shared" si="38"/>
        <v>0</v>
      </c>
      <c r="H273" s="41">
        <f t="shared" si="36"/>
        <v>0</v>
      </c>
      <c r="I273" s="141">
        <f t="shared" si="39"/>
        <v>0</v>
      </c>
    </row>
    <row r="274" spans="1:9" ht="15" hidden="1" outlineLevel="3">
      <c r="A274" s="29"/>
      <c r="B274" s="28" t="s">
        <v>226</v>
      </c>
      <c r="C274" s="30"/>
      <c r="D274" s="30">
        <f t="shared" si="38"/>
        <v>0</v>
      </c>
      <c r="E274" s="30">
        <f t="shared" si="38"/>
        <v>0</v>
      </c>
      <c r="H274" s="41">
        <f t="shared" si="36"/>
        <v>0</v>
      </c>
      <c r="I274" s="141">
        <f t="shared" si="39"/>
        <v>0</v>
      </c>
    </row>
    <row r="275" spans="1:9" ht="15" hidden="1" outlineLevel="3">
      <c r="A275" s="29"/>
      <c r="B275" s="28" t="s">
        <v>227</v>
      </c>
      <c r="C275" s="30"/>
      <c r="D275" s="30">
        <f t="shared" si="38"/>
        <v>0</v>
      </c>
      <c r="E275" s="30">
        <f t="shared" si="38"/>
        <v>0</v>
      </c>
      <c r="H275" s="41">
        <f t="shared" si="36"/>
        <v>0</v>
      </c>
      <c r="I275" s="141">
        <f t="shared" si="39"/>
        <v>0</v>
      </c>
    </row>
    <row r="276" spans="1:9" ht="15" hidden="1" outlineLevel="3">
      <c r="A276" s="29"/>
      <c r="B276" s="28" t="s">
        <v>228</v>
      </c>
      <c r="C276" s="30"/>
      <c r="D276" s="30">
        <f t="shared" si="38"/>
        <v>0</v>
      </c>
      <c r="E276" s="30">
        <f t="shared" si="38"/>
        <v>0</v>
      </c>
      <c r="H276" s="41">
        <f t="shared" si="36"/>
        <v>0</v>
      </c>
      <c r="I276" s="141">
        <f t="shared" si="39"/>
        <v>0</v>
      </c>
    </row>
    <row r="277" spans="1:9" ht="15" hidden="1" outlineLevel="3">
      <c r="A277" s="29"/>
      <c r="B277" s="28" t="s">
        <v>229</v>
      </c>
      <c r="C277" s="30"/>
      <c r="D277" s="30">
        <f t="shared" si="38"/>
        <v>0</v>
      </c>
      <c r="E277" s="30">
        <f t="shared" si="38"/>
        <v>0</v>
      </c>
      <c r="H277" s="41">
        <f t="shared" si="36"/>
        <v>0</v>
      </c>
      <c r="I277" s="141">
        <f t="shared" si="39"/>
        <v>0</v>
      </c>
    </row>
    <row r="278" spans="1:9" ht="15" hidden="1" outlineLevel="3">
      <c r="A278" s="29"/>
      <c r="B278" s="28" t="s">
        <v>230</v>
      </c>
      <c r="C278" s="30"/>
      <c r="D278" s="30">
        <f t="shared" si="38"/>
        <v>0</v>
      </c>
      <c r="E278" s="30">
        <f t="shared" si="38"/>
        <v>0</v>
      </c>
      <c r="H278" s="41">
        <f t="shared" si="36"/>
        <v>0</v>
      </c>
      <c r="I278" s="141">
        <f t="shared" si="39"/>
        <v>0</v>
      </c>
    </row>
    <row r="279" spans="1:9" ht="15" hidden="1" outlineLevel="3">
      <c r="A279" s="29"/>
      <c r="B279" s="28" t="s">
        <v>231</v>
      </c>
      <c r="C279" s="30"/>
      <c r="D279" s="30">
        <f t="shared" si="38"/>
        <v>0</v>
      </c>
      <c r="E279" s="30">
        <f t="shared" si="38"/>
        <v>0</v>
      </c>
      <c r="H279" s="41">
        <f t="shared" si="36"/>
        <v>0</v>
      </c>
      <c r="I279" s="141">
        <f t="shared" si="39"/>
        <v>0</v>
      </c>
    </row>
    <row r="280" spans="1:9" ht="15" hidden="1" outlineLevel="3">
      <c r="A280" s="29"/>
      <c r="B280" s="28" t="s">
        <v>232</v>
      </c>
      <c r="C280" s="30"/>
      <c r="D280" s="30">
        <f t="shared" si="38"/>
        <v>0</v>
      </c>
      <c r="E280" s="30">
        <f t="shared" si="38"/>
        <v>0</v>
      </c>
      <c r="H280" s="41">
        <f t="shared" si="36"/>
        <v>0</v>
      </c>
      <c r="I280" s="141">
        <f t="shared" si="39"/>
        <v>0</v>
      </c>
    </row>
    <row r="281" spans="1:9" ht="15" hidden="1" outlineLevel="3">
      <c r="A281" s="29"/>
      <c r="B281" s="28" t="s">
        <v>233</v>
      </c>
      <c r="C281" s="30"/>
      <c r="D281" s="30">
        <f t="shared" si="38"/>
        <v>0</v>
      </c>
      <c r="E281" s="30">
        <f t="shared" si="38"/>
        <v>0</v>
      </c>
      <c r="H281" s="41">
        <f t="shared" si="36"/>
        <v>0</v>
      </c>
      <c r="I281" s="141">
        <f t="shared" si="39"/>
        <v>0</v>
      </c>
    </row>
    <row r="282" spans="1:9" ht="15" hidden="1" outlineLevel="3">
      <c r="A282" s="29"/>
      <c r="B282" s="28" t="s">
        <v>234</v>
      </c>
      <c r="C282" s="30"/>
      <c r="D282" s="30">
        <f t="shared" si="38"/>
        <v>0</v>
      </c>
      <c r="E282" s="30">
        <f t="shared" si="38"/>
        <v>0</v>
      </c>
      <c r="H282" s="41">
        <f t="shared" si="36"/>
        <v>0</v>
      </c>
      <c r="I282" s="141">
        <f t="shared" si="39"/>
        <v>0</v>
      </c>
    </row>
    <row r="283" spans="1:9" ht="15" hidden="1" outlineLevel="3">
      <c r="A283" s="29"/>
      <c r="B283" s="28" t="s">
        <v>235</v>
      </c>
      <c r="C283" s="30"/>
      <c r="D283" s="30">
        <f t="shared" ref="D283:E288" si="40">C283</f>
        <v>0</v>
      </c>
      <c r="E283" s="30">
        <f t="shared" si="40"/>
        <v>0</v>
      </c>
      <c r="H283" s="41">
        <f t="shared" si="36"/>
        <v>0</v>
      </c>
      <c r="I283" s="141">
        <f t="shared" si="39"/>
        <v>0</v>
      </c>
    </row>
    <row r="284" spans="1:9" ht="15" hidden="1" outlineLevel="3">
      <c r="A284" s="29"/>
      <c r="B284" s="28" t="s">
        <v>236</v>
      </c>
      <c r="C284" s="30"/>
      <c r="D284" s="30">
        <f t="shared" si="40"/>
        <v>0</v>
      </c>
      <c r="E284" s="30">
        <f t="shared" si="40"/>
        <v>0</v>
      </c>
      <c r="H284" s="41">
        <f t="shared" si="36"/>
        <v>0</v>
      </c>
      <c r="I284" s="141">
        <f t="shared" si="39"/>
        <v>0</v>
      </c>
    </row>
    <row r="285" spans="1:9" ht="15" hidden="1" outlineLevel="3">
      <c r="A285" s="29"/>
      <c r="B285" s="28" t="s">
        <v>237</v>
      </c>
      <c r="C285" s="30"/>
      <c r="D285" s="30">
        <f t="shared" si="40"/>
        <v>0</v>
      </c>
      <c r="E285" s="30">
        <f t="shared" si="40"/>
        <v>0</v>
      </c>
      <c r="H285" s="41">
        <f t="shared" si="36"/>
        <v>0</v>
      </c>
      <c r="I285" s="141">
        <f t="shared" si="39"/>
        <v>0</v>
      </c>
    </row>
    <row r="286" spans="1:9" ht="15" hidden="1" outlineLevel="3">
      <c r="A286" s="29"/>
      <c r="B286" s="28" t="s">
        <v>238</v>
      </c>
      <c r="C286" s="30"/>
      <c r="D286" s="30">
        <f t="shared" si="40"/>
        <v>0</v>
      </c>
      <c r="E286" s="30">
        <f t="shared" si="40"/>
        <v>0</v>
      </c>
      <c r="H286" s="41">
        <f t="shared" si="36"/>
        <v>0</v>
      </c>
      <c r="I286" s="141">
        <f t="shared" si="39"/>
        <v>0</v>
      </c>
    </row>
    <row r="287" spans="1:9" ht="15" hidden="1" outlineLevel="3">
      <c r="A287" s="29"/>
      <c r="B287" s="28" t="s">
        <v>239</v>
      </c>
      <c r="C287" s="30"/>
      <c r="D287" s="30">
        <f t="shared" si="40"/>
        <v>0</v>
      </c>
      <c r="E287" s="30">
        <f t="shared" si="40"/>
        <v>0</v>
      </c>
      <c r="H287" s="41">
        <f t="shared" si="36"/>
        <v>0</v>
      </c>
      <c r="I287" s="141">
        <f t="shared" si="39"/>
        <v>0</v>
      </c>
    </row>
    <row r="288" spans="1:9" ht="15" hidden="1" outlineLevel="3">
      <c r="A288" s="29"/>
      <c r="B288" s="28" t="s">
        <v>240</v>
      </c>
      <c r="C288" s="30"/>
      <c r="D288" s="30">
        <f t="shared" si="40"/>
        <v>0</v>
      </c>
      <c r="E288" s="30">
        <f t="shared" si="40"/>
        <v>0</v>
      </c>
      <c r="H288" s="41">
        <f t="shared" si="36"/>
        <v>0</v>
      </c>
      <c r="I288" s="141">
        <f t="shared" si="39"/>
        <v>0</v>
      </c>
    </row>
    <row r="289" spans="1:9" ht="15" hidden="1" outlineLevel="2">
      <c r="A289" s="6">
        <v>1101</v>
      </c>
      <c r="B289" s="4" t="s">
        <v>36</v>
      </c>
      <c r="C289" s="5">
        <v>11213</v>
      </c>
      <c r="D289" s="5">
        <f>C289</f>
        <v>11213</v>
      </c>
      <c r="E289" s="5">
        <f>D289</f>
        <v>11213</v>
      </c>
      <c r="H289" s="41">
        <f t="shared" si="36"/>
        <v>11213</v>
      </c>
      <c r="I289" s="141">
        <f>H289</f>
        <v>11213</v>
      </c>
    </row>
    <row r="290" spans="1:9" ht="1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36"/>
        <v>0</v>
      </c>
      <c r="I290" s="141">
        <f>H290</f>
        <v>0</v>
      </c>
    </row>
    <row r="291" spans="1:9" ht="15" hidden="1" outlineLevel="3">
      <c r="A291" s="29"/>
      <c r="B291" s="28" t="s">
        <v>242</v>
      </c>
      <c r="C291" s="30"/>
      <c r="D291" s="30">
        <f t="shared" ref="D291:E295" si="41">C291</f>
        <v>0</v>
      </c>
      <c r="E291" s="30">
        <f t="shared" si="41"/>
        <v>0</v>
      </c>
      <c r="H291" s="41">
        <f t="shared" si="36"/>
        <v>0</v>
      </c>
      <c r="I291" s="141">
        <f t="shared" ref="I291:I295" si="42">H291</f>
        <v>0</v>
      </c>
    </row>
    <row r="292" spans="1:9" ht="15" hidden="1" outlineLevel="3">
      <c r="A292" s="29"/>
      <c r="B292" s="28" t="s">
        <v>243</v>
      </c>
      <c r="C292" s="30"/>
      <c r="D292" s="30">
        <f t="shared" si="41"/>
        <v>0</v>
      </c>
      <c r="E292" s="30">
        <f t="shared" si="41"/>
        <v>0</v>
      </c>
      <c r="H292" s="41">
        <f t="shared" si="36"/>
        <v>0</v>
      </c>
      <c r="I292" s="141">
        <f t="shared" si="42"/>
        <v>0</v>
      </c>
    </row>
    <row r="293" spans="1:9" ht="15" hidden="1" outlineLevel="3">
      <c r="A293" s="29"/>
      <c r="B293" s="28" t="s">
        <v>244</v>
      </c>
      <c r="C293" s="30"/>
      <c r="D293" s="30">
        <f t="shared" si="41"/>
        <v>0</v>
      </c>
      <c r="E293" s="30">
        <f t="shared" si="41"/>
        <v>0</v>
      </c>
      <c r="H293" s="41">
        <f t="shared" si="36"/>
        <v>0</v>
      </c>
      <c r="I293" s="141">
        <f t="shared" si="42"/>
        <v>0</v>
      </c>
    </row>
    <row r="294" spans="1:9" ht="15" hidden="1" outlineLevel="3">
      <c r="A294" s="29"/>
      <c r="B294" s="28" t="s">
        <v>245</v>
      </c>
      <c r="C294" s="30"/>
      <c r="D294" s="30">
        <f t="shared" si="41"/>
        <v>0</v>
      </c>
      <c r="E294" s="30">
        <f t="shared" si="41"/>
        <v>0</v>
      </c>
      <c r="H294" s="41">
        <f t="shared" si="36"/>
        <v>0</v>
      </c>
      <c r="I294" s="141">
        <f t="shared" si="42"/>
        <v>0</v>
      </c>
    </row>
    <row r="295" spans="1:9" ht="15" hidden="1" outlineLevel="3">
      <c r="A295" s="29"/>
      <c r="B295" s="28" t="s">
        <v>246</v>
      </c>
      <c r="C295" s="30"/>
      <c r="D295" s="30">
        <f t="shared" si="41"/>
        <v>0</v>
      </c>
      <c r="E295" s="30">
        <f t="shared" si="41"/>
        <v>0</v>
      </c>
      <c r="H295" s="41">
        <f t="shared" si="36"/>
        <v>0</v>
      </c>
      <c r="I295" s="141">
        <f t="shared" si="42"/>
        <v>0</v>
      </c>
    </row>
    <row r="296" spans="1:9" ht="15" hidden="1" outlineLevel="2">
      <c r="A296" s="6">
        <v>1101</v>
      </c>
      <c r="B296" s="4" t="s">
        <v>247</v>
      </c>
      <c r="C296" s="5">
        <v>600</v>
      </c>
      <c r="D296" s="5">
        <f t="shared" ref="D296:E299" si="43">C296</f>
        <v>600</v>
      </c>
      <c r="E296" s="5">
        <f t="shared" si="43"/>
        <v>600</v>
      </c>
      <c r="H296" s="41">
        <f t="shared" si="36"/>
        <v>600</v>
      </c>
      <c r="I296" s="141">
        <f>H296</f>
        <v>600</v>
      </c>
    </row>
    <row r="297" spans="1:9" ht="15" hidden="1" outlineLevel="3">
      <c r="A297" s="29"/>
      <c r="B297" s="28" t="s">
        <v>111</v>
      </c>
      <c r="C297" s="30"/>
      <c r="D297" s="30">
        <f t="shared" si="43"/>
        <v>0</v>
      </c>
      <c r="E297" s="30">
        <f t="shared" si="43"/>
        <v>0</v>
      </c>
      <c r="H297" s="41">
        <f t="shared" si="36"/>
        <v>0</v>
      </c>
      <c r="I297" s="141">
        <f>H297</f>
        <v>0</v>
      </c>
    </row>
    <row r="298" spans="1:9" ht="15" hidden="1" outlineLevel="2">
      <c r="A298" s="6">
        <v>1101</v>
      </c>
      <c r="B298" s="4" t="s">
        <v>37</v>
      </c>
      <c r="C298" s="5">
        <v>10618</v>
      </c>
      <c r="D298" s="5">
        <f t="shared" si="43"/>
        <v>10618</v>
      </c>
      <c r="E298" s="5">
        <f t="shared" si="43"/>
        <v>10618</v>
      </c>
      <c r="H298" s="41">
        <f t="shared" si="36"/>
        <v>10618</v>
      </c>
      <c r="I298" s="141">
        <f>H298</f>
        <v>10618</v>
      </c>
    </row>
    <row r="299" spans="1:9" ht="15" hidden="1" outlineLevel="3">
      <c r="A299" s="29"/>
      <c r="B299" s="28" t="s">
        <v>248</v>
      </c>
      <c r="C299" s="30"/>
      <c r="D299" s="30">
        <f t="shared" si="43"/>
        <v>0</v>
      </c>
      <c r="E299" s="30">
        <f t="shared" si="43"/>
        <v>0</v>
      </c>
      <c r="H299" s="41">
        <f t="shared" si="36"/>
        <v>0</v>
      </c>
      <c r="I299" s="141">
        <f>H299</f>
        <v>0</v>
      </c>
    </row>
    <row r="300" spans="1:9" ht="15" hidden="1" outlineLevel="3">
      <c r="A300" s="29"/>
      <c r="B300" s="28" t="s">
        <v>249</v>
      </c>
      <c r="C300" s="30"/>
      <c r="D300" s="30">
        <f t="shared" ref="D300:E301" si="44">C300</f>
        <v>0</v>
      </c>
      <c r="E300" s="30">
        <f t="shared" si="44"/>
        <v>0</v>
      </c>
      <c r="H300" s="41">
        <f t="shared" si="36"/>
        <v>0</v>
      </c>
      <c r="I300" s="141">
        <f t="shared" ref="I300:I301" si="45">H300</f>
        <v>0</v>
      </c>
    </row>
    <row r="301" spans="1:9" ht="15" hidden="1" outlineLevel="3">
      <c r="A301" s="29"/>
      <c r="B301" s="28" t="s">
        <v>250</v>
      </c>
      <c r="C301" s="30"/>
      <c r="D301" s="30">
        <f t="shared" si="44"/>
        <v>0</v>
      </c>
      <c r="E301" s="30">
        <f t="shared" si="44"/>
        <v>0</v>
      </c>
      <c r="H301" s="41">
        <f t="shared" si="36"/>
        <v>0</v>
      </c>
      <c r="I301" s="141">
        <f t="shared" si="45"/>
        <v>0</v>
      </c>
    </row>
    <row r="302" spans="1:9" ht="15" hidden="1" outlineLevel="2">
      <c r="A302" s="6">
        <v>1101</v>
      </c>
      <c r="B302" s="4" t="s">
        <v>251</v>
      </c>
      <c r="C302" s="5">
        <v>4000</v>
      </c>
      <c r="D302" s="5">
        <f t="shared" ref="D302:E309" si="46">C302</f>
        <v>4000</v>
      </c>
      <c r="E302" s="5">
        <f t="shared" si="46"/>
        <v>4000</v>
      </c>
      <c r="H302" s="41">
        <f t="shared" si="36"/>
        <v>4000</v>
      </c>
      <c r="I302" s="141">
        <f t="shared" ref="I302:I309" si="47">H302</f>
        <v>4000</v>
      </c>
    </row>
    <row r="303" spans="1:9" ht="15" hidden="1" outlineLevel="3">
      <c r="A303" s="29"/>
      <c r="B303" s="28" t="s">
        <v>252</v>
      </c>
      <c r="C303" s="30">
        <v>0</v>
      </c>
      <c r="D303" s="30">
        <f t="shared" si="46"/>
        <v>0</v>
      </c>
      <c r="E303" s="30">
        <f t="shared" si="46"/>
        <v>0</v>
      </c>
      <c r="H303" s="41">
        <f t="shared" si="36"/>
        <v>0</v>
      </c>
      <c r="I303" s="141">
        <f t="shared" si="47"/>
        <v>0</v>
      </c>
    </row>
    <row r="304" spans="1:9" ht="15" hidden="1" outlineLevel="3">
      <c r="A304" s="29"/>
      <c r="B304" s="28" t="s">
        <v>253</v>
      </c>
      <c r="C304" s="30">
        <v>0</v>
      </c>
      <c r="D304" s="30">
        <f t="shared" si="46"/>
        <v>0</v>
      </c>
      <c r="E304" s="30">
        <f t="shared" si="46"/>
        <v>0</v>
      </c>
      <c r="H304" s="41">
        <f t="shared" si="36"/>
        <v>0</v>
      </c>
      <c r="I304" s="141">
        <f t="shared" si="47"/>
        <v>0</v>
      </c>
    </row>
    <row r="305" spans="1:9" ht="15" hidden="1" outlineLevel="2">
      <c r="A305" s="6">
        <v>1101</v>
      </c>
      <c r="B305" s="4" t="s">
        <v>38</v>
      </c>
      <c r="C305" s="5">
        <v>3899</v>
      </c>
      <c r="D305" s="5">
        <f t="shared" si="46"/>
        <v>3899</v>
      </c>
      <c r="E305" s="5">
        <f t="shared" si="46"/>
        <v>3899</v>
      </c>
      <c r="H305" s="41">
        <f t="shared" si="36"/>
        <v>3899</v>
      </c>
      <c r="I305" s="141">
        <f t="shared" si="47"/>
        <v>3899</v>
      </c>
    </row>
    <row r="306" spans="1:9" ht="15" hidden="1" outlineLevel="3">
      <c r="A306" s="29"/>
      <c r="B306" s="28" t="s">
        <v>254</v>
      </c>
      <c r="C306" s="30"/>
      <c r="D306" s="30">
        <f t="shared" si="46"/>
        <v>0</v>
      </c>
      <c r="E306" s="30">
        <f t="shared" si="46"/>
        <v>0</v>
      </c>
      <c r="H306" s="41">
        <f t="shared" si="36"/>
        <v>0</v>
      </c>
      <c r="I306" s="141">
        <f t="shared" si="47"/>
        <v>0</v>
      </c>
    </row>
    <row r="307" spans="1:9" ht="15" hidden="1" outlineLevel="3">
      <c r="A307" s="29"/>
      <c r="B307" s="28" t="s">
        <v>255</v>
      </c>
      <c r="C307" s="30"/>
      <c r="D307" s="30">
        <f t="shared" si="46"/>
        <v>0</v>
      </c>
      <c r="E307" s="30">
        <f t="shared" si="46"/>
        <v>0</v>
      </c>
      <c r="H307" s="41">
        <f t="shared" si="36"/>
        <v>0</v>
      </c>
      <c r="I307" s="141">
        <f t="shared" si="47"/>
        <v>0</v>
      </c>
    </row>
    <row r="308" spans="1:9" ht="15" hidden="1" outlineLevel="2">
      <c r="A308" s="6">
        <v>1101</v>
      </c>
      <c r="B308" s="4" t="s">
        <v>39</v>
      </c>
      <c r="C308" s="5">
        <v>55693</v>
      </c>
      <c r="D308" s="5">
        <f t="shared" si="46"/>
        <v>55693</v>
      </c>
      <c r="E308" s="5">
        <f t="shared" si="46"/>
        <v>55693</v>
      </c>
      <c r="H308" s="41">
        <f t="shared" si="36"/>
        <v>55693</v>
      </c>
      <c r="I308" s="141">
        <f t="shared" si="47"/>
        <v>55693</v>
      </c>
    </row>
    <row r="309" spans="1:9" ht="15" hidden="1" outlineLevel="3">
      <c r="A309" s="29"/>
      <c r="B309" s="28" t="s">
        <v>256</v>
      </c>
      <c r="C309" s="30"/>
      <c r="D309" s="30">
        <f t="shared" si="46"/>
        <v>0</v>
      </c>
      <c r="E309" s="30">
        <f t="shared" si="46"/>
        <v>0</v>
      </c>
      <c r="H309" s="41">
        <f t="shared" si="36"/>
        <v>0</v>
      </c>
      <c r="I309" s="141">
        <f t="shared" si="47"/>
        <v>0</v>
      </c>
    </row>
    <row r="310" spans="1:9" ht="15" hidden="1" outlineLevel="3">
      <c r="A310" s="29"/>
      <c r="B310" s="28" t="s">
        <v>257</v>
      </c>
      <c r="C310" s="30"/>
      <c r="D310" s="30">
        <f t="shared" ref="D310:E312" si="48">C310</f>
        <v>0</v>
      </c>
      <c r="E310" s="30">
        <f t="shared" si="48"/>
        <v>0</v>
      </c>
      <c r="H310" s="41">
        <f t="shared" si="36"/>
        <v>0</v>
      </c>
      <c r="I310" s="141">
        <f t="shared" ref="I310:I312" si="49">H310</f>
        <v>0</v>
      </c>
    </row>
    <row r="311" spans="1:9" ht="15" hidden="1" outlineLevel="3">
      <c r="A311" s="29"/>
      <c r="B311" s="28" t="s">
        <v>258</v>
      </c>
      <c r="C311" s="30"/>
      <c r="D311" s="30">
        <f t="shared" si="48"/>
        <v>0</v>
      </c>
      <c r="E311" s="30">
        <f t="shared" si="48"/>
        <v>0</v>
      </c>
      <c r="H311" s="41">
        <f t="shared" si="36"/>
        <v>0</v>
      </c>
      <c r="I311" s="141">
        <f t="shared" si="49"/>
        <v>0</v>
      </c>
    </row>
    <row r="312" spans="1:9" ht="15" hidden="1" outlineLevel="3">
      <c r="A312" s="29"/>
      <c r="B312" s="28" t="s">
        <v>259</v>
      </c>
      <c r="C312" s="30"/>
      <c r="D312" s="30">
        <f t="shared" si="48"/>
        <v>0</v>
      </c>
      <c r="E312" s="30">
        <f t="shared" si="48"/>
        <v>0</v>
      </c>
      <c r="H312" s="41">
        <f t="shared" si="36"/>
        <v>0</v>
      </c>
      <c r="I312" s="141">
        <f t="shared" si="49"/>
        <v>0</v>
      </c>
    </row>
    <row r="313" spans="1:9" ht="1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36"/>
        <v>0</v>
      </c>
      <c r="I313" s="141">
        <f>H313</f>
        <v>0</v>
      </c>
    </row>
    <row r="314" spans="1:9" ht="15" hidden="1" outlineLevel="1">
      <c r="A314" s="185" t="s">
        <v>601</v>
      </c>
      <c r="B314" s="186"/>
      <c r="C314" s="32">
        <f>C315+C325+C331+C336+C337+C338+C328</f>
        <v>6052</v>
      </c>
      <c r="D314" s="32">
        <f>C314</f>
        <v>6052</v>
      </c>
      <c r="E314" s="32">
        <f>D314</f>
        <v>6052</v>
      </c>
      <c r="H314" s="41">
        <f t="shared" si="36"/>
        <v>6052</v>
      </c>
      <c r="I314" s="141">
        <f>H314</f>
        <v>6052</v>
      </c>
    </row>
    <row r="315" spans="1:9" ht="1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36"/>
        <v>0</v>
      </c>
      <c r="I315" s="141">
        <f>SUM(I316:I324)</f>
        <v>0</v>
      </c>
    </row>
    <row r="316" spans="1:9" ht="1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36"/>
        <v>0</v>
      </c>
      <c r="I316" s="141">
        <f>H316</f>
        <v>0</v>
      </c>
    </row>
    <row r="317" spans="1:9" ht="15" hidden="1" outlineLevel="3">
      <c r="A317" s="29"/>
      <c r="B317" s="28" t="s">
        <v>218</v>
      </c>
      <c r="C317" s="30"/>
      <c r="D317" s="30">
        <f t="shared" ref="D317:E324" si="50">C317</f>
        <v>0</v>
      </c>
      <c r="E317" s="30">
        <f t="shared" si="50"/>
        <v>0</v>
      </c>
      <c r="H317" s="41">
        <f t="shared" si="36"/>
        <v>0</v>
      </c>
      <c r="I317" s="141">
        <f t="shared" ref="I317:I324" si="51">H317</f>
        <v>0</v>
      </c>
    </row>
    <row r="318" spans="1:9" ht="15" hidden="1" outlineLevel="3">
      <c r="A318" s="29"/>
      <c r="B318" s="28" t="s">
        <v>261</v>
      </c>
      <c r="C318" s="30"/>
      <c r="D318" s="30">
        <f t="shared" si="50"/>
        <v>0</v>
      </c>
      <c r="E318" s="30">
        <f t="shared" si="50"/>
        <v>0</v>
      </c>
      <c r="H318" s="41">
        <f t="shared" si="36"/>
        <v>0</v>
      </c>
      <c r="I318" s="141">
        <f t="shared" si="51"/>
        <v>0</v>
      </c>
    </row>
    <row r="319" spans="1:9" ht="15" hidden="1" outlineLevel="3">
      <c r="A319" s="29"/>
      <c r="B319" s="28" t="s">
        <v>248</v>
      </c>
      <c r="C319" s="30"/>
      <c r="D319" s="30">
        <f t="shared" si="50"/>
        <v>0</v>
      </c>
      <c r="E319" s="30">
        <f t="shared" si="50"/>
        <v>0</v>
      </c>
      <c r="H319" s="41">
        <f t="shared" si="36"/>
        <v>0</v>
      </c>
      <c r="I319" s="141">
        <f t="shared" si="51"/>
        <v>0</v>
      </c>
    </row>
    <row r="320" spans="1:9" ht="15" hidden="1" outlineLevel="3">
      <c r="A320" s="29"/>
      <c r="B320" s="28" t="s">
        <v>262</v>
      </c>
      <c r="C320" s="30"/>
      <c r="D320" s="30">
        <f t="shared" si="50"/>
        <v>0</v>
      </c>
      <c r="E320" s="30">
        <f t="shared" si="50"/>
        <v>0</v>
      </c>
      <c r="H320" s="41">
        <f t="shared" si="36"/>
        <v>0</v>
      </c>
      <c r="I320" s="141">
        <f t="shared" si="51"/>
        <v>0</v>
      </c>
    </row>
    <row r="321" spans="1:9" ht="15" hidden="1" outlineLevel="3">
      <c r="A321" s="29"/>
      <c r="B321" s="28" t="s">
        <v>252</v>
      </c>
      <c r="C321" s="30"/>
      <c r="D321" s="30">
        <f t="shared" si="50"/>
        <v>0</v>
      </c>
      <c r="E321" s="30">
        <f t="shared" si="50"/>
        <v>0</v>
      </c>
      <c r="H321" s="41">
        <f t="shared" si="36"/>
        <v>0</v>
      </c>
      <c r="I321" s="141">
        <f t="shared" si="51"/>
        <v>0</v>
      </c>
    </row>
    <row r="322" spans="1:9" ht="15" hidden="1" outlineLevel="3">
      <c r="A322" s="29"/>
      <c r="B322" s="28" t="s">
        <v>253</v>
      </c>
      <c r="C322" s="30"/>
      <c r="D322" s="30">
        <f t="shared" si="50"/>
        <v>0</v>
      </c>
      <c r="E322" s="30">
        <f t="shared" si="50"/>
        <v>0</v>
      </c>
      <c r="H322" s="41">
        <f t="shared" ref="H322:H385" si="52">C322</f>
        <v>0</v>
      </c>
      <c r="I322" s="141">
        <f t="shared" si="51"/>
        <v>0</v>
      </c>
    </row>
    <row r="323" spans="1:9" ht="15" hidden="1" outlineLevel="3">
      <c r="A323" s="29"/>
      <c r="B323" s="28" t="s">
        <v>238</v>
      </c>
      <c r="C323" s="30"/>
      <c r="D323" s="30">
        <f t="shared" si="50"/>
        <v>0</v>
      </c>
      <c r="E323" s="30">
        <f t="shared" si="50"/>
        <v>0</v>
      </c>
      <c r="H323" s="41">
        <f t="shared" si="52"/>
        <v>0</v>
      </c>
      <c r="I323" s="141">
        <f t="shared" si="51"/>
        <v>0</v>
      </c>
    </row>
    <row r="324" spans="1:9" ht="15" hidden="1" outlineLevel="3">
      <c r="A324" s="29"/>
      <c r="B324" s="28" t="s">
        <v>239</v>
      </c>
      <c r="C324" s="30"/>
      <c r="D324" s="30">
        <f t="shared" si="50"/>
        <v>0</v>
      </c>
      <c r="E324" s="30">
        <f t="shared" si="50"/>
        <v>0</v>
      </c>
      <c r="H324" s="41">
        <f t="shared" si="52"/>
        <v>0</v>
      </c>
      <c r="I324" s="141">
        <f t="shared" si="51"/>
        <v>0</v>
      </c>
    </row>
    <row r="325" spans="1:9" ht="15" hidden="1" outlineLevel="2">
      <c r="A325" s="6">
        <v>1102</v>
      </c>
      <c r="B325" s="4" t="s">
        <v>263</v>
      </c>
      <c r="C325" s="5">
        <v>4932.34</v>
      </c>
      <c r="D325" s="5">
        <f t="shared" ref="D325:E327" si="53">C325</f>
        <v>4932.34</v>
      </c>
      <c r="E325" s="5">
        <f t="shared" si="53"/>
        <v>4932.34</v>
      </c>
      <c r="H325" s="41">
        <f t="shared" si="52"/>
        <v>4932.34</v>
      </c>
      <c r="I325" s="141">
        <f>H325</f>
        <v>4932.34</v>
      </c>
    </row>
    <row r="326" spans="1:9" ht="15" hidden="1" outlineLevel="3">
      <c r="A326" s="29"/>
      <c r="B326" s="28" t="s">
        <v>264</v>
      </c>
      <c r="C326" s="30">
        <v>0</v>
      </c>
      <c r="D326" s="30">
        <f t="shared" si="53"/>
        <v>0</v>
      </c>
      <c r="E326" s="30">
        <f t="shared" si="53"/>
        <v>0</v>
      </c>
      <c r="H326" s="41">
        <f t="shared" si="52"/>
        <v>0</v>
      </c>
      <c r="I326" s="141">
        <f>H326</f>
        <v>0</v>
      </c>
    </row>
    <row r="327" spans="1:9" ht="15" hidden="1" outlineLevel="3">
      <c r="A327" s="29"/>
      <c r="B327" s="28" t="s">
        <v>265</v>
      </c>
      <c r="C327" s="30">
        <v>0</v>
      </c>
      <c r="D327" s="30">
        <f t="shared" si="53"/>
        <v>0</v>
      </c>
      <c r="E327" s="30">
        <f t="shared" si="53"/>
        <v>0</v>
      </c>
      <c r="H327" s="41">
        <f t="shared" si="52"/>
        <v>0</v>
      </c>
      <c r="I327" s="141">
        <f>H327</f>
        <v>0</v>
      </c>
    </row>
    <row r="328" spans="1:9" ht="1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52"/>
        <v>0</v>
      </c>
      <c r="I328" s="141">
        <f>SUM(I329:I330)</f>
        <v>0</v>
      </c>
    </row>
    <row r="329" spans="1:9" ht="15" hidden="1" outlineLevel="3">
      <c r="A329" s="29"/>
      <c r="B329" s="28" t="s">
        <v>254</v>
      </c>
      <c r="C329" s="30"/>
      <c r="D329" s="30">
        <f t="shared" ref="D329:E332" si="54">C329</f>
        <v>0</v>
      </c>
      <c r="E329" s="30">
        <f t="shared" si="54"/>
        <v>0</v>
      </c>
      <c r="H329" s="41">
        <f t="shared" si="52"/>
        <v>0</v>
      </c>
      <c r="I329" s="141">
        <f>H329</f>
        <v>0</v>
      </c>
    </row>
    <row r="330" spans="1:9" ht="15" hidden="1" outlineLevel="3">
      <c r="A330" s="29"/>
      <c r="B330" s="28" t="s">
        <v>255</v>
      </c>
      <c r="C330" s="30"/>
      <c r="D330" s="30">
        <f t="shared" si="54"/>
        <v>0</v>
      </c>
      <c r="E330" s="30">
        <f t="shared" si="54"/>
        <v>0</v>
      </c>
      <c r="H330" s="41">
        <f t="shared" si="52"/>
        <v>0</v>
      </c>
      <c r="I330" s="141">
        <f>H330</f>
        <v>0</v>
      </c>
    </row>
    <row r="331" spans="1:9" ht="15" hidden="1" outlineLevel="2">
      <c r="A331" s="6">
        <v>1102</v>
      </c>
      <c r="B331" s="4" t="s">
        <v>39</v>
      </c>
      <c r="C331" s="5">
        <v>1119.6600000000001</v>
      </c>
      <c r="D331" s="5">
        <f t="shared" si="54"/>
        <v>1119.6600000000001</v>
      </c>
      <c r="E331" s="5">
        <f t="shared" si="54"/>
        <v>1119.6600000000001</v>
      </c>
      <c r="H331" s="41">
        <f t="shared" si="52"/>
        <v>1119.6600000000001</v>
      </c>
      <c r="I331" s="141">
        <f>H331</f>
        <v>1119.6600000000001</v>
      </c>
    </row>
    <row r="332" spans="1:9" ht="15" hidden="1" outlineLevel="3">
      <c r="A332" s="29"/>
      <c r="B332" s="28" t="s">
        <v>256</v>
      </c>
      <c r="C332" s="30"/>
      <c r="D332" s="30">
        <f t="shared" si="54"/>
        <v>0</v>
      </c>
      <c r="E332" s="30">
        <f t="shared" si="54"/>
        <v>0</v>
      </c>
      <c r="H332" s="41">
        <f t="shared" si="52"/>
        <v>0</v>
      </c>
      <c r="I332" s="141">
        <f>H332</f>
        <v>0</v>
      </c>
    </row>
    <row r="333" spans="1:9" ht="15" hidden="1" outlineLevel="3">
      <c r="A333" s="29"/>
      <c r="B333" s="28" t="s">
        <v>257</v>
      </c>
      <c r="C333" s="30"/>
      <c r="D333" s="30">
        <f t="shared" ref="D333:E335" si="55">C333</f>
        <v>0</v>
      </c>
      <c r="E333" s="30">
        <f t="shared" si="55"/>
        <v>0</v>
      </c>
      <c r="H333" s="41">
        <f t="shared" si="52"/>
        <v>0</v>
      </c>
      <c r="I333" s="141">
        <f t="shared" ref="I333:I335" si="56">H333</f>
        <v>0</v>
      </c>
    </row>
    <row r="334" spans="1:9" ht="15" hidden="1" outlineLevel="3">
      <c r="A334" s="29"/>
      <c r="B334" s="28" t="s">
        <v>258</v>
      </c>
      <c r="C334" s="30"/>
      <c r="D334" s="30">
        <f t="shared" si="55"/>
        <v>0</v>
      </c>
      <c r="E334" s="30">
        <f t="shared" si="55"/>
        <v>0</v>
      </c>
      <c r="H334" s="41">
        <f t="shared" si="52"/>
        <v>0</v>
      </c>
      <c r="I334" s="141">
        <f t="shared" si="56"/>
        <v>0</v>
      </c>
    </row>
    <row r="335" spans="1:9" ht="15" hidden="1" outlineLevel="3">
      <c r="A335" s="29"/>
      <c r="B335" s="28" t="s">
        <v>259</v>
      </c>
      <c r="C335" s="30"/>
      <c r="D335" s="30">
        <f t="shared" si="55"/>
        <v>0</v>
      </c>
      <c r="E335" s="30">
        <f t="shared" si="55"/>
        <v>0</v>
      </c>
      <c r="H335" s="41">
        <f t="shared" si="52"/>
        <v>0</v>
      </c>
      <c r="I335" s="141">
        <f t="shared" si="56"/>
        <v>0</v>
      </c>
    </row>
    <row r="336" spans="1:9" ht="1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52"/>
        <v>0</v>
      </c>
      <c r="I336" s="141">
        <f>H336</f>
        <v>0</v>
      </c>
    </row>
    <row r="337" spans="1:10" ht="15" hidden="1" outlineLevel="2">
      <c r="A337" s="6">
        <v>1102</v>
      </c>
      <c r="B337" s="4" t="s">
        <v>452</v>
      </c>
      <c r="C337" s="5">
        <v>0</v>
      </c>
      <c r="D337" s="5">
        <f t="shared" ref="D337:E338" si="57">C337</f>
        <v>0</v>
      </c>
      <c r="E337" s="5">
        <f t="shared" si="57"/>
        <v>0</v>
      </c>
      <c r="H337" s="41">
        <f t="shared" si="52"/>
        <v>0</v>
      </c>
      <c r="I337" s="141">
        <f t="shared" ref="I337:I338" si="58">H337</f>
        <v>0</v>
      </c>
    </row>
    <row r="338" spans="1:10" ht="15" hidden="1" outlineLevel="2">
      <c r="A338" s="6">
        <v>1102</v>
      </c>
      <c r="B338" s="4" t="s">
        <v>454</v>
      </c>
      <c r="C338" s="5">
        <v>0</v>
      </c>
      <c r="D338" s="5">
        <f t="shared" si="57"/>
        <v>0</v>
      </c>
      <c r="E338" s="5">
        <f t="shared" si="57"/>
        <v>0</v>
      </c>
      <c r="H338" s="41">
        <f t="shared" si="52"/>
        <v>0</v>
      </c>
      <c r="I338" s="141">
        <f t="shared" si="58"/>
        <v>0</v>
      </c>
    </row>
    <row r="339" spans="1:10" ht="15" collapsed="1">
      <c r="A339" s="181" t="s">
        <v>270</v>
      </c>
      <c r="B339" s="182"/>
      <c r="C339" s="33">
        <f>C340+C444+C482</f>
        <v>315647</v>
      </c>
      <c r="D339" s="33">
        <f>D340+D444+D482</f>
        <v>315647</v>
      </c>
      <c r="E339" s="33">
        <f>E340+E444+E482</f>
        <v>315647</v>
      </c>
      <c r="G339" s="39" t="s">
        <v>591</v>
      </c>
      <c r="H339" s="41">
        <f t="shared" si="52"/>
        <v>315647</v>
      </c>
      <c r="I339" s="141">
        <f>I340+I444+I482</f>
        <v>315647</v>
      </c>
      <c r="J339" s="40" t="b">
        <f>AND(H339=I339)</f>
        <v>1</v>
      </c>
    </row>
    <row r="340" spans="1:10" ht="15" hidden="1" outlineLevel="1">
      <c r="A340" s="185" t="s">
        <v>271</v>
      </c>
      <c r="B340" s="186"/>
      <c r="C340" s="32">
        <f>C341+C342+C343+C344+C347+C348+C353+C356+C357+C362+C367+C368+C371+C372+C373+C376+C377+C378+C382+C388+C391+C392+C395+C398+C399+C404+C407+C408+C409+C412+C415+C416+C419+C420+C421+C422+C429+C443</f>
        <v>236647</v>
      </c>
      <c r="D340" s="32">
        <f>D341+D342+D343+D344+D347+D348+D353+D356+D357+D362+D367+BH290668+D371+D372+D373+D376+D377+D378+D382+D388+D391+D392+D395+D398+D399+D404+D407+D408+D409+D412+D415+D416+D419+D420+D421+D422+D429+D443</f>
        <v>236647</v>
      </c>
      <c r="E340" s="32">
        <f>E341+E342+E343+E344+E347+E348+E353+E356+E357+E362+E367+BI290668+E371+E372+E373+E376+E377+E378+E382+E388+E391+E392+E395+E398+E399+E404+E407+E408+E409+E412+E415+E416+E419+E420+E421+E422+E429+E443</f>
        <v>236647</v>
      </c>
      <c r="H340" s="41">
        <f t="shared" si="52"/>
        <v>236647</v>
      </c>
      <c r="I340" s="141">
        <f>I341+I342+I343+I344+I347+I348+I353+I356+I357+I362+I367+BM290668+I371+I372+I373+I376+I377+I378+I382+I388+I391+I392+I395+I398+I399+I404+I407+I408+I409+I412+I415+I416+I419+I420+I421+I422+I429+I443</f>
        <v>236647</v>
      </c>
    </row>
    <row r="341" spans="1:10" ht="15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52"/>
        <v>0</v>
      </c>
      <c r="I341" s="141">
        <f>H341</f>
        <v>0</v>
      </c>
    </row>
    <row r="342" spans="1:10" ht="15" hidden="1" outlineLevel="2">
      <c r="A342" s="6">
        <v>2201</v>
      </c>
      <c r="B342" s="4" t="s">
        <v>40</v>
      </c>
      <c r="C342" s="5">
        <v>3742</v>
      </c>
      <c r="D342" s="5">
        <f t="shared" ref="D342:E343" si="59">C342</f>
        <v>3742</v>
      </c>
      <c r="E342" s="5">
        <f t="shared" si="59"/>
        <v>3742</v>
      </c>
      <c r="H342" s="41">
        <f t="shared" si="52"/>
        <v>3742</v>
      </c>
      <c r="I342" s="141">
        <f t="shared" ref="I342:I343" si="60">H342</f>
        <v>3742</v>
      </c>
    </row>
    <row r="343" spans="1:10" ht="15" hidden="1" outlineLevel="2">
      <c r="A343" s="6">
        <v>2201</v>
      </c>
      <c r="B343" s="4" t="s">
        <v>41</v>
      </c>
      <c r="C343" s="5">
        <v>105000</v>
      </c>
      <c r="D343" s="5">
        <f t="shared" si="59"/>
        <v>105000</v>
      </c>
      <c r="E343" s="5">
        <f t="shared" si="59"/>
        <v>105000</v>
      </c>
      <c r="H343" s="41">
        <f t="shared" si="52"/>
        <v>105000</v>
      </c>
      <c r="I343" s="141">
        <f t="shared" si="60"/>
        <v>105000</v>
      </c>
    </row>
    <row r="344" spans="1:10" ht="15" hidden="1" outlineLevel="2">
      <c r="A344" s="6">
        <v>2201</v>
      </c>
      <c r="B344" s="4" t="s">
        <v>273</v>
      </c>
      <c r="C344" s="5">
        <f>SUM(C345:C346)</f>
        <v>5000</v>
      </c>
      <c r="D344" s="5">
        <f>SUM(D345:D346)</f>
        <v>5000</v>
      </c>
      <c r="E344" s="5">
        <f>SUM(E345:E346)</f>
        <v>5000</v>
      </c>
      <c r="H344" s="41">
        <f t="shared" si="52"/>
        <v>5000</v>
      </c>
      <c r="I344" s="141">
        <f>SUM(I345:I346)</f>
        <v>5000</v>
      </c>
    </row>
    <row r="345" spans="1:10" ht="15" hidden="1" outlineLevel="3">
      <c r="A345" s="29"/>
      <c r="B345" s="28" t="s">
        <v>274</v>
      </c>
      <c r="C345" s="30">
        <v>3000</v>
      </c>
      <c r="D345" s="30">
        <f t="shared" ref="D345:E347" si="61">C345</f>
        <v>3000</v>
      </c>
      <c r="E345" s="30">
        <f t="shared" si="61"/>
        <v>3000</v>
      </c>
      <c r="H345" s="41">
        <f t="shared" si="52"/>
        <v>3000</v>
      </c>
      <c r="I345" s="141">
        <f t="shared" ref="I345:I347" si="62">H345</f>
        <v>3000</v>
      </c>
    </row>
    <row r="346" spans="1:10" ht="15" hidden="1" outlineLevel="3">
      <c r="A346" s="29"/>
      <c r="B346" s="28" t="s">
        <v>275</v>
      </c>
      <c r="C346" s="30">
        <v>2000</v>
      </c>
      <c r="D346" s="30">
        <f t="shared" si="61"/>
        <v>2000</v>
      </c>
      <c r="E346" s="30">
        <f t="shared" si="61"/>
        <v>2000</v>
      </c>
      <c r="H346" s="41">
        <f t="shared" si="52"/>
        <v>2000</v>
      </c>
      <c r="I346" s="141">
        <f t="shared" si="62"/>
        <v>2000</v>
      </c>
    </row>
    <row r="347" spans="1:10" ht="15" hidden="1" outlineLevel="2">
      <c r="A347" s="6">
        <v>2201</v>
      </c>
      <c r="B347" s="4" t="s">
        <v>276</v>
      </c>
      <c r="C347" s="5">
        <v>2000</v>
      </c>
      <c r="D347" s="5">
        <f t="shared" si="61"/>
        <v>2000</v>
      </c>
      <c r="E347" s="5">
        <f t="shared" si="61"/>
        <v>2000</v>
      </c>
      <c r="H347" s="41">
        <f t="shared" si="52"/>
        <v>2000</v>
      </c>
      <c r="I347" s="141">
        <f t="shared" si="62"/>
        <v>2000</v>
      </c>
    </row>
    <row r="348" spans="1:10" ht="15" hidden="1" outlineLevel="2">
      <c r="A348" s="6">
        <v>2201</v>
      </c>
      <c r="B348" s="4" t="s">
        <v>277</v>
      </c>
      <c r="C348" s="5">
        <f>SUM(C349:C352)</f>
        <v>30000</v>
      </c>
      <c r="D348" s="5">
        <f>SUM(D349:D352)</f>
        <v>30000</v>
      </c>
      <c r="E348" s="5">
        <f>SUM(E349:E352)</f>
        <v>30000</v>
      </c>
      <c r="H348" s="41">
        <f t="shared" si="52"/>
        <v>30000</v>
      </c>
      <c r="I348" s="141">
        <f>SUM(I349:I352)</f>
        <v>30000</v>
      </c>
    </row>
    <row r="349" spans="1:10" ht="15" hidden="1" outlineLevel="3">
      <c r="A349" s="29"/>
      <c r="B349" s="28" t="s">
        <v>278</v>
      </c>
      <c r="C349" s="30">
        <v>28000</v>
      </c>
      <c r="D349" s="30">
        <f>C349</f>
        <v>28000</v>
      </c>
      <c r="E349" s="30">
        <f>D349</f>
        <v>28000</v>
      </c>
      <c r="H349" s="41">
        <f t="shared" si="52"/>
        <v>28000</v>
      </c>
      <c r="I349" s="141">
        <f>H349</f>
        <v>28000</v>
      </c>
    </row>
    <row r="350" spans="1:10" ht="15" hidden="1" outlineLevel="3">
      <c r="A350" s="29"/>
      <c r="B350" s="28" t="s">
        <v>279</v>
      </c>
      <c r="C350" s="30">
        <v>0</v>
      </c>
      <c r="D350" s="30">
        <f t="shared" ref="D350:E352" si="63">C350</f>
        <v>0</v>
      </c>
      <c r="E350" s="30">
        <f t="shared" si="63"/>
        <v>0</v>
      </c>
      <c r="H350" s="41">
        <f t="shared" si="52"/>
        <v>0</v>
      </c>
      <c r="I350" s="141">
        <f t="shared" ref="I350:I352" si="64">H350</f>
        <v>0</v>
      </c>
    </row>
    <row r="351" spans="1:10" ht="15" hidden="1" outlineLevel="3">
      <c r="A351" s="29"/>
      <c r="B351" s="28" t="s">
        <v>280</v>
      </c>
      <c r="C351" s="30">
        <v>0</v>
      </c>
      <c r="D351" s="30">
        <f t="shared" si="63"/>
        <v>0</v>
      </c>
      <c r="E351" s="30">
        <f t="shared" si="63"/>
        <v>0</v>
      </c>
      <c r="H351" s="41">
        <f t="shared" si="52"/>
        <v>0</v>
      </c>
      <c r="I351" s="141">
        <f t="shared" si="64"/>
        <v>0</v>
      </c>
    </row>
    <row r="352" spans="1:10" ht="15" hidden="1" outlineLevel="3">
      <c r="A352" s="29"/>
      <c r="B352" s="28" t="s">
        <v>281</v>
      </c>
      <c r="C352" s="30">
        <v>2000</v>
      </c>
      <c r="D352" s="30">
        <f t="shared" si="63"/>
        <v>2000</v>
      </c>
      <c r="E352" s="30">
        <f t="shared" si="63"/>
        <v>2000</v>
      </c>
      <c r="H352" s="41">
        <f t="shared" si="52"/>
        <v>2000</v>
      </c>
      <c r="I352" s="141">
        <f t="shared" si="64"/>
        <v>2000</v>
      </c>
    </row>
    <row r="353" spans="1:9" ht="15" hidden="1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  <c r="H353" s="41">
        <f t="shared" si="52"/>
        <v>200</v>
      </c>
      <c r="I353" s="141">
        <f>SUM(I354:I355)</f>
        <v>200</v>
      </c>
    </row>
    <row r="354" spans="1:9" ht="15" hidden="1" outlineLevel="3">
      <c r="A354" s="29"/>
      <c r="B354" s="28" t="s">
        <v>42</v>
      </c>
      <c r="C354" s="30">
        <v>200</v>
      </c>
      <c r="D354" s="30">
        <f t="shared" ref="D354:E356" si="65">C354</f>
        <v>200</v>
      </c>
      <c r="E354" s="30">
        <f t="shared" si="65"/>
        <v>200</v>
      </c>
      <c r="H354" s="41">
        <f t="shared" si="52"/>
        <v>200</v>
      </c>
      <c r="I354" s="141">
        <f t="shared" ref="I354:I356" si="66">H354</f>
        <v>200</v>
      </c>
    </row>
    <row r="355" spans="1:9" ht="15" hidden="1" outlineLevel="3">
      <c r="A355" s="29"/>
      <c r="B355" s="28" t="s">
        <v>283</v>
      </c>
      <c r="C355" s="30">
        <v>0</v>
      </c>
      <c r="D355" s="30">
        <f t="shared" si="65"/>
        <v>0</v>
      </c>
      <c r="E355" s="30">
        <f t="shared" si="65"/>
        <v>0</v>
      </c>
      <c r="H355" s="41">
        <f t="shared" si="52"/>
        <v>0</v>
      </c>
      <c r="I355" s="141">
        <f t="shared" si="66"/>
        <v>0</v>
      </c>
    </row>
    <row r="356" spans="1:9" ht="15" hidden="1" outlineLevel="2">
      <c r="A356" s="6">
        <v>2201</v>
      </c>
      <c r="B356" s="4" t="s">
        <v>284</v>
      </c>
      <c r="C356" s="5">
        <v>0</v>
      </c>
      <c r="D356" s="5">
        <f t="shared" si="65"/>
        <v>0</v>
      </c>
      <c r="E356" s="5">
        <f t="shared" si="65"/>
        <v>0</v>
      </c>
      <c r="H356" s="41">
        <f t="shared" si="52"/>
        <v>0</v>
      </c>
      <c r="I356" s="141">
        <f t="shared" si="66"/>
        <v>0</v>
      </c>
    </row>
    <row r="357" spans="1:9" ht="15" hidden="1" outlineLevel="2">
      <c r="A357" s="6">
        <v>2201</v>
      </c>
      <c r="B357" s="4" t="s">
        <v>285</v>
      </c>
      <c r="C357" s="5">
        <f>SUM(C358:C361)</f>
        <v>5415.4000000000005</v>
      </c>
      <c r="D357" s="5">
        <f>SUM(D358:D361)</f>
        <v>5415.4000000000005</v>
      </c>
      <c r="E357" s="5">
        <f>SUM(E358:E361)</f>
        <v>5415.4000000000005</v>
      </c>
      <c r="H357" s="41">
        <f t="shared" si="52"/>
        <v>5415.4000000000005</v>
      </c>
      <c r="I357" s="141">
        <f>SUM(I358:I361)</f>
        <v>5415.4000000000005</v>
      </c>
    </row>
    <row r="358" spans="1:9" ht="15" hidden="1" outlineLevel="3">
      <c r="A358" s="29"/>
      <c r="B358" s="28" t="s">
        <v>286</v>
      </c>
      <c r="C358" s="30">
        <v>5027.43</v>
      </c>
      <c r="D358" s="30">
        <f>C358</f>
        <v>5027.43</v>
      </c>
      <c r="E358" s="30">
        <f>D358</f>
        <v>5027.43</v>
      </c>
      <c r="H358" s="41">
        <f t="shared" si="52"/>
        <v>5027.43</v>
      </c>
      <c r="I358" s="141">
        <f>H358</f>
        <v>5027.43</v>
      </c>
    </row>
    <row r="359" spans="1:9" ht="15" hidden="1" outlineLevel="3">
      <c r="A359" s="29"/>
      <c r="B359" s="28" t="s">
        <v>287</v>
      </c>
      <c r="C359" s="30"/>
      <c r="D359" s="30">
        <f t="shared" ref="D359:E361" si="67">C359</f>
        <v>0</v>
      </c>
      <c r="E359" s="30">
        <f t="shared" si="67"/>
        <v>0</v>
      </c>
      <c r="H359" s="41">
        <f t="shared" si="52"/>
        <v>0</v>
      </c>
      <c r="I359" s="141">
        <f t="shared" ref="I359:I361" si="68">H359</f>
        <v>0</v>
      </c>
    </row>
    <row r="360" spans="1:9" ht="15" hidden="1" outlineLevel="3">
      <c r="A360" s="29"/>
      <c r="B360" s="28" t="s">
        <v>288</v>
      </c>
      <c r="C360" s="30">
        <v>387.97</v>
      </c>
      <c r="D360" s="30">
        <f t="shared" si="67"/>
        <v>387.97</v>
      </c>
      <c r="E360" s="30">
        <f t="shared" si="67"/>
        <v>387.97</v>
      </c>
      <c r="H360" s="41">
        <f t="shared" si="52"/>
        <v>387.97</v>
      </c>
      <c r="I360" s="141">
        <f t="shared" si="68"/>
        <v>387.97</v>
      </c>
    </row>
    <row r="361" spans="1:9" ht="15" hidden="1" outlineLevel="3">
      <c r="A361" s="29"/>
      <c r="B361" s="28" t="s">
        <v>289</v>
      </c>
      <c r="C361" s="30"/>
      <c r="D361" s="30">
        <f t="shared" si="67"/>
        <v>0</v>
      </c>
      <c r="E361" s="30">
        <f t="shared" si="67"/>
        <v>0</v>
      </c>
      <c r="H361" s="41">
        <f t="shared" si="52"/>
        <v>0</v>
      </c>
      <c r="I361" s="141">
        <f t="shared" si="68"/>
        <v>0</v>
      </c>
    </row>
    <row r="362" spans="1:9" ht="15" hidden="1" outlineLevel="2">
      <c r="A362" s="6">
        <v>2201</v>
      </c>
      <c r="B362" s="4" t="s">
        <v>290</v>
      </c>
      <c r="C362" s="5">
        <f>SUM(C363:C366)</f>
        <v>55427.661</v>
      </c>
      <c r="D362" s="5">
        <f>SUM(D363:D366)</f>
        <v>55427.661</v>
      </c>
      <c r="E362" s="5">
        <f>SUM(E363:E366)</f>
        <v>55427.661</v>
      </c>
      <c r="H362" s="41">
        <f t="shared" si="52"/>
        <v>55427.661</v>
      </c>
      <c r="I362" s="141">
        <f>SUM(I363:I366)</f>
        <v>55427.661</v>
      </c>
    </row>
    <row r="363" spans="1:9" ht="15" hidden="1" outlineLevel="3">
      <c r="A363" s="29"/>
      <c r="B363" s="28" t="s">
        <v>291</v>
      </c>
      <c r="C363" s="30">
        <v>18000</v>
      </c>
      <c r="D363" s="30">
        <f>C363</f>
        <v>18000</v>
      </c>
      <c r="E363" s="30">
        <f>D363</f>
        <v>18000</v>
      </c>
      <c r="H363" s="41">
        <f t="shared" si="52"/>
        <v>18000</v>
      </c>
      <c r="I363" s="141">
        <f>H363</f>
        <v>18000</v>
      </c>
    </row>
    <row r="364" spans="1:9" ht="15" hidden="1" outlineLevel="3">
      <c r="A364" s="29"/>
      <c r="B364" s="28" t="s">
        <v>292</v>
      </c>
      <c r="C364" s="30">
        <v>35927.661</v>
      </c>
      <c r="D364" s="30">
        <f t="shared" ref="D364:E366" si="69">C364</f>
        <v>35927.661</v>
      </c>
      <c r="E364" s="30">
        <f t="shared" si="69"/>
        <v>35927.661</v>
      </c>
      <c r="H364" s="41">
        <f t="shared" si="52"/>
        <v>35927.661</v>
      </c>
      <c r="I364" s="141">
        <f t="shared" ref="I364:I366" si="70">H364</f>
        <v>35927.661</v>
      </c>
    </row>
    <row r="365" spans="1:9" ht="15" hidden="1" outlineLevel="3">
      <c r="A365" s="29"/>
      <c r="B365" s="28" t="s">
        <v>293</v>
      </c>
      <c r="C365" s="30">
        <v>1500</v>
      </c>
      <c r="D365" s="30">
        <f t="shared" si="69"/>
        <v>1500</v>
      </c>
      <c r="E365" s="30">
        <f t="shared" si="69"/>
        <v>1500</v>
      </c>
      <c r="H365" s="41">
        <f t="shared" si="52"/>
        <v>1500</v>
      </c>
      <c r="I365" s="141">
        <f t="shared" si="70"/>
        <v>1500</v>
      </c>
    </row>
    <row r="366" spans="1:9" ht="15" hidden="1" outlineLevel="3">
      <c r="A366" s="29"/>
      <c r="B366" s="28" t="s">
        <v>294</v>
      </c>
      <c r="C366" s="30"/>
      <c r="D366" s="30">
        <f t="shared" si="69"/>
        <v>0</v>
      </c>
      <c r="E366" s="30">
        <f t="shared" si="69"/>
        <v>0</v>
      </c>
      <c r="H366" s="41">
        <f t="shared" si="52"/>
        <v>0</v>
      </c>
      <c r="I366" s="141">
        <f t="shared" si="70"/>
        <v>0</v>
      </c>
    </row>
    <row r="367" spans="1:9" ht="15" hidden="1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52"/>
        <v>500</v>
      </c>
      <c r="I367" s="141">
        <f>H367</f>
        <v>500</v>
      </c>
    </row>
    <row r="368" spans="1:9" ht="1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52"/>
        <v>0</v>
      </c>
      <c r="I368" s="141">
        <f>SUM(I369:I370)</f>
        <v>0</v>
      </c>
    </row>
    <row r="369" spans="1:9" ht="15" hidden="1" outlineLevel="3">
      <c r="A369" s="29"/>
      <c r="B369" s="28" t="s">
        <v>296</v>
      </c>
      <c r="C369" s="30">
        <v>0</v>
      </c>
      <c r="D369" s="30">
        <f t="shared" ref="D369:E372" si="71">C369</f>
        <v>0</v>
      </c>
      <c r="E369" s="30">
        <f t="shared" si="71"/>
        <v>0</v>
      </c>
      <c r="H369" s="41">
        <f t="shared" si="52"/>
        <v>0</v>
      </c>
      <c r="I369" s="141">
        <f t="shared" ref="I369:I372" si="72">H369</f>
        <v>0</v>
      </c>
    </row>
    <row r="370" spans="1:9" ht="15" hidden="1" outlineLevel="3">
      <c r="A370" s="29"/>
      <c r="B370" s="28" t="s">
        <v>297</v>
      </c>
      <c r="C370" s="30">
        <v>0</v>
      </c>
      <c r="D370" s="30">
        <f t="shared" si="71"/>
        <v>0</v>
      </c>
      <c r="E370" s="30">
        <f t="shared" si="71"/>
        <v>0</v>
      </c>
      <c r="H370" s="41">
        <f t="shared" si="52"/>
        <v>0</v>
      </c>
      <c r="I370" s="141">
        <f t="shared" si="72"/>
        <v>0</v>
      </c>
    </row>
    <row r="371" spans="1:9" ht="15" hidden="1" outlineLevel="2">
      <c r="A371" s="6">
        <v>2201</v>
      </c>
      <c r="B371" s="4" t="s">
        <v>44</v>
      </c>
      <c r="C371" s="5">
        <v>1750</v>
      </c>
      <c r="D371" s="5">
        <f t="shared" si="71"/>
        <v>1750</v>
      </c>
      <c r="E371" s="5">
        <f t="shared" si="71"/>
        <v>1750</v>
      </c>
      <c r="H371" s="41">
        <f t="shared" si="52"/>
        <v>1750</v>
      </c>
      <c r="I371" s="141">
        <f t="shared" si="72"/>
        <v>1750</v>
      </c>
    </row>
    <row r="372" spans="1:9" ht="15" hidden="1" outlineLevel="2">
      <c r="A372" s="6">
        <v>2201</v>
      </c>
      <c r="B372" s="4" t="s">
        <v>45</v>
      </c>
      <c r="C372" s="5">
        <v>3031.9389999999999</v>
      </c>
      <c r="D372" s="5">
        <f t="shared" si="71"/>
        <v>3031.9389999999999</v>
      </c>
      <c r="E372" s="5">
        <f t="shared" si="71"/>
        <v>3031.9389999999999</v>
      </c>
      <c r="H372" s="41">
        <f t="shared" si="52"/>
        <v>3031.9389999999999</v>
      </c>
      <c r="I372" s="141">
        <f t="shared" si="72"/>
        <v>3031.9389999999999</v>
      </c>
    </row>
    <row r="373" spans="1:9" ht="15" hidden="1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52"/>
        <v>500</v>
      </c>
      <c r="I373" s="141">
        <f>SUM(I374:I375)</f>
        <v>500</v>
      </c>
    </row>
    <row r="374" spans="1:9" ht="15" hidden="1" outlineLevel="3">
      <c r="A374" s="29"/>
      <c r="B374" s="28" t="s">
        <v>299</v>
      </c>
      <c r="C374" s="30">
        <v>500</v>
      </c>
      <c r="D374" s="30">
        <f t="shared" ref="D374:E377" si="73">C374</f>
        <v>500</v>
      </c>
      <c r="E374" s="30">
        <f t="shared" si="73"/>
        <v>500</v>
      </c>
      <c r="H374" s="41">
        <f t="shared" si="52"/>
        <v>500</v>
      </c>
      <c r="I374" s="141">
        <f t="shared" ref="I374:I377" si="74">H374</f>
        <v>500</v>
      </c>
    </row>
    <row r="375" spans="1:9" ht="15" hidden="1" outlineLevel="3">
      <c r="A375" s="29"/>
      <c r="B375" s="28" t="s">
        <v>300</v>
      </c>
      <c r="C375" s="30">
        <v>0</v>
      </c>
      <c r="D375" s="30">
        <f t="shared" si="73"/>
        <v>0</v>
      </c>
      <c r="E375" s="30">
        <f t="shared" si="73"/>
        <v>0</v>
      </c>
      <c r="H375" s="41">
        <f t="shared" si="52"/>
        <v>0</v>
      </c>
      <c r="I375" s="141">
        <f t="shared" si="74"/>
        <v>0</v>
      </c>
    </row>
    <row r="376" spans="1:9" ht="15" hidden="1" outlineLevel="2">
      <c r="A376" s="6">
        <v>2201</v>
      </c>
      <c r="B376" s="4" t="s">
        <v>301</v>
      </c>
      <c r="C376" s="5">
        <v>500</v>
      </c>
      <c r="D376" s="5">
        <f t="shared" si="73"/>
        <v>500</v>
      </c>
      <c r="E376" s="5">
        <f t="shared" si="73"/>
        <v>500</v>
      </c>
      <c r="H376" s="41">
        <f t="shared" si="52"/>
        <v>500</v>
      </c>
      <c r="I376" s="141">
        <f t="shared" si="74"/>
        <v>500</v>
      </c>
    </row>
    <row r="377" spans="1:9" ht="15" hidden="1" outlineLevel="2" collapsed="1">
      <c r="A377" s="6">
        <v>2201</v>
      </c>
      <c r="B377" s="4" t="s">
        <v>302</v>
      </c>
      <c r="C377" s="5">
        <v>2000</v>
      </c>
      <c r="D377" s="5">
        <f t="shared" si="73"/>
        <v>2000</v>
      </c>
      <c r="E377" s="5">
        <f t="shared" si="73"/>
        <v>2000</v>
      </c>
      <c r="H377" s="41">
        <f t="shared" si="52"/>
        <v>2000</v>
      </c>
      <c r="I377" s="141">
        <f t="shared" si="74"/>
        <v>2000</v>
      </c>
    </row>
    <row r="378" spans="1:9" ht="15" hidden="1" outlineLevel="2">
      <c r="A378" s="6">
        <v>2201</v>
      </c>
      <c r="B378" s="4" t="s">
        <v>303</v>
      </c>
      <c r="C378" s="5">
        <f>SUM(C379:C381)</f>
        <v>2500</v>
      </c>
      <c r="D378" s="5">
        <f>SUM(D379:D381)</f>
        <v>2500</v>
      </c>
      <c r="E378" s="5">
        <f>SUM(E379:E381)</f>
        <v>2500</v>
      </c>
      <c r="H378" s="41">
        <f t="shared" si="52"/>
        <v>2500</v>
      </c>
      <c r="I378" s="141">
        <f>SUM(I379:I381)</f>
        <v>2500</v>
      </c>
    </row>
    <row r="379" spans="1:9" ht="15" hidden="1" outlineLevel="3">
      <c r="A379" s="29"/>
      <c r="B379" s="28" t="s">
        <v>46</v>
      </c>
      <c r="C379" s="30">
        <v>1500</v>
      </c>
      <c r="D379" s="30">
        <f>C379</f>
        <v>1500</v>
      </c>
      <c r="E379" s="30">
        <f>D379</f>
        <v>1500</v>
      </c>
      <c r="H379" s="41">
        <f t="shared" si="52"/>
        <v>1500</v>
      </c>
      <c r="I379" s="141">
        <f>H379</f>
        <v>1500</v>
      </c>
    </row>
    <row r="380" spans="1:9" ht="15" hidden="1" outlineLevel="3">
      <c r="A380" s="29"/>
      <c r="B380" s="28" t="s">
        <v>113</v>
      </c>
      <c r="C380" s="30"/>
      <c r="D380" s="30">
        <f t="shared" ref="D380:E381" si="75">C380</f>
        <v>0</v>
      </c>
      <c r="E380" s="30">
        <f t="shared" si="75"/>
        <v>0</v>
      </c>
      <c r="H380" s="41">
        <f t="shared" si="52"/>
        <v>0</v>
      </c>
      <c r="I380" s="141">
        <f t="shared" ref="I380:I381" si="76">H380</f>
        <v>0</v>
      </c>
    </row>
    <row r="381" spans="1:9" ht="15" hidden="1" outlineLevel="3">
      <c r="A381" s="29"/>
      <c r="B381" s="28" t="s">
        <v>47</v>
      </c>
      <c r="C381" s="30">
        <v>1000</v>
      </c>
      <c r="D381" s="30">
        <f t="shared" si="75"/>
        <v>1000</v>
      </c>
      <c r="E381" s="30">
        <f t="shared" si="75"/>
        <v>1000</v>
      </c>
      <c r="H381" s="41">
        <f t="shared" si="52"/>
        <v>1000</v>
      </c>
      <c r="I381" s="141">
        <f t="shared" si="76"/>
        <v>1000</v>
      </c>
    </row>
    <row r="382" spans="1:9" ht="15" hidden="1" outlineLevel="2">
      <c r="A382" s="6">
        <v>2201</v>
      </c>
      <c r="B382" s="4" t="s">
        <v>114</v>
      </c>
      <c r="C382" s="5">
        <f>SUM(C383:C387)</f>
        <v>2400</v>
      </c>
      <c r="D382" s="5">
        <f>SUM(D383:D387)</f>
        <v>2400</v>
      </c>
      <c r="E382" s="5">
        <f>SUM(E383:E387)</f>
        <v>2400</v>
      </c>
      <c r="H382" s="41">
        <f t="shared" si="52"/>
        <v>2400</v>
      </c>
      <c r="I382" s="141">
        <f>SUM(I383:I387)</f>
        <v>2400</v>
      </c>
    </row>
    <row r="383" spans="1:9" ht="15" hidden="1" outlineLevel="3">
      <c r="A383" s="29"/>
      <c r="B383" s="28" t="s">
        <v>304</v>
      </c>
      <c r="C383" s="30">
        <v>700</v>
      </c>
      <c r="D383" s="30">
        <f>C383</f>
        <v>700</v>
      </c>
      <c r="E383" s="30">
        <f>D383</f>
        <v>700</v>
      </c>
      <c r="H383" s="41">
        <f t="shared" si="52"/>
        <v>700</v>
      </c>
      <c r="I383" s="141">
        <f>H383</f>
        <v>700</v>
      </c>
    </row>
    <row r="384" spans="1:9" ht="15" hidden="1" outlineLevel="3">
      <c r="A384" s="29"/>
      <c r="B384" s="28" t="s">
        <v>305</v>
      </c>
      <c r="C384" s="30"/>
      <c r="D384" s="30">
        <f t="shared" ref="D384:E387" si="77">C384</f>
        <v>0</v>
      </c>
      <c r="E384" s="30">
        <f t="shared" si="77"/>
        <v>0</v>
      </c>
      <c r="H384" s="41">
        <f t="shared" si="52"/>
        <v>0</v>
      </c>
      <c r="I384" s="141">
        <f t="shared" ref="I384:I387" si="78">H384</f>
        <v>0</v>
      </c>
    </row>
    <row r="385" spans="1:9" ht="15" hidden="1" outlineLevel="3">
      <c r="A385" s="29"/>
      <c r="B385" s="28" t="s">
        <v>306</v>
      </c>
      <c r="C385" s="30"/>
      <c r="D385" s="30">
        <f t="shared" si="77"/>
        <v>0</v>
      </c>
      <c r="E385" s="30">
        <f t="shared" si="77"/>
        <v>0</v>
      </c>
      <c r="H385" s="41">
        <f t="shared" si="52"/>
        <v>0</v>
      </c>
      <c r="I385" s="141">
        <f t="shared" si="78"/>
        <v>0</v>
      </c>
    </row>
    <row r="386" spans="1:9" ht="15" hidden="1" outlineLevel="3">
      <c r="A386" s="29"/>
      <c r="B386" s="28" t="s">
        <v>307</v>
      </c>
      <c r="C386" s="30">
        <v>1700</v>
      </c>
      <c r="D386" s="30">
        <f t="shared" si="77"/>
        <v>1700</v>
      </c>
      <c r="E386" s="30">
        <f t="shared" si="77"/>
        <v>1700</v>
      </c>
      <c r="H386" s="41">
        <f t="shared" ref="H386:H449" si="79">C386</f>
        <v>1700</v>
      </c>
      <c r="I386" s="141">
        <f t="shared" si="78"/>
        <v>1700</v>
      </c>
    </row>
    <row r="387" spans="1:9" ht="15" hidden="1" outlineLevel="3">
      <c r="A387" s="29"/>
      <c r="B387" s="28" t="s">
        <v>308</v>
      </c>
      <c r="C387" s="30"/>
      <c r="D387" s="30">
        <f t="shared" si="77"/>
        <v>0</v>
      </c>
      <c r="E387" s="30">
        <f t="shared" si="77"/>
        <v>0</v>
      </c>
      <c r="H387" s="41">
        <f t="shared" si="79"/>
        <v>0</v>
      </c>
      <c r="I387" s="141">
        <f t="shared" si="78"/>
        <v>0</v>
      </c>
    </row>
    <row r="388" spans="1:9" ht="15" hidden="1" outlineLevel="2">
      <c r="A388" s="6">
        <v>2201</v>
      </c>
      <c r="B388" s="4" t="s">
        <v>309</v>
      </c>
      <c r="C388" s="5">
        <f>SUM(C389:C390)</f>
        <v>1250</v>
      </c>
      <c r="D388" s="5">
        <f>SUM(D389:D390)</f>
        <v>1250</v>
      </c>
      <c r="E388" s="5">
        <f>SUM(E389:E390)</f>
        <v>1250</v>
      </c>
      <c r="H388" s="41">
        <f t="shared" si="79"/>
        <v>1250</v>
      </c>
      <c r="I388" s="141">
        <f>SUM(I389:I390)</f>
        <v>1250</v>
      </c>
    </row>
    <row r="389" spans="1:9" ht="15" hidden="1" outlineLevel="3">
      <c r="A389" s="29"/>
      <c r="B389" s="28" t="s">
        <v>48</v>
      </c>
      <c r="C389" s="30">
        <v>1250</v>
      </c>
      <c r="D389" s="30">
        <f t="shared" ref="D389:E391" si="80">C389</f>
        <v>1250</v>
      </c>
      <c r="E389" s="30">
        <f t="shared" si="80"/>
        <v>1250</v>
      </c>
      <c r="H389" s="41">
        <f t="shared" si="79"/>
        <v>1250</v>
      </c>
      <c r="I389" s="141">
        <f t="shared" ref="I389:I391" si="81">H389</f>
        <v>1250</v>
      </c>
    </row>
    <row r="390" spans="1:9" ht="15" hidden="1" outlineLevel="3">
      <c r="A390" s="29"/>
      <c r="B390" s="28" t="s">
        <v>310</v>
      </c>
      <c r="C390" s="30">
        <v>0</v>
      </c>
      <c r="D390" s="30">
        <f t="shared" si="80"/>
        <v>0</v>
      </c>
      <c r="E390" s="30">
        <f t="shared" si="80"/>
        <v>0</v>
      </c>
      <c r="H390" s="41">
        <f t="shared" si="79"/>
        <v>0</v>
      </c>
      <c r="I390" s="141">
        <f t="shared" si="81"/>
        <v>0</v>
      </c>
    </row>
    <row r="391" spans="1:9" ht="15" hidden="1" outlineLevel="2">
      <c r="A391" s="6">
        <v>2201</v>
      </c>
      <c r="B391" s="4" t="s">
        <v>311</v>
      </c>
      <c r="C391" s="5">
        <v>0</v>
      </c>
      <c r="D391" s="5">
        <f t="shared" si="80"/>
        <v>0</v>
      </c>
      <c r="E391" s="5">
        <f t="shared" si="80"/>
        <v>0</v>
      </c>
      <c r="H391" s="41">
        <f t="shared" si="79"/>
        <v>0</v>
      </c>
      <c r="I391" s="141">
        <f t="shared" si="81"/>
        <v>0</v>
      </c>
    </row>
    <row r="392" spans="1:9" ht="15" hidden="1" outlineLevel="2" collapsed="1">
      <c r="A392" s="6">
        <v>2201</v>
      </c>
      <c r="B392" s="4" t="s">
        <v>312</v>
      </c>
      <c r="C392" s="5">
        <f>SUM(C393:C394)</f>
        <v>2775</v>
      </c>
      <c r="D392" s="5">
        <f>SUM(D393:D394)</f>
        <v>2775</v>
      </c>
      <c r="E392" s="5">
        <f>SUM(E393:E394)</f>
        <v>2775</v>
      </c>
      <c r="H392" s="41">
        <f t="shared" si="79"/>
        <v>2775</v>
      </c>
      <c r="I392" s="141">
        <f>SUM(I393:I394)</f>
        <v>2775</v>
      </c>
    </row>
    <row r="393" spans="1:9" ht="1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79"/>
        <v>0</v>
      </c>
      <c r="I393" s="141">
        <f>H393</f>
        <v>0</v>
      </c>
    </row>
    <row r="394" spans="1:9" ht="15" hidden="1" outlineLevel="3">
      <c r="A394" s="29"/>
      <c r="B394" s="28" t="s">
        <v>314</v>
      </c>
      <c r="C394" s="30">
        <v>2775</v>
      </c>
      <c r="D394" s="30">
        <f>C394</f>
        <v>2775</v>
      </c>
      <c r="E394" s="30">
        <f>D394</f>
        <v>2775</v>
      </c>
      <c r="H394" s="41">
        <f t="shared" si="79"/>
        <v>2775</v>
      </c>
      <c r="I394" s="141">
        <f>H394</f>
        <v>2775</v>
      </c>
    </row>
    <row r="395" spans="1:9" ht="1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79"/>
        <v>0</v>
      </c>
      <c r="I395" s="141">
        <f>SUM(I396:I397)</f>
        <v>0</v>
      </c>
    </row>
    <row r="396" spans="1:9" ht="15" hidden="1" outlineLevel="3">
      <c r="A396" s="29"/>
      <c r="B396" s="28" t="s">
        <v>315</v>
      </c>
      <c r="C396" s="30"/>
      <c r="D396" s="30">
        <f t="shared" ref="D396:E398" si="82">C396</f>
        <v>0</v>
      </c>
      <c r="E396" s="30">
        <f t="shared" si="82"/>
        <v>0</v>
      </c>
      <c r="H396" s="41">
        <f t="shared" si="79"/>
        <v>0</v>
      </c>
      <c r="I396" s="141">
        <f t="shared" ref="I396:I398" si="83">H396</f>
        <v>0</v>
      </c>
    </row>
    <row r="397" spans="1:9" ht="15" hidden="1" outlineLevel="3">
      <c r="A397" s="29"/>
      <c r="B397" s="28" t="s">
        <v>316</v>
      </c>
      <c r="C397" s="30">
        <v>0</v>
      </c>
      <c r="D397" s="30">
        <f t="shared" si="82"/>
        <v>0</v>
      </c>
      <c r="E397" s="30">
        <f t="shared" si="82"/>
        <v>0</v>
      </c>
      <c r="H397" s="41">
        <f t="shared" si="79"/>
        <v>0</v>
      </c>
      <c r="I397" s="141">
        <f t="shared" si="83"/>
        <v>0</v>
      </c>
    </row>
    <row r="398" spans="1:9" ht="15" hidden="1" outlineLevel="2">
      <c r="A398" s="6">
        <v>2201</v>
      </c>
      <c r="B398" s="4" t="s">
        <v>317</v>
      </c>
      <c r="C398" s="5">
        <v>0</v>
      </c>
      <c r="D398" s="5">
        <f t="shared" si="82"/>
        <v>0</v>
      </c>
      <c r="E398" s="5">
        <f t="shared" si="82"/>
        <v>0</v>
      </c>
      <c r="H398" s="41">
        <f t="shared" si="79"/>
        <v>0</v>
      </c>
      <c r="I398" s="141">
        <f t="shared" si="83"/>
        <v>0</v>
      </c>
    </row>
    <row r="399" spans="1:9" ht="1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79"/>
        <v>0</v>
      </c>
      <c r="I399" s="141">
        <f>SUM(I400:I403)</f>
        <v>0</v>
      </c>
    </row>
    <row r="400" spans="1:9" ht="1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79"/>
        <v>0</v>
      </c>
      <c r="I400" s="141">
        <f>H400</f>
        <v>0</v>
      </c>
    </row>
    <row r="401" spans="1:9" ht="15" hidden="1" outlineLevel="3">
      <c r="A401" s="29"/>
      <c r="B401" s="28" t="s">
        <v>319</v>
      </c>
      <c r="C401" s="30"/>
      <c r="D401" s="30">
        <f t="shared" ref="D401:E403" si="84">C401</f>
        <v>0</v>
      </c>
      <c r="E401" s="30">
        <f t="shared" si="84"/>
        <v>0</v>
      </c>
      <c r="H401" s="41">
        <f t="shared" si="79"/>
        <v>0</v>
      </c>
      <c r="I401" s="141">
        <f t="shared" ref="I401:I403" si="85">H401</f>
        <v>0</v>
      </c>
    </row>
    <row r="402" spans="1:9" ht="15" hidden="1" outlineLevel="3">
      <c r="A402" s="29"/>
      <c r="B402" s="28" t="s">
        <v>320</v>
      </c>
      <c r="C402" s="30">
        <v>0</v>
      </c>
      <c r="D402" s="30">
        <f t="shared" si="84"/>
        <v>0</v>
      </c>
      <c r="E402" s="30">
        <f t="shared" si="84"/>
        <v>0</v>
      </c>
      <c r="H402" s="41">
        <f t="shared" si="79"/>
        <v>0</v>
      </c>
      <c r="I402" s="141">
        <f t="shared" si="85"/>
        <v>0</v>
      </c>
    </row>
    <row r="403" spans="1:9" ht="15" hidden="1" outlineLevel="3">
      <c r="A403" s="29"/>
      <c r="B403" s="28" t="s">
        <v>321</v>
      </c>
      <c r="C403" s="30">
        <v>0</v>
      </c>
      <c r="D403" s="30">
        <f t="shared" si="84"/>
        <v>0</v>
      </c>
      <c r="E403" s="30">
        <f t="shared" si="84"/>
        <v>0</v>
      </c>
      <c r="H403" s="41">
        <f t="shared" si="79"/>
        <v>0</v>
      </c>
      <c r="I403" s="141">
        <f t="shared" si="85"/>
        <v>0</v>
      </c>
    </row>
    <row r="404" spans="1:9" ht="15" hidden="1" outlineLevel="2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  <c r="H404" s="41">
        <f t="shared" si="79"/>
        <v>500</v>
      </c>
      <c r="I404" s="141">
        <f>SUM(I405:I406)</f>
        <v>500</v>
      </c>
    </row>
    <row r="405" spans="1:9" ht="15" hidden="1" outlineLevel="3">
      <c r="A405" s="29"/>
      <c r="B405" s="28" t="s">
        <v>323</v>
      </c>
      <c r="C405" s="30">
        <v>400</v>
      </c>
      <c r="D405" s="30">
        <f t="shared" ref="D405:E408" si="86">C405</f>
        <v>400</v>
      </c>
      <c r="E405" s="30">
        <f t="shared" si="86"/>
        <v>400</v>
      </c>
      <c r="H405" s="41">
        <f t="shared" si="79"/>
        <v>400</v>
      </c>
      <c r="I405" s="141">
        <f t="shared" ref="I405:I408" si="87">H405</f>
        <v>400</v>
      </c>
    </row>
    <row r="406" spans="1:9" ht="15" hidden="1" outlineLevel="3">
      <c r="A406" s="29"/>
      <c r="B406" s="28" t="s">
        <v>324</v>
      </c>
      <c r="C406" s="30">
        <v>100</v>
      </c>
      <c r="D406" s="30">
        <f t="shared" si="86"/>
        <v>100</v>
      </c>
      <c r="E406" s="30">
        <f t="shared" si="86"/>
        <v>100</v>
      </c>
      <c r="H406" s="41">
        <f t="shared" si="79"/>
        <v>100</v>
      </c>
      <c r="I406" s="141">
        <f t="shared" si="87"/>
        <v>100</v>
      </c>
    </row>
    <row r="407" spans="1:9" ht="15" hidden="1" outlineLevel="2">
      <c r="A407" s="6">
        <v>2201</v>
      </c>
      <c r="B407" s="4" t="s">
        <v>325</v>
      </c>
      <c r="C407" s="5">
        <v>0</v>
      </c>
      <c r="D407" s="5">
        <f t="shared" si="86"/>
        <v>0</v>
      </c>
      <c r="E407" s="5">
        <f t="shared" si="86"/>
        <v>0</v>
      </c>
      <c r="H407" s="41">
        <f t="shared" si="79"/>
        <v>0</v>
      </c>
      <c r="I407" s="141">
        <f t="shared" si="87"/>
        <v>0</v>
      </c>
    </row>
    <row r="408" spans="1:9" ht="15" hidden="1" outlineLevel="2" collapsed="1">
      <c r="A408" s="6">
        <v>2201</v>
      </c>
      <c r="B408" s="4" t="s">
        <v>326</v>
      </c>
      <c r="C408" s="5">
        <v>0</v>
      </c>
      <c r="D408" s="5">
        <f t="shared" si="86"/>
        <v>0</v>
      </c>
      <c r="E408" s="5">
        <f t="shared" si="86"/>
        <v>0</v>
      </c>
      <c r="H408" s="41">
        <f t="shared" si="79"/>
        <v>0</v>
      </c>
      <c r="I408" s="141">
        <f t="shared" si="87"/>
        <v>0</v>
      </c>
    </row>
    <row r="409" spans="1:9" ht="15" hidden="1" outlineLevel="2" collapsed="1">
      <c r="A409" s="6">
        <v>2201</v>
      </c>
      <c r="B409" s="4" t="s">
        <v>327</v>
      </c>
      <c r="C409" s="5">
        <f>SUM(C410:C411)</f>
        <v>1750</v>
      </c>
      <c r="D409" s="5">
        <f>SUM(D410:D411)</f>
        <v>1750</v>
      </c>
      <c r="E409" s="5">
        <f>SUM(E410:E411)</f>
        <v>1750</v>
      </c>
      <c r="H409" s="41">
        <f t="shared" si="79"/>
        <v>1750</v>
      </c>
      <c r="I409" s="141">
        <f>SUM(I410:I411)</f>
        <v>1750</v>
      </c>
    </row>
    <row r="410" spans="1:9" ht="15" hidden="1" outlineLevel="3" collapsed="1">
      <c r="A410" s="29"/>
      <c r="B410" s="28" t="s">
        <v>49</v>
      </c>
      <c r="C410" s="30">
        <v>1750</v>
      </c>
      <c r="D410" s="30">
        <f>C410</f>
        <v>1750</v>
      </c>
      <c r="E410" s="30">
        <f>D410</f>
        <v>1750</v>
      </c>
      <c r="H410" s="41">
        <f t="shared" si="79"/>
        <v>1750</v>
      </c>
      <c r="I410" s="141">
        <f>H410</f>
        <v>1750</v>
      </c>
    </row>
    <row r="411" spans="1:9" ht="1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79"/>
        <v>0</v>
      </c>
      <c r="I411" s="141">
        <f>H411</f>
        <v>0</v>
      </c>
    </row>
    <row r="412" spans="1:9" ht="15" hidden="1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  <c r="H412" s="41">
        <f t="shared" si="79"/>
        <v>3000</v>
      </c>
      <c r="I412" s="141">
        <f>SUM(I413:I414)</f>
        <v>3000</v>
      </c>
    </row>
    <row r="413" spans="1:9" ht="15" hidden="1" outlineLevel="3" collapsed="1">
      <c r="A413" s="29"/>
      <c r="B413" s="28" t="s">
        <v>328</v>
      </c>
      <c r="C413" s="30">
        <v>3000</v>
      </c>
      <c r="D413" s="30">
        <f t="shared" ref="D413:E415" si="88">C413</f>
        <v>3000</v>
      </c>
      <c r="E413" s="30">
        <f t="shared" si="88"/>
        <v>3000</v>
      </c>
      <c r="H413" s="41">
        <f t="shared" si="79"/>
        <v>3000</v>
      </c>
      <c r="I413" s="141">
        <f t="shared" ref="I413:I415" si="89">H413</f>
        <v>3000</v>
      </c>
    </row>
    <row r="414" spans="1:9" ht="15" hidden="1" outlineLevel="3">
      <c r="A414" s="29"/>
      <c r="B414" s="28" t="s">
        <v>329</v>
      </c>
      <c r="C414" s="30">
        <v>0</v>
      </c>
      <c r="D414" s="30">
        <f t="shared" si="88"/>
        <v>0</v>
      </c>
      <c r="E414" s="30">
        <f t="shared" si="88"/>
        <v>0</v>
      </c>
      <c r="H414" s="41">
        <f t="shared" si="79"/>
        <v>0</v>
      </c>
      <c r="I414" s="141">
        <f t="shared" si="89"/>
        <v>0</v>
      </c>
    </row>
    <row r="415" spans="1:9" ht="15" hidden="1" outlineLevel="2">
      <c r="A415" s="6">
        <v>2201</v>
      </c>
      <c r="B415" s="4" t="s">
        <v>118</v>
      </c>
      <c r="C415" s="5">
        <v>1000</v>
      </c>
      <c r="D415" s="5">
        <f t="shared" si="88"/>
        <v>1000</v>
      </c>
      <c r="E415" s="5">
        <f t="shared" si="88"/>
        <v>1000</v>
      </c>
      <c r="H415" s="41">
        <f t="shared" si="79"/>
        <v>1000</v>
      </c>
      <c r="I415" s="141">
        <f t="shared" si="89"/>
        <v>1000</v>
      </c>
    </row>
    <row r="416" spans="1:9" ht="1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79"/>
        <v>0</v>
      </c>
      <c r="I416" s="141">
        <f>SUM(I417:I418)</f>
        <v>0</v>
      </c>
    </row>
    <row r="417" spans="1:9" ht="15" hidden="1" outlineLevel="3" collapsed="1">
      <c r="A417" s="29"/>
      <c r="B417" s="28" t="s">
        <v>330</v>
      </c>
      <c r="C417" s="30">
        <v>0</v>
      </c>
      <c r="D417" s="30">
        <f t="shared" ref="D417:E421" si="90">C417</f>
        <v>0</v>
      </c>
      <c r="E417" s="30">
        <f t="shared" si="90"/>
        <v>0</v>
      </c>
      <c r="H417" s="41">
        <f t="shared" si="79"/>
        <v>0</v>
      </c>
      <c r="I417" s="141">
        <f t="shared" ref="I417:I421" si="91">H417</f>
        <v>0</v>
      </c>
    </row>
    <row r="418" spans="1:9" ht="15" hidden="1" outlineLevel="3">
      <c r="A418" s="29"/>
      <c r="B418" s="28" t="s">
        <v>331</v>
      </c>
      <c r="C418" s="30">
        <v>0</v>
      </c>
      <c r="D418" s="30">
        <f t="shared" si="90"/>
        <v>0</v>
      </c>
      <c r="E418" s="30">
        <f t="shared" si="90"/>
        <v>0</v>
      </c>
      <c r="H418" s="41">
        <f t="shared" si="79"/>
        <v>0</v>
      </c>
      <c r="I418" s="141">
        <f t="shared" si="91"/>
        <v>0</v>
      </c>
    </row>
    <row r="419" spans="1:9" ht="15" hidden="1" outlineLevel="2">
      <c r="A419" s="6">
        <v>2201</v>
      </c>
      <c r="B419" s="4" t="s">
        <v>333</v>
      </c>
      <c r="C419" s="5">
        <v>0</v>
      </c>
      <c r="D419" s="5">
        <f t="shared" si="90"/>
        <v>0</v>
      </c>
      <c r="E419" s="5">
        <f t="shared" si="90"/>
        <v>0</v>
      </c>
      <c r="H419" s="41">
        <f t="shared" si="79"/>
        <v>0</v>
      </c>
      <c r="I419" s="141">
        <f t="shared" si="91"/>
        <v>0</v>
      </c>
    </row>
    <row r="420" spans="1:9" ht="15" hidden="1" outlineLevel="2">
      <c r="A420" s="6">
        <v>2201</v>
      </c>
      <c r="B420" s="4" t="s">
        <v>334</v>
      </c>
      <c r="C420" s="5">
        <v>2000</v>
      </c>
      <c r="D420" s="5">
        <f t="shared" si="90"/>
        <v>2000</v>
      </c>
      <c r="E420" s="5">
        <f t="shared" si="90"/>
        <v>2000</v>
      </c>
      <c r="H420" s="41">
        <f t="shared" si="79"/>
        <v>2000</v>
      </c>
      <c r="I420" s="141">
        <f t="shared" si="91"/>
        <v>2000</v>
      </c>
    </row>
    <row r="421" spans="1:9" ht="15" hidden="1" outlineLevel="2" collapsed="1">
      <c r="A421" s="6">
        <v>2201</v>
      </c>
      <c r="B421" s="4" t="s">
        <v>335</v>
      </c>
      <c r="C421" s="5">
        <v>0</v>
      </c>
      <c r="D421" s="5">
        <f t="shared" si="90"/>
        <v>0</v>
      </c>
      <c r="E421" s="5">
        <f t="shared" si="90"/>
        <v>0</v>
      </c>
      <c r="H421" s="41">
        <f t="shared" si="79"/>
        <v>0</v>
      </c>
      <c r="I421" s="141">
        <f t="shared" si="91"/>
        <v>0</v>
      </c>
    </row>
    <row r="422" spans="1:9" ht="15" hidden="1" outlineLevel="2" collapsed="1">
      <c r="A422" s="6">
        <v>2201</v>
      </c>
      <c r="B422" s="4" t="s">
        <v>119</v>
      </c>
      <c r="C422" s="5">
        <f>SUM(C423:C428)</f>
        <v>200</v>
      </c>
      <c r="D422" s="5">
        <f>SUM(D423:D428)</f>
        <v>200</v>
      </c>
      <c r="E422" s="5">
        <f>SUM(E423:E428)</f>
        <v>200</v>
      </c>
      <c r="H422" s="41">
        <f t="shared" si="79"/>
        <v>200</v>
      </c>
      <c r="I422" s="141">
        <f>SUM(I423:I428)</f>
        <v>200</v>
      </c>
    </row>
    <row r="423" spans="1:9" ht="1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79"/>
        <v>0</v>
      </c>
      <c r="I423" s="141">
        <f>H423</f>
        <v>0</v>
      </c>
    </row>
    <row r="424" spans="1:9" ht="15" hidden="1" outlineLevel="3">
      <c r="A424" s="29"/>
      <c r="B424" s="28" t="s">
        <v>337</v>
      </c>
      <c r="C424" s="30"/>
      <c r="D424" s="30">
        <f t="shared" ref="D424:E428" si="92">C424</f>
        <v>0</v>
      </c>
      <c r="E424" s="30">
        <f t="shared" si="92"/>
        <v>0</v>
      </c>
      <c r="H424" s="41">
        <f t="shared" si="79"/>
        <v>0</v>
      </c>
      <c r="I424" s="141">
        <f t="shared" ref="I424:I428" si="93">H424</f>
        <v>0</v>
      </c>
    </row>
    <row r="425" spans="1:9" ht="15" hidden="1" outlineLevel="3">
      <c r="A425" s="29"/>
      <c r="B425" s="28" t="s">
        <v>338</v>
      </c>
      <c r="C425" s="30"/>
      <c r="D425" s="30">
        <f t="shared" si="92"/>
        <v>0</v>
      </c>
      <c r="E425" s="30">
        <f t="shared" si="92"/>
        <v>0</v>
      </c>
      <c r="H425" s="41">
        <f t="shared" si="79"/>
        <v>0</v>
      </c>
      <c r="I425" s="141">
        <f t="shared" si="93"/>
        <v>0</v>
      </c>
    </row>
    <row r="426" spans="1:9" ht="15" hidden="1" outlineLevel="3">
      <c r="A426" s="29"/>
      <c r="B426" s="28" t="s">
        <v>339</v>
      </c>
      <c r="C426" s="30"/>
      <c r="D426" s="30">
        <f t="shared" si="92"/>
        <v>0</v>
      </c>
      <c r="E426" s="30">
        <f t="shared" si="92"/>
        <v>0</v>
      </c>
      <c r="H426" s="41">
        <f t="shared" si="79"/>
        <v>0</v>
      </c>
      <c r="I426" s="141">
        <f t="shared" si="93"/>
        <v>0</v>
      </c>
    </row>
    <row r="427" spans="1:9" ht="15" hidden="1" outlineLevel="3">
      <c r="A427" s="29"/>
      <c r="B427" s="28" t="s">
        <v>340</v>
      </c>
      <c r="C427" s="30">
        <v>200</v>
      </c>
      <c r="D427" s="30">
        <f t="shared" si="92"/>
        <v>200</v>
      </c>
      <c r="E427" s="30">
        <f t="shared" si="92"/>
        <v>200</v>
      </c>
      <c r="H427" s="41">
        <f t="shared" si="79"/>
        <v>200</v>
      </c>
      <c r="I427" s="141">
        <f t="shared" si="93"/>
        <v>200</v>
      </c>
    </row>
    <row r="428" spans="1:9" ht="15" hidden="1" outlineLevel="3">
      <c r="A428" s="29"/>
      <c r="B428" s="28" t="s">
        <v>341</v>
      </c>
      <c r="C428" s="30">
        <v>0</v>
      </c>
      <c r="D428" s="30">
        <f t="shared" si="92"/>
        <v>0</v>
      </c>
      <c r="E428" s="30">
        <f t="shared" si="92"/>
        <v>0</v>
      </c>
      <c r="H428" s="41">
        <f t="shared" si="79"/>
        <v>0</v>
      </c>
      <c r="I428" s="141">
        <f t="shared" si="93"/>
        <v>0</v>
      </c>
    </row>
    <row r="429" spans="1:9" ht="15" hidden="1" outlineLevel="2">
      <c r="A429" s="6">
        <v>2201</v>
      </c>
      <c r="B429" s="4" t="s">
        <v>342</v>
      </c>
      <c r="C429" s="5">
        <f>SUM(C430:C442)</f>
        <v>4205</v>
      </c>
      <c r="D429" s="5">
        <f>SUM(D430:D442)</f>
        <v>4205</v>
      </c>
      <c r="E429" s="5">
        <f>SUM(E430:E442)</f>
        <v>4205</v>
      </c>
      <c r="H429" s="41">
        <f t="shared" si="79"/>
        <v>4205</v>
      </c>
      <c r="I429" s="141">
        <f>SUM(I430:I442)</f>
        <v>4205</v>
      </c>
    </row>
    <row r="430" spans="1:9" ht="1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79"/>
        <v>0</v>
      </c>
      <c r="I430" s="141">
        <f>H430</f>
        <v>0</v>
      </c>
    </row>
    <row r="431" spans="1:9" ht="15" hidden="1" outlineLevel="3">
      <c r="A431" s="29"/>
      <c r="B431" s="28" t="s">
        <v>344</v>
      </c>
      <c r="C431" s="30">
        <v>105</v>
      </c>
      <c r="D431" s="30">
        <f t="shared" ref="D431:E442" si="94">C431</f>
        <v>105</v>
      </c>
      <c r="E431" s="30">
        <f t="shared" si="94"/>
        <v>105</v>
      </c>
      <c r="H431" s="41">
        <f t="shared" si="79"/>
        <v>105</v>
      </c>
      <c r="I431" s="141">
        <f t="shared" ref="I431:I442" si="95">H431</f>
        <v>105</v>
      </c>
    </row>
    <row r="432" spans="1:9" ht="15" hidden="1" outlineLevel="3">
      <c r="A432" s="29"/>
      <c r="B432" s="28" t="s">
        <v>345</v>
      </c>
      <c r="C432" s="30">
        <v>1100</v>
      </c>
      <c r="D432" s="30">
        <f t="shared" si="94"/>
        <v>1100</v>
      </c>
      <c r="E432" s="30">
        <f t="shared" si="94"/>
        <v>1100</v>
      </c>
      <c r="H432" s="41">
        <f t="shared" si="79"/>
        <v>1100</v>
      </c>
      <c r="I432" s="141">
        <f t="shared" si="95"/>
        <v>1100</v>
      </c>
    </row>
    <row r="433" spans="1:9" ht="15" hidden="1" outlineLevel="3">
      <c r="A433" s="29"/>
      <c r="B433" s="28" t="s">
        <v>346</v>
      </c>
      <c r="C433" s="30"/>
      <c r="D433" s="30">
        <f t="shared" si="94"/>
        <v>0</v>
      </c>
      <c r="E433" s="30">
        <f t="shared" si="94"/>
        <v>0</v>
      </c>
      <c r="H433" s="41">
        <f t="shared" si="79"/>
        <v>0</v>
      </c>
      <c r="I433" s="141">
        <f t="shared" si="95"/>
        <v>0</v>
      </c>
    </row>
    <row r="434" spans="1:9" ht="15" hidden="1" outlineLevel="3">
      <c r="A434" s="29"/>
      <c r="B434" s="28" t="s">
        <v>347</v>
      </c>
      <c r="C434" s="30"/>
      <c r="D434" s="30">
        <f t="shared" si="94"/>
        <v>0</v>
      </c>
      <c r="E434" s="30">
        <f t="shared" si="94"/>
        <v>0</v>
      </c>
      <c r="H434" s="41">
        <f t="shared" si="79"/>
        <v>0</v>
      </c>
      <c r="I434" s="141">
        <f t="shared" si="95"/>
        <v>0</v>
      </c>
    </row>
    <row r="435" spans="1:9" ht="15" hidden="1" outlineLevel="3">
      <c r="A435" s="29"/>
      <c r="B435" s="28" t="s">
        <v>348</v>
      </c>
      <c r="C435" s="30"/>
      <c r="D435" s="30">
        <f t="shared" si="94"/>
        <v>0</v>
      </c>
      <c r="E435" s="30">
        <f t="shared" si="94"/>
        <v>0</v>
      </c>
      <c r="H435" s="41">
        <f t="shared" si="79"/>
        <v>0</v>
      </c>
      <c r="I435" s="141">
        <f t="shared" si="95"/>
        <v>0</v>
      </c>
    </row>
    <row r="436" spans="1:9" ht="15" hidden="1" outlineLevel="3">
      <c r="A436" s="29"/>
      <c r="B436" s="28" t="s">
        <v>349</v>
      </c>
      <c r="C436" s="30"/>
      <c r="D436" s="30">
        <f t="shared" si="94"/>
        <v>0</v>
      </c>
      <c r="E436" s="30">
        <f t="shared" si="94"/>
        <v>0</v>
      </c>
      <c r="H436" s="41">
        <f t="shared" si="79"/>
        <v>0</v>
      </c>
      <c r="I436" s="141">
        <f t="shared" si="95"/>
        <v>0</v>
      </c>
    </row>
    <row r="437" spans="1:9" ht="15" hidden="1" outlineLevel="3">
      <c r="A437" s="29"/>
      <c r="B437" s="28" t="s">
        <v>350</v>
      </c>
      <c r="C437" s="30"/>
      <c r="D437" s="30">
        <f t="shared" si="94"/>
        <v>0</v>
      </c>
      <c r="E437" s="30">
        <f t="shared" si="94"/>
        <v>0</v>
      </c>
      <c r="H437" s="41">
        <f t="shared" si="79"/>
        <v>0</v>
      </c>
      <c r="I437" s="141">
        <f t="shared" si="95"/>
        <v>0</v>
      </c>
    </row>
    <row r="438" spans="1:9" ht="15" hidden="1" outlineLevel="3">
      <c r="A438" s="29"/>
      <c r="B438" s="28" t="s">
        <v>351</v>
      </c>
      <c r="C438" s="30"/>
      <c r="D438" s="30">
        <f t="shared" si="94"/>
        <v>0</v>
      </c>
      <c r="E438" s="30">
        <f t="shared" si="94"/>
        <v>0</v>
      </c>
      <c r="H438" s="41">
        <f t="shared" si="79"/>
        <v>0</v>
      </c>
      <c r="I438" s="141">
        <f t="shared" si="95"/>
        <v>0</v>
      </c>
    </row>
    <row r="439" spans="1:9" ht="15" hidden="1" outlineLevel="3">
      <c r="A439" s="29"/>
      <c r="B439" s="28" t="s">
        <v>352</v>
      </c>
      <c r="C439" s="30">
        <v>1500</v>
      </c>
      <c r="D439" s="30">
        <f t="shared" si="94"/>
        <v>1500</v>
      </c>
      <c r="E439" s="30">
        <f t="shared" si="94"/>
        <v>1500</v>
      </c>
      <c r="H439" s="41">
        <f t="shared" si="79"/>
        <v>1500</v>
      </c>
      <c r="I439" s="141">
        <f t="shared" si="95"/>
        <v>1500</v>
      </c>
    </row>
    <row r="440" spans="1:9" ht="15" hidden="1" outlineLevel="3">
      <c r="A440" s="29"/>
      <c r="B440" s="28" t="s">
        <v>353</v>
      </c>
      <c r="C440" s="30"/>
      <c r="D440" s="30">
        <f t="shared" si="94"/>
        <v>0</v>
      </c>
      <c r="E440" s="30">
        <f t="shared" si="94"/>
        <v>0</v>
      </c>
      <c r="H440" s="41">
        <f t="shared" si="79"/>
        <v>0</v>
      </c>
      <c r="I440" s="141">
        <f t="shared" si="95"/>
        <v>0</v>
      </c>
    </row>
    <row r="441" spans="1:9" ht="15" hidden="1" outlineLevel="3">
      <c r="A441" s="29"/>
      <c r="B441" s="28" t="s">
        <v>354</v>
      </c>
      <c r="C441" s="30">
        <v>500</v>
      </c>
      <c r="D441" s="30">
        <f t="shared" si="94"/>
        <v>500</v>
      </c>
      <c r="E441" s="30">
        <f t="shared" si="94"/>
        <v>500</v>
      </c>
      <c r="H441" s="41">
        <f t="shared" si="79"/>
        <v>500</v>
      </c>
      <c r="I441" s="141">
        <f t="shared" si="95"/>
        <v>500</v>
      </c>
    </row>
    <row r="442" spans="1:9" ht="15" hidden="1" outlineLevel="3">
      <c r="A442" s="29"/>
      <c r="B442" s="28" t="s">
        <v>355</v>
      </c>
      <c r="C442" s="30">
        <v>1000</v>
      </c>
      <c r="D442" s="30">
        <f t="shared" si="94"/>
        <v>1000</v>
      </c>
      <c r="E442" s="30">
        <f t="shared" si="94"/>
        <v>1000</v>
      </c>
      <c r="H442" s="41">
        <f t="shared" si="79"/>
        <v>1000</v>
      </c>
      <c r="I442" s="141">
        <f t="shared" si="95"/>
        <v>1000</v>
      </c>
    </row>
    <row r="443" spans="1:9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79"/>
        <v>0</v>
      </c>
      <c r="I443" s="141">
        <f>H443</f>
        <v>0</v>
      </c>
    </row>
    <row r="444" spans="1:9" ht="15" hidden="1" outlineLevel="1">
      <c r="A444" s="185" t="s">
        <v>357</v>
      </c>
      <c r="B444" s="186"/>
      <c r="C444" s="32">
        <f>C445+C454+C455+C459+C462+C463+C468+C474+C477+C480+C481+C450</f>
        <v>79000</v>
      </c>
      <c r="D444" s="32">
        <f>D445+D454+D455+D459+D462+D463+D468+D474+D477+D480+D481+D450</f>
        <v>79000</v>
      </c>
      <c r="E444" s="32">
        <f>E445+E454+E455+E459+E462+E463+E468+E474+E477+E480+E481+E450</f>
        <v>79000</v>
      </c>
      <c r="H444" s="41">
        <f t="shared" si="79"/>
        <v>79000</v>
      </c>
      <c r="I444" s="141">
        <f>I445+I454+I455+I459+I462+I463+I468+I474+I477+I480+I481+I450</f>
        <v>79000</v>
      </c>
    </row>
    <row r="445" spans="1:9" ht="15" hidden="1" customHeight="1" outlineLevel="2">
      <c r="A445" s="6">
        <v>2202</v>
      </c>
      <c r="B445" s="4" t="s">
        <v>358</v>
      </c>
      <c r="C445" s="5">
        <f>SUM(C446:C449)</f>
        <v>8500</v>
      </c>
      <c r="D445" s="5">
        <f>SUM(D446:D449)</f>
        <v>8500</v>
      </c>
      <c r="E445" s="5">
        <f>SUM(E446:E449)</f>
        <v>8500</v>
      </c>
      <c r="H445" s="41">
        <f t="shared" si="79"/>
        <v>8500</v>
      </c>
      <c r="I445" s="141">
        <f>SUM(I446:I449)</f>
        <v>8500</v>
      </c>
    </row>
    <row r="446" spans="1:9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79"/>
        <v>0</v>
      </c>
      <c r="I446" s="141">
        <f>H446</f>
        <v>0</v>
      </c>
    </row>
    <row r="447" spans="1:9" ht="15" hidden="1" customHeight="1" outlineLevel="3">
      <c r="A447" s="28"/>
      <c r="B447" s="28" t="s">
        <v>360</v>
      </c>
      <c r="C447" s="30">
        <v>1500</v>
      </c>
      <c r="D447" s="30">
        <f t="shared" ref="D447:E449" si="96">C447</f>
        <v>1500</v>
      </c>
      <c r="E447" s="30">
        <f t="shared" si="96"/>
        <v>1500</v>
      </c>
      <c r="H447" s="41">
        <f t="shared" si="79"/>
        <v>1500</v>
      </c>
      <c r="I447" s="141">
        <f t="shared" ref="I447:I449" si="97">H447</f>
        <v>1500</v>
      </c>
    </row>
    <row r="448" spans="1:9" ht="15" hidden="1" customHeight="1" outlineLevel="3">
      <c r="A448" s="28"/>
      <c r="B448" s="28" t="s">
        <v>361</v>
      </c>
      <c r="C448" s="30">
        <v>2000</v>
      </c>
      <c r="D448" s="30">
        <f t="shared" si="96"/>
        <v>2000</v>
      </c>
      <c r="E448" s="30">
        <f t="shared" si="96"/>
        <v>2000</v>
      </c>
      <c r="H448" s="41">
        <f t="shared" si="79"/>
        <v>2000</v>
      </c>
      <c r="I448" s="141">
        <f t="shared" si="97"/>
        <v>2000</v>
      </c>
    </row>
    <row r="449" spans="1:9" ht="15" hidden="1" customHeight="1" outlineLevel="3">
      <c r="A449" s="28"/>
      <c r="B449" s="28" t="s">
        <v>362</v>
      </c>
      <c r="C449" s="30">
        <v>5000</v>
      </c>
      <c r="D449" s="30">
        <f t="shared" si="96"/>
        <v>5000</v>
      </c>
      <c r="E449" s="30">
        <f t="shared" si="96"/>
        <v>5000</v>
      </c>
      <c r="H449" s="41">
        <f t="shared" si="79"/>
        <v>5000</v>
      </c>
      <c r="I449" s="141">
        <f t="shared" si="97"/>
        <v>5000</v>
      </c>
    </row>
    <row r="450" spans="1:9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98">C450</f>
        <v>0</v>
      </c>
      <c r="I450" s="141">
        <f>SUM(I451:I453)</f>
        <v>0</v>
      </c>
    </row>
    <row r="451" spans="1:9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98"/>
        <v>0</v>
      </c>
      <c r="I451" s="141">
        <f>H451</f>
        <v>0</v>
      </c>
    </row>
    <row r="452" spans="1:9" ht="15" hidden="1" customHeight="1" outlineLevel="3">
      <c r="A452" s="28"/>
      <c r="B452" s="28" t="s">
        <v>365</v>
      </c>
      <c r="C452" s="30">
        <v>0</v>
      </c>
      <c r="D452" s="30">
        <f t="shared" ref="D452:E453" si="99">C452</f>
        <v>0</v>
      </c>
      <c r="E452" s="30">
        <f t="shared" si="99"/>
        <v>0</v>
      </c>
      <c r="H452" s="41">
        <f t="shared" si="98"/>
        <v>0</v>
      </c>
      <c r="I452" s="141">
        <f t="shared" ref="I452:I453" si="100">H452</f>
        <v>0</v>
      </c>
    </row>
    <row r="453" spans="1:9" ht="15" hidden="1" customHeight="1" outlineLevel="3">
      <c r="A453" s="28"/>
      <c r="B453" s="28" t="s">
        <v>366</v>
      </c>
      <c r="C453" s="30">
        <v>0</v>
      </c>
      <c r="D453" s="30">
        <f t="shared" si="99"/>
        <v>0</v>
      </c>
      <c r="E453" s="30">
        <f t="shared" si="99"/>
        <v>0</v>
      </c>
      <c r="H453" s="41">
        <f t="shared" si="98"/>
        <v>0</v>
      </c>
      <c r="I453" s="141">
        <f t="shared" si="100"/>
        <v>0</v>
      </c>
    </row>
    <row r="454" spans="1:9" ht="15" hidden="1" customHeight="1" outlineLevel="2">
      <c r="A454" s="6">
        <v>2202</v>
      </c>
      <c r="B454" s="4" t="s">
        <v>51</v>
      </c>
      <c r="C454" s="5">
        <v>18000</v>
      </c>
      <c r="D454" s="5">
        <f>C454</f>
        <v>18000</v>
      </c>
      <c r="E454" s="5">
        <f>D454</f>
        <v>18000</v>
      </c>
      <c r="H454" s="41">
        <f t="shared" si="98"/>
        <v>18000</v>
      </c>
      <c r="I454" s="141">
        <f>H454</f>
        <v>18000</v>
      </c>
    </row>
    <row r="455" spans="1:9" ht="15" hidden="1" outlineLevel="2">
      <c r="A455" s="6">
        <v>2202</v>
      </c>
      <c r="B455" s="4" t="s">
        <v>120</v>
      </c>
      <c r="C455" s="5">
        <f>SUM(C456:C458)</f>
        <v>29000</v>
      </c>
      <c r="D455" s="5">
        <f>SUM(D456:D458)</f>
        <v>29000</v>
      </c>
      <c r="E455" s="5">
        <f>SUM(E456:E458)</f>
        <v>29000</v>
      </c>
      <c r="H455" s="41">
        <f t="shared" si="98"/>
        <v>29000</v>
      </c>
      <c r="I455" s="141">
        <f>SUM(I456:I458)</f>
        <v>29000</v>
      </c>
    </row>
    <row r="456" spans="1:9" ht="15" hidden="1" customHeight="1" outlineLevel="3">
      <c r="A456" s="28"/>
      <c r="B456" s="28" t="s">
        <v>367</v>
      </c>
      <c r="C456" s="30">
        <v>25000</v>
      </c>
      <c r="D456" s="30">
        <f>C456</f>
        <v>25000</v>
      </c>
      <c r="E456" s="30">
        <f>D456</f>
        <v>25000</v>
      </c>
      <c r="H456" s="41">
        <f t="shared" si="98"/>
        <v>25000</v>
      </c>
      <c r="I456" s="141">
        <f>H456</f>
        <v>25000</v>
      </c>
    </row>
    <row r="457" spans="1:9" ht="15" hidden="1" customHeight="1" outlineLevel="3">
      <c r="A457" s="28"/>
      <c r="B457" s="28" t="s">
        <v>368</v>
      </c>
      <c r="C457" s="30"/>
      <c r="D457" s="30">
        <f t="shared" ref="D457:E458" si="101">C457</f>
        <v>0</v>
      </c>
      <c r="E457" s="30">
        <f t="shared" si="101"/>
        <v>0</v>
      </c>
      <c r="H457" s="41">
        <f t="shared" si="98"/>
        <v>0</v>
      </c>
      <c r="I457" s="141">
        <f t="shared" ref="I457:I458" si="102">H457</f>
        <v>0</v>
      </c>
    </row>
    <row r="458" spans="1:9" ht="15" hidden="1" customHeight="1" outlineLevel="3">
      <c r="A458" s="28"/>
      <c r="B458" s="28" t="s">
        <v>361</v>
      </c>
      <c r="C458" s="30">
        <v>4000</v>
      </c>
      <c r="D458" s="30">
        <f t="shared" si="101"/>
        <v>4000</v>
      </c>
      <c r="E458" s="30">
        <f t="shared" si="101"/>
        <v>4000</v>
      </c>
      <c r="H458" s="41">
        <f t="shared" si="98"/>
        <v>4000</v>
      </c>
      <c r="I458" s="141">
        <f t="shared" si="102"/>
        <v>4000</v>
      </c>
    </row>
    <row r="459" spans="1:9" ht="15" hidden="1" outlineLevel="2">
      <c r="A459" s="6">
        <v>2202</v>
      </c>
      <c r="B459" s="4" t="s">
        <v>121</v>
      </c>
      <c r="C459" s="5">
        <f>SUM(C460:C461)</f>
        <v>3000</v>
      </c>
      <c r="D459" s="5">
        <f>SUM(D460:D461)</f>
        <v>3000</v>
      </c>
      <c r="E459" s="5">
        <f>SUM(E460:E461)</f>
        <v>3000</v>
      </c>
      <c r="H459" s="41">
        <f t="shared" si="98"/>
        <v>3000</v>
      </c>
      <c r="I459" s="141">
        <f>SUM(I460:I461)</f>
        <v>3000</v>
      </c>
    </row>
    <row r="460" spans="1:9" ht="15" hidden="1" customHeight="1" outlineLevel="3">
      <c r="A460" s="28"/>
      <c r="B460" s="28" t="s">
        <v>369</v>
      </c>
      <c r="C460" s="30">
        <v>3000</v>
      </c>
      <c r="D460" s="30">
        <f t="shared" ref="D460:E462" si="103">C460</f>
        <v>3000</v>
      </c>
      <c r="E460" s="30">
        <f t="shared" si="103"/>
        <v>3000</v>
      </c>
      <c r="H460" s="41">
        <f t="shared" si="98"/>
        <v>3000</v>
      </c>
      <c r="I460" s="141">
        <f t="shared" ref="I460:I462" si="104">H460</f>
        <v>3000</v>
      </c>
    </row>
    <row r="461" spans="1:9" ht="15" hidden="1" customHeight="1" outlineLevel="3">
      <c r="A461" s="28"/>
      <c r="B461" s="28" t="s">
        <v>370</v>
      </c>
      <c r="C461" s="30"/>
      <c r="D461" s="30">
        <f t="shared" si="103"/>
        <v>0</v>
      </c>
      <c r="E461" s="30">
        <f t="shared" si="103"/>
        <v>0</v>
      </c>
      <c r="H461" s="41">
        <f t="shared" si="98"/>
        <v>0</v>
      </c>
      <c r="I461" s="141">
        <f t="shared" si="104"/>
        <v>0</v>
      </c>
    </row>
    <row r="462" spans="1:9" ht="15" hidden="1" outlineLevel="2">
      <c r="A462" s="6">
        <v>2202</v>
      </c>
      <c r="B462" s="4" t="s">
        <v>371</v>
      </c>
      <c r="C462" s="5">
        <v>0</v>
      </c>
      <c r="D462" s="5">
        <f t="shared" si="103"/>
        <v>0</v>
      </c>
      <c r="E462" s="5">
        <f t="shared" si="103"/>
        <v>0</v>
      </c>
      <c r="H462" s="41">
        <f t="shared" si="98"/>
        <v>0</v>
      </c>
      <c r="I462" s="141">
        <f t="shared" si="104"/>
        <v>0</v>
      </c>
    </row>
    <row r="463" spans="1:9" ht="1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98"/>
        <v>0</v>
      </c>
      <c r="I463" s="141">
        <f>SUM(I464:I467)</f>
        <v>0</v>
      </c>
    </row>
    <row r="464" spans="1:9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98"/>
        <v>0</v>
      </c>
      <c r="I464" s="141">
        <f>H464</f>
        <v>0</v>
      </c>
    </row>
    <row r="465" spans="1:9" ht="15" hidden="1" customHeight="1" outlineLevel="3">
      <c r="A465" s="28"/>
      <c r="B465" s="28" t="s">
        <v>374</v>
      </c>
      <c r="C465" s="30">
        <v>0</v>
      </c>
      <c r="D465" s="30">
        <f t="shared" ref="D465:E467" si="105">C465</f>
        <v>0</v>
      </c>
      <c r="E465" s="30">
        <f t="shared" si="105"/>
        <v>0</v>
      </c>
      <c r="H465" s="41">
        <f t="shared" si="98"/>
        <v>0</v>
      </c>
      <c r="I465" s="141">
        <f t="shared" ref="I465:I467" si="106">H465</f>
        <v>0</v>
      </c>
    </row>
    <row r="466" spans="1:9" ht="15" hidden="1" customHeight="1" outlineLevel="3">
      <c r="A466" s="28"/>
      <c r="B466" s="28" t="s">
        <v>375</v>
      </c>
      <c r="C466" s="30">
        <v>0</v>
      </c>
      <c r="D466" s="30">
        <f t="shared" si="105"/>
        <v>0</v>
      </c>
      <c r="E466" s="30">
        <f t="shared" si="105"/>
        <v>0</v>
      </c>
      <c r="H466" s="41">
        <f t="shared" si="98"/>
        <v>0</v>
      </c>
      <c r="I466" s="141">
        <f t="shared" si="106"/>
        <v>0</v>
      </c>
    </row>
    <row r="467" spans="1:9" ht="15" hidden="1" customHeight="1" outlineLevel="3">
      <c r="A467" s="28"/>
      <c r="B467" s="28" t="s">
        <v>376</v>
      </c>
      <c r="C467" s="30">
        <v>0</v>
      </c>
      <c r="D467" s="30">
        <f t="shared" si="105"/>
        <v>0</v>
      </c>
      <c r="E467" s="30">
        <f t="shared" si="105"/>
        <v>0</v>
      </c>
      <c r="H467" s="41">
        <f t="shared" si="98"/>
        <v>0</v>
      </c>
      <c r="I467" s="141">
        <f t="shared" si="106"/>
        <v>0</v>
      </c>
    </row>
    <row r="468" spans="1:9" ht="1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98"/>
        <v>0</v>
      </c>
      <c r="I468" s="141">
        <f>SUM(I469:I473)</f>
        <v>0</v>
      </c>
    </row>
    <row r="469" spans="1:9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98"/>
        <v>0</v>
      </c>
      <c r="I469" s="141">
        <f>H469</f>
        <v>0</v>
      </c>
    </row>
    <row r="470" spans="1:9" ht="15" hidden="1" customHeight="1" outlineLevel="3">
      <c r="A470" s="28"/>
      <c r="B470" s="28" t="s">
        <v>379</v>
      </c>
      <c r="C470" s="30">
        <v>0</v>
      </c>
      <c r="D470" s="30">
        <f t="shared" ref="D470:E473" si="107">C470</f>
        <v>0</v>
      </c>
      <c r="E470" s="30">
        <f t="shared" si="107"/>
        <v>0</v>
      </c>
      <c r="H470" s="41">
        <f t="shared" si="98"/>
        <v>0</v>
      </c>
      <c r="I470" s="141">
        <f t="shared" ref="I470:I473" si="108">H470</f>
        <v>0</v>
      </c>
    </row>
    <row r="471" spans="1:9" ht="15" hidden="1" customHeight="1" outlineLevel="3">
      <c r="A471" s="28"/>
      <c r="B471" s="28" t="s">
        <v>380</v>
      </c>
      <c r="C471" s="30">
        <v>0</v>
      </c>
      <c r="D471" s="30">
        <f t="shared" si="107"/>
        <v>0</v>
      </c>
      <c r="E471" s="30">
        <f t="shared" si="107"/>
        <v>0</v>
      </c>
      <c r="H471" s="41">
        <f t="shared" si="98"/>
        <v>0</v>
      </c>
      <c r="I471" s="141">
        <f t="shared" si="108"/>
        <v>0</v>
      </c>
    </row>
    <row r="472" spans="1:9" ht="15" hidden="1" customHeight="1" outlineLevel="3">
      <c r="A472" s="28"/>
      <c r="B472" s="28" t="s">
        <v>381</v>
      </c>
      <c r="C472" s="30">
        <v>0</v>
      </c>
      <c r="D472" s="30">
        <f t="shared" si="107"/>
        <v>0</v>
      </c>
      <c r="E472" s="30">
        <f t="shared" si="107"/>
        <v>0</v>
      </c>
      <c r="H472" s="41">
        <f t="shared" si="98"/>
        <v>0</v>
      </c>
      <c r="I472" s="141">
        <f t="shared" si="108"/>
        <v>0</v>
      </c>
    </row>
    <row r="473" spans="1:9" ht="15" hidden="1" customHeight="1" outlineLevel="3">
      <c r="A473" s="28"/>
      <c r="B473" s="28" t="s">
        <v>382</v>
      </c>
      <c r="C473" s="30">
        <v>0</v>
      </c>
      <c r="D473" s="30">
        <f t="shared" si="107"/>
        <v>0</v>
      </c>
      <c r="E473" s="30">
        <f t="shared" si="107"/>
        <v>0</v>
      </c>
      <c r="H473" s="41">
        <f t="shared" si="98"/>
        <v>0</v>
      </c>
      <c r="I473" s="141">
        <f t="shared" si="108"/>
        <v>0</v>
      </c>
    </row>
    <row r="474" spans="1:9" ht="15" hidden="1" outlineLevel="2">
      <c r="A474" s="6">
        <v>2202</v>
      </c>
      <c r="B474" s="4" t="s">
        <v>122</v>
      </c>
      <c r="C474" s="5">
        <f>SUM(C475:C476)</f>
        <v>12000</v>
      </c>
      <c r="D474" s="5">
        <f>SUM(D475:D476)</f>
        <v>12000</v>
      </c>
      <c r="E474" s="5">
        <f>SUM(E475:E476)</f>
        <v>12000</v>
      </c>
      <c r="H474" s="41">
        <f t="shared" si="98"/>
        <v>12000</v>
      </c>
      <c r="I474" s="141">
        <f>SUM(I475:I476)</f>
        <v>12000</v>
      </c>
    </row>
    <row r="475" spans="1:9" ht="15" hidden="1" customHeight="1" outlineLevel="3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  <c r="H475" s="41">
        <f t="shared" si="98"/>
        <v>2000</v>
      </c>
      <c r="I475" s="141">
        <f>H475</f>
        <v>2000</v>
      </c>
    </row>
    <row r="476" spans="1:9" ht="15" hidden="1" customHeight="1" outlineLevel="3">
      <c r="A476" s="28"/>
      <c r="B476" s="28" t="s">
        <v>384</v>
      </c>
      <c r="C476" s="30">
        <v>10000</v>
      </c>
      <c r="D476" s="30">
        <f>C476</f>
        <v>10000</v>
      </c>
      <c r="E476" s="30">
        <f>D476</f>
        <v>10000</v>
      </c>
      <c r="H476" s="41">
        <f t="shared" si="98"/>
        <v>10000</v>
      </c>
      <c r="I476" s="141">
        <f>H476</f>
        <v>10000</v>
      </c>
    </row>
    <row r="477" spans="1:9" ht="15" hidden="1" outlineLevel="2">
      <c r="A477" s="6">
        <v>2202</v>
      </c>
      <c r="B477" s="4" t="s">
        <v>385</v>
      </c>
      <c r="C477" s="5">
        <f>SUM(C478:C479)</f>
        <v>2500</v>
      </c>
      <c r="D477" s="5">
        <f>SUM(D478:D479)</f>
        <v>2500</v>
      </c>
      <c r="E477" s="5">
        <f>SUM(E478:E479)</f>
        <v>2500</v>
      </c>
      <c r="H477" s="41">
        <f t="shared" si="98"/>
        <v>2500</v>
      </c>
      <c r="I477" s="141">
        <f>SUM(I478:I479)</f>
        <v>2500</v>
      </c>
    </row>
    <row r="478" spans="1:9" ht="15" hidden="1" customHeight="1" outlineLevel="3">
      <c r="A478" s="28"/>
      <c r="B478" s="28" t="s">
        <v>383</v>
      </c>
      <c r="C478" s="30">
        <v>2500</v>
      </c>
      <c r="D478" s="30">
        <f t="shared" ref="D478:E481" si="109">C478</f>
        <v>2500</v>
      </c>
      <c r="E478" s="30">
        <f t="shared" si="109"/>
        <v>2500</v>
      </c>
      <c r="H478" s="41">
        <f t="shared" si="98"/>
        <v>2500</v>
      </c>
      <c r="I478" s="141">
        <f t="shared" ref="I478:I481" si="110">H478</f>
        <v>2500</v>
      </c>
    </row>
    <row r="479" spans="1:9" ht="15" hidden="1" customHeight="1" outlineLevel="3">
      <c r="A479" s="28"/>
      <c r="B479" s="28" t="s">
        <v>384</v>
      </c>
      <c r="C479" s="30">
        <v>0</v>
      </c>
      <c r="D479" s="30">
        <f t="shared" si="109"/>
        <v>0</v>
      </c>
      <c r="E479" s="30">
        <f t="shared" si="109"/>
        <v>0</v>
      </c>
      <c r="H479" s="41">
        <f t="shared" si="98"/>
        <v>0</v>
      </c>
      <c r="I479" s="141">
        <f t="shared" si="110"/>
        <v>0</v>
      </c>
    </row>
    <row r="480" spans="1:9" ht="15" hidden="1" outlineLevel="2">
      <c r="A480" s="6">
        <v>2202</v>
      </c>
      <c r="B480" s="4" t="s">
        <v>386</v>
      </c>
      <c r="C480" s="5">
        <v>6000</v>
      </c>
      <c r="D480" s="5">
        <f t="shared" si="109"/>
        <v>6000</v>
      </c>
      <c r="E480" s="5">
        <f t="shared" si="109"/>
        <v>6000</v>
      </c>
      <c r="H480" s="41">
        <f t="shared" si="98"/>
        <v>6000</v>
      </c>
      <c r="I480" s="141">
        <f t="shared" si="110"/>
        <v>6000</v>
      </c>
    </row>
    <row r="481" spans="1:10" ht="15" hidden="1" outlineLevel="2" collapsed="1">
      <c r="A481" s="6">
        <v>2202</v>
      </c>
      <c r="B481" s="4" t="s">
        <v>387</v>
      </c>
      <c r="C481" s="5">
        <v>0</v>
      </c>
      <c r="D481" s="5">
        <f t="shared" si="109"/>
        <v>0</v>
      </c>
      <c r="E481" s="5">
        <f t="shared" si="109"/>
        <v>0</v>
      </c>
      <c r="H481" s="41">
        <f t="shared" si="98"/>
        <v>0</v>
      </c>
      <c r="I481" s="141">
        <f t="shared" si="110"/>
        <v>0</v>
      </c>
    </row>
    <row r="482" spans="1:10" ht="15" hidden="1" outlineLevel="1">
      <c r="A482" s="185" t="s">
        <v>388</v>
      </c>
      <c r="B482" s="186"/>
      <c r="C482" s="32">
        <v>0</v>
      </c>
      <c r="D482" s="32">
        <v>0</v>
      </c>
      <c r="E482" s="32">
        <v>0</v>
      </c>
      <c r="H482" s="41">
        <f t="shared" si="98"/>
        <v>0</v>
      </c>
      <c r="I482" s="141">
        <v>0</v>
      </c>
    </row>
    <row r="483" spans="1:10" ht="15" collapsed="1">
      <c r="A483" s="191" t="s">
        <v>389</v>
      </c>
      <c r="B483" s="192"/>
      <c r="C483" s="35">
        <f>C484+C504+C509+C522+C528+C538</f>
        <v>100362.92300000001</v>
      </c>
      <c r="D483" s="35">
        <f>D484+D504+D509+D522+D528+D538</f>
        <v>100362.92300000001</v>
      </c>
      <c r="E483" s="35">
        <f>E484+E504+E509+E522+E528+E538</f>
        <v>100362.92300000001</v>
      </c>
      <c r="G483" s="39" t="s">
        <v>592</v>
      </c>
      <c r="H483" s="41">
        <f t="shared" si="98"/>
        <v>100362.92300000001</v>
      </c>
      <c r="I483" s="152">
        <f>I484+I504+I509+I522+I528+I538</f>
        <v>100362.92300000001</v>
      </c>
      <c r="J483" s="40" t="b">
        <f>AND(H483=I483)</f>
        <v>1</v>
      </c>
    </row>
    <row r="484" spans="1:10" ht="15" hidden="1" outlineLevel="1">
      <c r="A484" s="185" t="s">
        <v>390</v>
      </c>
      <c r="B484" s="186"/>
      <c r="C484" s="32">
        <f>C485+C486+C490+C491+C494+C497+C500+C501+C502+C503</f>
        <v>27700</v>
      </c>
      <c r="D484" s="32">
        <f>D485+D486+D490+D491+D494+D497+D500+D501+D502+D503</f>
        <v>27700</v>
      </c>
      <c r="E484" s="32">
        <f>E485+E486+E490+E491+E494+E497+E500+E501+E502+E503</f>
        <v>27700</v>
      </c>
      <c r="H484" s="41">
        <f t="shared" si="98"/>
        <v>27700</v>
      </c>
      <c r="I484" s="141">
        <f>I485+I486+I490+I491+I494+I497+I500+I501+I502+I503</f>
        <v>27700</v>
      </c>
    </row>
    <row r="485" spans="1:10" ht="15" hidden="1" outlineLevel="2">
      <c r="A485" s="6">
        <v>3302</v>
      </c>
      <c r="B485" s="4" t="s">
        <v>391</v>
      </c>
      <c r="C485" s="5">
        <v>10700</v>
      </c>
      <c r="D485" s="5">
        <f>C485</f>
        <v>10700</v>
      </c>
      <c r="E485" s="5">
        <f>D485</f>
        <v>10700</v>
      </c>
      <c r="H485" s="41">
        <f t="shared" si="98"/>
        <v>10700</v>
      </c>
      <c r="I485" s="141">
        <f>H485</f>
        <v>10700</v>
      </c>
    </row>
    <row r="486" spans="1:10" ht="15" hidden="1" outlineLevel="2">
      <c r="A486" s="6">
        <v>3302</v>
      </c>
      <c r="B486" s="4" t="s">
        <v>392</v>
      </c>
      <c r="C486" s="5">
        <f>SUM(C487:C489)</f>
        <v>12000</v>
      </c>
      <c r="D486" s="5">
        <f>SUM(D487:D489)</f>
        <v>12000</v>
      </c>
      <c r="E486" s="5">
        <f>SUM(E487:E489)</f>
        <v>12000</v>
      </c>
      <c r="H486" s="41">
        <f t="shared" si="98"/>
        <v>12000</v>
      </c>
      <c r="I486" s="141">
        <f>SUM(I487:I489)</f>
        <v>12000</v>
      </c>
    </row>
    <row r="487" spans="1:10" ht="15" hidden="1" customHeight="1" outlineLevel="3">
      <c r="A487" s="28"/>
      <c r="B487" s="28" t="s">
        <v>393</v>
      </c>
      <c r="C487" s="30">
        <v>6000</v>
      </c>
      <c r="D487" s="30">
        <f>C487</f>
        <v>6000</v>
      </c>
      <c r="E487" s="30">
        <f>D487</f>
        <v>6000</v>
      </c>
      <c r="H487" s="41">
        <f t="shared" si="98"/>
        <v>6000</v>
      </c>
      <c r="I487" s="141">
        <f>H487</f>
        <v>6000</v>
      </c>
    </row>
    <row r="488" spans="1:10" ht="15" hidden="1" customHeight="1" outlineLevel="3">
      <c r="A488" s="28"/>
      <c r="B488" s="28" t="s">
        <v>394</v>
      </c>
      <c r="C488" s="30">
        <v>6000</v>
      </c>
      <c r="D488" s="30">
        <f t="shared" ref="D488:E489" si="111">C488</f>
        <v>6000</v>
      </c>
      <c r="E488" s="30">
        <f t="shared" si="111"/>
        <v>6000</v>
      </c>
      <c r="H488" s="41">
        <f t="shared" si="98"/>
        <v>6000</v>
      </c>
      <c r="I488" s="141">
        <f t="shared" ref="I488:I489" si="112">H488</f>
        <v>6000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111"/>
        <v>0</v>
      </c>
      <c r="E489" s="30">
        <f t="shared" si="111"/>
        <v>0</v>
      </c>
      <c r="H489" s="41">
        <f t="shared" si="98"/>
        <v>0</v>
      </c>
      <c r="I489" s="141">
        <f t="shared" si="112"/>
        <v>0</v>
      </c>
    </row>
    <row r="490" spans="1:10" ht="15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98"/>
        <v>0</v>
      </c>
      <c r="I490" s="141">
        <f>H490</f>
        <v>0</v>
      </c>
    </row>
    <row r="491" spans="1:10" ht="15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98"/>
        <v>0</v>
      </c>
      <c r="I491" s="141">
        <f>SUM(I492:I493)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98"/>
        <v>0</v>
      </c>
      <c r="I492" s="141">
        <f>H492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98"/>
        <v>0</v>
      </c>
      <c r="I493" s="141">
        <f>H493</f>
        <v>0</v>
      </c>
    </row>
    <row r="494" spans="1:10" ht="15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98"/>
        <v>0</v>
      </c>
      <c r="I494" s="141">
        <f>SUM(I495:I496)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98"/>
        <v>0</v>
      </c>
      <c r="I495" s="141">
        <f>H495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98"/>
        <v>0</v>
      </c>
      <c r="I496" s="141">
        <f>H496</f>
        <v>0</v>
      </c>
    </row>
    <row r="497" spans="1:12" ht="15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98"/>
        <v>0</v>
      </c>
      <c r="I497" s="141">
        <f>SUM(I498:I499)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113">C498</f>
        <v>0</v>
      </c>
      <c r="E498" s="30">
        <f t="shared" si="113"/>
        <v>0</v>
      </c>
      <c r="H498" s="41">
        <f t="shared" si="98"/>
        <v>0</v>
      </c>
      <c r="I498" s="141">
        <f t="shared" ref="I498:I503" si="114">H498</f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113"/>
        <v>0</v>
      </c>
      <c r="E499" s="30">
        <f t="shared" si="113"/>
        <v>0</v>
      </c>
      <c r="H499" s="41">
        <f t="shared" si="98"/>
        <v>0</v>
      </c>
      <c r="I499" s="141">
        <f t="shared" si="114"/>
        <v>0</v>
      </c>
    </row>
    <row r="500" spans="1:12" ht="15" hidden="1" outlineLevel="2">
      <c r="A500" s="6">
        <v>3302</v>
      </c>
      <c r="B500" s="4" t="s">
        <v>406</v>
      </c>
      <c r="C500" s="5">
        <v>5000</v>
      </c>
      <c r="D500" s="5">
        <f t="shared" si="113"/>
        <v>5000</v>
      </c>
      <c r="E500" s="5">
        <f t="shared" si="113"/>
        <v>5000</v>
      </c>
      <c r="H500" s="41">
        <f t="shared" si="98"/>
        <v>5000</v>
      </c>
      <c r="I500" s="141">
        <f t="shared" si="114"/>
        <v>5000</v>
      </c>
    </row>
    <row r="501" spans="1:12" ht="15" hidden="1" outlineLevel="2">
      <c r="A501" s="6">
        <v>3302</v>
      </c>
      <c r="B501" s="4" t="s">
        <v>407</v>
      </c>
      <c r="C501" s="5"/>
      <c r="D501" s="5">
        <f t="shared" si="113"/>
        <v>0</v>
      </c>
      <c r="E501" s="5">
        <f t="shared" si="113"/>
        <v>0</v>
      </c>
      <c r="H501" s="41">
        <f t="shared" si="98"/>
        <v>0</v>
      </c>
      <c r="I501" s="141">
        <f t="shared" si="114"/>
        <v>0</v>
      </c>
    </row>
    <row r="502" spans="1:12" ht="15" hidden="1" outlineLevel="2">
      <c r="A502" s="6">
        <v>3302</v>
      </c>
      <c r="B502" s="4" t="s">
        <v>408</v>
      </c>
      <c r="C502" s="5"/>
      <c r="D502" s="5">
        <f t="shared" si="113"/>
        <v>0</v>
      </c>
      <c r="E502" s="5">
        <f t="shared" si="113"/>
        <v>0</v>
      </c>
      <c r="H502" s="41">
        <f t="shared" si="98"/>
        <v>0</v>
      </c>
      <c r="I502" s="141">
        <f t="shared" si="114"/>
        <v>0</v>
      </c>
    </row>
    <row r="503" spans="1:12" ht="15" hidden="1" outlineLevel="2">
      <c r="A503" s="6">
        <v>3302</v>
      </c>
      <c r="B503" s="4" t="s">
        <v>409</v>
      </c>
      <c r="C503" s="5">
        <v>0</v>
      </c>
      <c r="D503" s="5">
        <f t="shared" si="113"/>
        <v>0</v>
      </c>
      <c r="E503" s="5">
        <f t="shared" si="113"/>
        <v>0</v>
      </c>
      <c r="H503" s="41">
        <f t="shared" si="98"/>
        <v>0</v>
      </c>
      <c r="I503" s="141">
        <f t="shared" si="114"/>
        <v>0</v>
      </c>
    </row>
    <row r="504" spans="1:12" ht="15" hidden="1" outlineLevel="1">
      <c r="A504" s="185" t="s">
        <v>410</v>
      </c>
      <c r="B504" s="186"/>
      <c r="C504" s="32">
        <f>SUM(C505:C508)</f>
        <v>4400</v>
      </c>
      <c r="D504" s="32">
        <f>SUM(D505:D508)</f>
        <v>4400</v>
      </c>
      <c r="E504" s="32">
        <f>SUM(E505:E508)</f>
        <v>4400</v>
      </c>
      <c r="H504" s="41">
        <f t="shared" si="98"/>
        <v>4400</v>
      </c>
      <c r="I504" s="141">
        <f>SUM(I505:I508)</f>
        <v>4400</v>
      </c>
    </row>
    <row r="505" spans="1:12" ht="15" hidden="1" outlineLevel="2" collapsed="1">
      <c r="A505" s="6">
        <v>3303</v>
      </c>
      <c r="B505" s="4" t="s">
        <v>411</v>
      </c>
      <c r="C505" s="5">
        <v>3800</v>
      </c>
      <c r="D505" s="5">
        <f>C505</f>
        <v>3800</v>
      </c>
      <c r="E505" s="5">
        <f>D505</f>
        <v>3800</v>
      </c>
      <c r="H505" s="41">
        <f t="shared" si="98"/>
        <v>3800</v>
      </c>
      <c r="I505" s="141">
        <f>H505</f>
        <v>3800</v>
      </c>
    </row>
    <row r="506" spans="1:12" ht="15" hidden="1" outlineLevel="2">
      <c r="A506" s="6">
        <v>3303</v>
      </c>
      <c r="B506" s="4" t="s">
        <v>412</v>
      </c>
      <c r="C506" s="5">
        <v>0</v>
      </c>
      <c r="D506" s="5">
        <f t="shared" ref="D506:E508" si="115">C506</f>
        <v>0</v>
      </c>
      <c r="E506" s="5">
        <f t="shared" si="115"/>
        <v>0</v>
      </c>
      <c r="H506" s="41">
        <f t="shared" si="98"/>
        <v>0</v>
      </c>
      <c r="I506" s="141">
        <f t="shared" ref="I506:I508" si="116">H506</f>
        <v>0</v>
      </c>
    </row>
    <row r="507" spans="1:12" ht="15" hidden="1" outlineLevel="2">
      <c r="A507" s="6">
        <v>3303</v>
      </c>
      <c r="B507" s="4" t="s">
        <v>413</v>
      </c>
      <c r="C507" s="5">
        <v>600</v>
      </c>
      <c r="D507" s="5">
        <f t="shared" si="115"/>
        <v>600</v>
      </c>
      <c r="E507" s="5">
        <f t="shared" si="115"/>
        <v>600</v>
      </c>
      <c r="H507" s="41">
        <f t="shared" si="98"/>
        <v>600</v>
      </c>
      <c r="I507" s="141">
        <f t="shared" si="116"/>
        <v>600</v>
      </c>
    </row>
    <row r="508" spans="1:12" ht="15" hidden="1" outlineLevel="2">
      <c r="A508" s="6">
        <v>3303</v>
      </c>
      <c r="B508" s="4" t="s">
        <v>409</v>
      </c>
      <c r="C508" s="5">
        <v>0</v>
      </c>
      <c r="D508" s="5">
        <f t="shared" si="115"/>
        <v>0</v>
      </c>
      <c r="E508" s="5">
        <f t="shared" si="115"/>
        <v>0</v>
      </c>
      <c r="H508" s="41">
        <f t="shared" si="98"/>
        <v>0</v>
      </c>
      <c r="I508" s="141">
        <f t="shared" si="116"/>
        <v>0</v>
      </c>
    </row>
    <row r="509" spans="1:12" ht="15" hidden="1" outlineLevel="1">
      <c r="A509" s="185" t="s">
        <v>414</v>
      </c>
      <c r="B509" s="186"/>
      <c r="C509" s="32">
        <f>C510+C511+C512+C513+C517+C518+C519+C520+C521</f>
        <v>17200</v>
      </c>
      <c r="D509" s="32">
        <f>D510+D511+D512+D513+D517+D518+D519+D520+D521</f>
        <v>17200</v>
      </c>
      <c r="E509" s="32">
        <f>E510+E511+E512+E513+E517+E518+E519+E520+E521</f>
        <v>17200</v>
      </c>
      <c r="F509" s="51"/>
      <c r="H509" s="41">
        <f t="shared" si="98"/>
        <v>17200</v>
      </c>
      <c r="I509" s="141">
        <f>I510+I511+I512+I513+I517+I518+I519+I520+I521</f>
        <v>17200</v>
      </c>
      <c r="L509" s="51"/>
    </row>
    <row r="510" spans="1:12" ht="15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98"/>
        <v>0</v>
      </c>
      <c r="I510" s="141">
        <f>H510</f>
        <v>0</v>
      </c>
    </row>
    <row r="511" spans="1:12" ht="15" hidden="1" outlineLevel="2">
      <c r="A511" s="6">
        <v>3305</v>
      </c>
      <c r="B511" s="4" t="s">
        <v>416</v>
      </c>
      <c r="C511" s="5">
        <v>0</v>
      </c>
      <c r="D511" s="5">
        <f t="shared" ref="D511:E512" si="117">C511</f>
        <v>0</v>
      </c>
      <c r="E511" s="5">
        <f t="shared" si="117"/>
        <v>0</v>
      </c>
      <c r="H511" s="41">
        <f t="shared" si="98"/>
        <v>0</v>
      </c>
      <c r="I511" s="141">
        <f t="shared" ref="I511:I512" si="118">H511</f>
        <v>0</v>
      </c>
    </row>
    <row r="512" spans="1:12" ht="15" hidden="1" outlineLevel="2">
      <c r="A512" s="6">
        <v>3305</v>
      </c>
      <c r="B512" s="4" t="s">
        <v>417</v>
      </c>
      <c r="C512" s="5">
        <v>0</v>
      </c>
      <c r="D512" s="5">
        <f t="shared" si="117"/>
        <v>0</v>
      </c>
      <c r="E512" s="5">
        <f t="shared" si="117"/>
        <v>0</v>
      </c>
      <c r="H512" s="41">
        <f t="shared" si="98"/>
        <v>0</v>
      </c>
      <c r="I512" s="141">
        <f t="shared" si="118"/>
        <v>0</v>
      </c>
    </row>
    <row r="513" spans="1:9" ht="15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98"/>
        <v>0</v>
      </c>
      <c r="I513" s="141">
        <f>SUM(I514:I516)</f>
        <v>0</v>
      </c>
    </row>
    <row r="514" spans="1:9" ht="15" hidden="1" customHeight="1" outlineLevel="3">
      <c r="A514" s="29"/>
      <c r="B514" s="28" t="s">
        <v>419</v>
      </c>
      <c r="C514" s="30"/>
      <c r="D514" s="30">
        <f t="shared" ref="D514:E521" si="119">C514</f>
        <v>0</v>
      </c>
      <c r="E514" s="30">
        <f t="shared" si="119"/>
        <v>0</v>
      </c>
      <c r="H514" s="41">
        <f t="shared" ref="H514:H577" si="120">C514</f>
        <v>0</v>
      </c>
      <c r="I514" s="141">
        <f t="shared" ref="I514:I521" si="121">H514</f>
        <v>0</v>
      </c>
    </row>
    <row r="515" spans="1:9" ht="15" hidden="1" customHeight="1" outlineLevel="3">
      <c r="A515" s="29"/>
      <c r="B515" s="28" t="s">
        <v>420</v>
      </c>
      <c r="C515" s="30">
        <v>0</v>
      </c>
      <c r="D515" s="30">
        <f t="shared" si="119"/>
        <v>0</v>
      </c>
      <c r="E515" s="30">
        <f t="shared" si="119"/>
        <v>0</v>
      </c>
      <c r="H515" s="41">
        <f t="shared" si="120"/>
        <v>0</v>
      </c>
      <c r="I515" s="141">
        <f t="shared" si="121"/>
        <v>0</v>
      </c>
    </row>
    <row r="516" spans="1:9" ht="15" hidden="1" customHeight="1" outlineLevel="3">
      <c r="A516" s="29"/>
      <c r="B516" s="28" t="s">
        <v>421</v>
      </c>
      <c r="C516" s="30">
        <v>0</v>
      </c>
      <c r="D516" s="30">
        <f t="shared" si="119"/>
        <v>0</v>
      </c>
      <c r="E516" s="30">
        <f t="shared" si="119"/>
        <v>0</v>
      </c>
      <c r="H516" s="41">
        <f t="shared" si="120"/>
        <v>0</v>
      </c>
      <c r="I516" s="141">
        <f t="shared" si="121"/>
        <v>0</v>
      </c>
    </row>
    <row r="517" spans="1:9" ht="15" hidden="1" outlineLevel="2">
      <c r="A517" s="6">
        <v>3305</v>
      </c>
      <c r="B517" s="4" t="s">
        <v>422</v>
      </c>
      <c r="C517" s="5">
        <v>6200</v>
      </c>
      <c r="D517" s="5">
        <f t="shared" si="119"/>
        <v>6200</v>
      </c>
      <c r="E517" s="5">
        <f t="shared" si="119"/>
        <v>6200</v>
      </c>
      <c r="H517" s="41">
        <f t="shared" si="120"/>
        <v>6200</v>
      </c>
      <c r="I517" s="141">
        <f t="shared" si="121"/>
        <v>6200</v>
      </c>
    </row>
    <row r="518" spans="1:9" ht="15" hidden="1" outlineLevel="2">
      <c r="A518" s="6">
        <v>3305</v>
      </c>
      <c r="B518" s="4" t="s">
        <v>423</v>
      </c>
      <c r="C518" s="5">
        <v>1500</v>
      </c>
      <c r="D518" s="5">
        <f t="shared" si="119"/>
        <v>1500</v>
      </c>
      <c r="E518" s="5">
        <f t="shared" si="119"/>
        <v>1500</v>
      </c>
      <c r="H518" s="41">
        <f t="shared" si="120"/>
        <v>1500</v>
      </c>
      <c r="I518" s="141">
        <f t="shared" si="121"/>
        <v>1500</v>
      </c>
    </row>
    <row r="519" spans="1:9" ht="15" hidden="1" outlineLevel="2">
      <c r="A519" s="6">
        <v>3305</v>
      </c>
      <c r="B519" s="4" t="s">
        <v>424</v>
      </c>
      <c r="C519" s="5">
        <v>500</v>
      </c>
      <c r="D519" s="5">
        <f t="shared" si="119"/>
        <v>500</v>
      </c>
      <c r="E519" s="5">
        <f t="shared" si="119"/>
        <v>500</v>
      </c>
      <c r="H519" s="41">
        <f t="shared" si="120"/>
        <v>500</v>
      </c>
      <c r="I519" s="141">
        <f t="shared" si="121"/>
        <v>500</v>
      </c>
    </row>
    <row r="520" spans="1:9" ht="15" hidden="1" outlineLevel="2">
      <c r="A520" s="6">
        <v>3305</v>
      </c>
      <c r="B520" s="4" t="s">
        <v>425</v>
      </c>
      <c r="C520" s="5">
        <v>9000</v>
      </c>
      <c r="D520" s="5">
        <f t="shared" si="119"/>
        <v>9000</v>
      </c>
      <c r="E520" s="5">
        <f t="shared" si="119"/>
        <v>9000</v>
      </c>
      <c r="H520" s="41">
        <f t="shared" si="120"/>
        <v>9000</v>
      </c>
      <c r="I520" s="141">
        <f t="shared" si="121"/>
        <v>9000</v>
      </c>
    </row>
    <row r="521" spans="1:9" ht="15" hidden="1" outlineLevel="2">
      <c r="A521" s="6">
        <v>3305</v>
      </c>
      <c r="B521" s="4" t="s">
        <v>409</v>
      </c>
      <c r="C521" s="5">
        <v>0</v>
      </c>
      <c r="D521" s="5">
        <f t="shared" si="119"/>
        <v>0</v>
      </c>
      <c r="E521" s="5">
        <f t="shared" si="119"/>
        <v>0</v>
      </c>
      <c r="H521" s="41">
        <f t="shared" si="120"/>
        <v>0</v>
      </c>
      <c r="I521" s="141">
        <f t="shared" si="121"/>
        <v>0</v>
      </c>
    </row>
    <row r="522" spans="1:9" ht="15" hidden="1" outlineLevel="1">
      <c r="A522" s="185" t="s">
        <v>426</v>
      </c>
      <c r="B522" s="18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120"/>
        <v>0</v>
      </c>
      <c r="I522" s="141">
        <f>SUM(I523:I527)</f>
        <v>0</v>
      </c>
    </row>
    <row r="523" spans="1:9" ht="15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120"/>
        <v>0</v>
      </c>
      <c r="I523" s="141">
        <f>H523</f>
        <v>0</v>
      </c>
    </row>
    <row r="524" spans="1:9" ht="15" hidden="1" outlineLevel="2">
      <c r="A524" s="6">
        <v>3306</v>
      </c>
      <c r="B524" s="4" t="s">
        <v>428</v>
      </c>
      <c r="C524" s="5">
        <v>0</v>
      </c>
      <c r="D524" s="5">
        <f t="shared" ref="D524:E527" si="122">C524</f>
        <v>0</v>
      </c>
      <c r="E524" s="5">
        <f t="shared" si="122"/>
        <v>0</v>
      </c>
      <c r="H524" s="41">
        <f t="shared" si="120"/>
        <v>0</v>
      </c>
      <c r="I524" s="141">
        <f t="shared" ref="I524:I527" si="123">H524</f>
        <v>0</v>
      </c>
    </row>
    <row r="525" spans="1:9" ht="15" hidden="1" outlineLevel="2">
      <c r="A525" s="6">
        <v>3306</v>
      </c>
      <c r="B525" s="4" t="s">
        <v>429</v>
      </c>
      <c r="C525" s="5">
        <v>0</v>
      </c>
      <c r="D525" s="5">
        <f t="shared" si="122"/>
        <v>0</v>
      </c>
      <c r="E525" s="5">
        <f t="shared" si="122"/>
        <v>0</v>
      </c>
      <c r="H525" s="41">
        <f t="shared" si="120"/>
        <v>0</v>
      </c>
      <c r="I525" s="141">
        <f t="shared" si="123"/>
        <v>0</v>
      </c>
    </row>
    <row r="526" spans="1:9" ht="15" hidden="1" outlineLevel="2">
      <c r="A526" s="6">
        <v>3306</v>
      </c>
      <c r="B526" s="4" t="s">
        <v>430</v>
      </c>
      <c r="C526" s="5">
        <v>0</v>
      </c>
      <c r="D526" s="5">
        <f t="shared" si="122"/>
        <v>0</v>
      </c>
      <c r="E526" s="5">
        <f t="shared" si="122"/>
        <v>0</v>
      </c>
      <c r="H526" s="41">
        <f t="shared" si="120"/>
        <v>0</v>
      </c>
      <c r="I526" s="141">
        <f t="shared" si="123"/>
        <v>0</v>
      </c>
    </row>
    <row r="527" spans="1:9" ht="15" hidden="1" outlineLevel="2">
      <c r="A527" s="6">
        <v>3306</v>
      </c>
      <c r="B527" s="4" t="s">
        <v>431</v>
      </c>
      <c r="C527" s="5">
        <v>0</v>
      </c>
      <c r="D527" s="5">
        <f t="shared" si="122"/>
        <v>0</v>
      </c>
      <c r="E527" s="5">
        <f t="shared" si="122"/>
        <v>0</v>
      </c>
      <c r="H527" s="41">
        <f t="shared" si="120"/>
        <v>0</v>
      </c>
      <c r="I527" s="141">
        <f t="shared" si="123"/>
        <v>0</v>
      </c>
    </row>
    <row r="528" spans="1:9" ht="15" hidden="1" outlineLevel="1">
      <c r="A528" s="185" t="s">
        <v>432</v>
      </c>
      <c r="B528" s="18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120"/>
        <v>0</v>
      </c>
      <c r="I528" s="141">
        <f>I529+I531+I537</f>
        <v>0</v>
      </c>
    </row>
    <row r="529" spans="1:9" ht="1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120"/>
        <v>0</v>
      </c>
      <c r="I529" s="141">
        <f>SUM(I530)</f>
        <v>0</v>
      </c>
    </row>
    <row r="530" spans="1:9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120"/>
        <v>0</v>
      </c>
      <c r="I530" s="141">
        <f>H530</f>
        <v>0</v>
      </c>
    </row>
    <row r="531" spans="1:9" ht="15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120"/>
        <v>0</v>
      </c>
      <c r="I531" s="141">
        <f>SUM(I532:I536)</f>
        <v>0</v>
      </c>
    </row>
    <row r="532" spans="1:9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120"/>
        <v>0</v>
      </c>
      <c r="I532" s="141">
        <f>H532</f>
        <v>0</v>
      </c>
    </row>
    <row r="533" spans="1:9" ht="15" hidden="1" customHeight="1" outlineLevel="3">
      <c r="A533" s="29"/>
      <c r="B533" s="28" t="s">
        <v>436</v>
      </c>
      <c r="C533" s="30">
        <v>0</v>
      </c>
      <c r="D533" s="30">
        <f t="shared" ref="D533:E536" si="124">C533</f>
        <v>0</v>
      </c>
      <c r="E533" s="30">
        <f t="shared" si="124"/>
        <v>0</v>
      </c>
      <c r="H533" s="41">
        <f t="shared" si="120"/>
        <v>0</v>
      </c>
      <c r="I533" s="141">
        <f t="shared" ref="I533:I536" si="125">H533</f>
        <v>0</v>
      </c>
    </row>
    <row r="534" spans="1:9" ht="15" hidden="1" customHeight="1" outlineLevel="3">
      <c r="A534" s="29"/>
      <c r="B534" s="28" t="s">
        <v>437</v>
      </c>
      <c r="C534" s="30">
        <v>0</v>
      </c>
      <c r="D534" s="30">
        <f t="shared" si="124"/>
        <v>0</v>
      </c>
      <c r="E534" s="30">
        <f t="shared" si="124"/>
        <v>0</v>
      </c>
      <c r="H534" s="41">
        <f t="shared" si="120"/>
        <v>0</v>
      </c>
      <c r="I534" s="141">
        <f t="shared" si="125"/>
        <v>0</v>
      </c>
    </row>
    <row r="535" spans="1:9" ht="15" hidden="1" customHeight="1" outlineLevel="3">
      <c r="A535" s="29"/>
      <c r="B535" s="28" t="s">
        <v>438</v>
      </c>
      <c r="C535" s="30">
        <v>0</v>
      </c>
      <c r="D535" s="30">
        <f t="shared" si="124"/>
        <v>0</v>
      </c>
      <c r="E535" s="30">
        <f t="shared" si="124"/>
        <v>0</v>
      </c>
      <c r="H535" s="41">
        <f t="shared" si="120"/>
        <v>0</v>
      </c>
      <c r="I535" s="141">
        <f t="shared" si="125"/>
        <v>0</v>
      </c>
    </row>
    <row r="536" spans="1:9" ht="15" hidden="1" customHeight="1" outlineLevel="3">
      <c r="A536" s="29"/>
      <c r="B536" s="28" t="s">
        <v>439</v>
      </c>
      <c r="C536" s="30">
        <v>0</v>
      </c>
      <c r="D536" s="30">
        <f t="shared" si="124"/>
        <v>0</v>
      </c>
      <c r="E536" s="30">
        <f t="shared" si="124"/>
        <v>0</v>
      </c>
      <c r="H536" s="41">
        <f t="shared" si="120"/>
        <v>0</v>
      </c>
      <c r="I536" s="141">
        <f t="shared" si="125"/>
        <v>0</v>
      </c>
    </row>
    <row r="537" spans="1:9" ht="15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120"/>
        <v>0</v>
      </c>
      <c r="I537" s="141">
        <f>H537</f>
        <v>0</v>
      </c>
    </row>
    <row r="538" spans="1:9" ht="15" hidden="1" outlineLevel="1">
      <c r="A538" s="185" t="s">
        <v>441</v>
      </c>
      <c r="B538" s="186"/>
      <c r="C538" s="32">
        <f>SUM(C539:C544)</f>
        <v>51062.923000000003</v>
      </c>
      <c r="D538" s="32">
        <f>SUM(D539:D544)</f>
        <v>51062.923000000003</v>
      </c>
      <c r="E538" s="32">
        <f>SUM(E539:E544)</f>
        <v>51062.923000000003</v>
      </c>
      <c r="H538" s="41">
        <f t="shared" si="120"/>
        <v>51062.923000000003</v>
      </c>
      <c r="I538" s="141">
        <f>SUM(I539:I544)</f>
        <v>51062.923000000003</v>
      </c>
    </row>
    <row r="539" spans="1:9" ht="15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120"/>
        <v>0</v>
      </c>
      <c r="I539" s="141">
        <f>H539</f>
        <v>0</v>
      </c>
    </row>
    <row r="540" spans="1:9" ht="15" hidden="1" outlineLevel="2" collapsed="1">
      <c r="A540" s="6">
        <v>3310</v>
      </c>
      <c r="B540" s="4" t="s">
        <v>52</v>
      </c>
      <c r="C540" s="5">
        <v>51062.923000000003</v>
      </c>
      <c r="D540" s="5">
        <f t="shared" ref="D540:E543" si="126">C540</f>
        <v>51062.923000000003</v>
      </c>
      <c r="E540" s="5">
        <f t="shared" si="126"/>
        <v>51062.923000000003</v>
      </c>
      <c r="H540" s="41">
        <f t="shared" si="120"/>
        <v>51062.923000000003</v>
      </c>
      <c r="I540" s="141">
        <f t="shared" ref="I540:I543" si="127">H540</f>
        <v>51062.923000000003</v>
      </c>
    </row>
    <row r="541" spans="1:9" ht="15" hidden="1" outlineLevel="2" collapsed="1">
      <c r="A541" s="6">
        <v>3310</v>
      </c>
      <c r="B541" s="4" t="s">
        <v>444</v>
      </c>
      <c r="C541" s="5">
        <v>0</v>
      </c>
      <c r="D541" s="5">
        <f t="shared" si="126"/>
        <v>0</v>
      </c>
      <c r="E541" s="5">
        <f t="shared" si="126"/>
        <v>0</v>
      </c>
      <c r="H541" s="41">
        <f t="shared" si="120"/>
        <v>0</v>
      </c>
      <c r="I541" s="141">
        <f t="shared" si="127"/>
        <v>0</v>
      </c>
    </row>
    <row r="542" spans="1:9" ht="15" hidden="1" outlineLevel="2" collapsed="1">
      <c r="A542" s="6">
        <v>3310</v>
      </c>
      <c r="B542" s="4" t="s">
        <v>445</v>
      </c>
      <c r="C542" s="5">
        <v>0</v>
      </c>
      <c r="D542" s="5">
        <f t="shared" si="126"/>
        <v>0</v>
      </c>
      <c r="E542" s="5">
        <f t="shared" si="126"/>
        <v>0</v>
      </c>
      <c r="H542" s="41">
        <f t="shared" si="120"/>
        <v>0</v>
      </c>
      <c r="I542" s="141">
        <f t="shared" si="127"/>
        <v>0</v>
      </c>
    </row>
    <row r="543" spans="1:9" ht="15" hidden="1" outlineLevel="2" collapsed="1">
      <c r="A543" s="6">
        <v>3310</v>
      </c>
      <c r="B543" s="4" t="s">
        <v>442</v>
      </c>
      <c r="C543" s="5">
        <v>0</v>
      </c>
      <c r="D543" s="5">
        <f t="shared" si="126"/>
        <v>0</v>
      </c>
      <c r="E543" s="5">
        <f t="shared" si="126"/>
        <v>0</v>
      </c>
      <c r="H543" s="41">
        <f t="shared" si="120"/>
        <v>0</v>
      </c>
      <c r="I543" s="141">
        <f t="shared" si="127"/>
        <v>0</v>
      </c>
    </row>
    <row r="544" spans="1:9" ht="1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120"/>
        <v>0</v>
      </c>
      <c r="I544" s="141">
        <f>SUM(I545:I546)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120"/>
        <v>0</v>
      </c>
      <c r="I545" s="141">
        <f>H545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120"/>
        <v>0</v>
      </c>
      <c r="I546" s="141">
        <f>H546</f>
        <v>0</v>
      </c>
    </row>
    <row r="547" spans="1:10" ht="15" collapsed="1">
      <c r="A547" s="189" t="s">
        <v>449</v>
      </c>
      <c r="B547" s="190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120"/>
        <v>0</v>
      </c>
      <c r="I547" s="152">
        <f>I548+I549</f>
        <v>0</v>
      </c>
      <c r="J547" s="40" t="b">
        <f>AND(H547=I547)</f>
        <v>1</v>
      </c>
    </row>
    <row r="548" spans="1:10" ht="15" hidden="1" outlineLevel="1">
      <c r="A548" s="185" t="s">
        <v>450</v>
      </c>
      <c r="B548" s="186"/>
      <c r="C548" s="32"/>
      <c r="D548" s="32">
        <f>C548</f>
        <v>0</v>
      </c>
      <c r="E548" s="32">
        <f>D548</f>
        <v>0</v>
      </c>
      <c r="H548" s="41">
        <f t="shared" si="120"/>
        <v>0</v>
      </c>
      <c r="I548" s="141">
        <f>H548</f>
        <v>0</v>
      </c>
    </row>
    <row r="549" spans="1:10" ht="15" hidden="1" outlineLevel="1">
      <c r="A549" s="185" t="s">
        <v>451</v>
      </c>
      <c r="B549" s="186"/>
      <c r="C549" s="32">
        <v>0</v>
      </c>
      <c r="D549" s="32">
        <f>C549</f>
        <v>0</v>
      </c>
      <c r="E549" s="32">
        <f>D549</f>
        <v>0</v>
      </c>
      <c r="H549" s="41">
        <f t="shared" si="120"/>
        <v>0</v>
      </c>
      <c r="I549" s="141">
        <f>H549</f>
        <v>0</v>
      </c>
    </row>
    <row r="550" spans="1:10" ht="15" collapsed="1">
      <c r="A550" s="183" t="s">
        <v>455</v>
      </c>
      <c r="B550" s="184"/>
      <c r="C550" s="36">
        <f>C551</f>
        <v>57885</v>
      </c>
      <c r="D550" s="36">
        <f>D551</f>
        <v>57885</v>
      </c>
      <c r="E550" s="36">
        <f>E551</f>
        <v>57885</v>
      </c>
      <c r="G550" s="39" t="s">
        <v>59</v>
      </c>
      <c r="H550" s="41">
        <f t="shared" si="120"/>
        <v>57885</v>
      </c>
      <c r="I550" s="140">
        <f>I551</f>
        <v>57885</v>
      </c>
      <c r="J550" s="40" t="b">
        <f>AND(H550=I550)</f>
        <v>1</v>
      </c>
    </row>
    <row r="551" spans="1:10" ht="15">
      <c r="A551" s="181" t="s">
        <v>456</v>
      </c>
      <c r="B551" s="182"/>
      <c r="C551" s="33">
        <f>C552+C556</f>
        <v>57885</v>
      </c>
      <c r="D551" s="33">
        <f>D552+D556</f>
        <v>57885</v>
      </c>
      <c r="E551" s="33">
        <f>E552+E556</f>
        <v>57885</v>
      </c>
      <c r="G551" s="39" t="s">
        <v>594</v>
      </c>
      <c r="H551" s="41">
        <f t="shared" si="120"/>
        <v>57885</v>
      </c>
      <c r="I551" s="141">
        <f>I552+I556</f>
        <v>57885</v>
      </c>
      <c r="J551" s="40" t="b">
        <f>AND(H551=I551)</f>
        <v>1</v>
      </c>
    </row>
    <row r="552" spans="1:10" ht="15" hidden="1" outlineLevel="1">
      <c r="A552" s="185" t="s">
        <v>457</v>
      </c>
      <c r="B552" s="186"/>
      <c r="C552" s="32">
        <f>SUM(C553:C555)</f>
        <v>57885</v>
      </c>
      <c r="D552" s="32">
        <f>SUM(D553:D555)</f>
        <v>57885</v>
      </c>
      <c r="E552" s="32">
        <f>SUM(E553:E555)</f>
        <v>57885</v>
      </c>
      <c r="H552" s="41">
        <f t="shared" si="120"/>
        <v>57885</v>
      </c>
      <c r="I552" s="141">
        <f>SUM(I553:I555)</f>
        <v>57885</v>
      </c>
    </row>
    <row r="553" spans="1:10" ht="15" hidden="1" outlineLevel="2" collapsed="1">
      <c r="A553" s="6">
        <v>5500</v>
      </c>
      <c r="B553" s="4" t="s">
        <v>458</v>
      </c>
      <c r="C553" s="5">
        <v>57885</v>
      </c>
      <c r="D553" s="5">
        <f t="shared" ref="D553:E555" si="128">C553</f>
        <v>57885</v>
      </c>
      <c r="E553" s="5">
        <f t="shared" si="128"/>
        <v>57885</v>
      </c>
      <c r="H553" s="41">
        <f t="shared" si="120"/>
        <v>57885</v>
      </c>
      <c r="I553" s="141">
        <f t="shared" ref="I553:I555" si="129">H553</f>
        <v>57885</v>
      </c>
    </row>
    <row r="554" spans="1:10" ht="15" hidden="1" outlineLevel="2" collapsed="1">
      <c r="A554" s="6">
        <v>5500</v>
      </c>
      <c r="B554" s="4" t="s">
        <v>459</v>
      </c>
      <c r="C554" s="5">
        <v>0</v>
      </c>
      <c r="D554" s="5">
        <f t="shared" si="128"/>
        <v>0</v>
      </c>
      <c r="E554" s="5">
        <f t="shared" si="128"/>
        <v>0</v>
      </c>
      <c r="H554" s="41">
        <f t="shared" si="120"/>
        <v>0</v>
      </c>
      <c r="I554" s="141">
        <f t="shared" si="129"/>
        <v>0</v>
      </c>
    </row>
    <row r="555" spans="1:10" ht="15" hidden="1" outlineLevel="2" collapsed="1">
      <c r="A555" s="6">
        <v>5500</v>
      </c>
      <c r="B555" s="4" t="s">
        <v>460</v>
      </c>
      <c r="C555" s="5">
        <v>0</v>
      </c>
      <c r="D555" s="5">
        <f t="shared" si="128"/>
        <v>0</v>
      </c>
      <c r="E555" s="5">
        <f t="shared" si="128"/>
        <v>0</v>
      </c>
      <c r="H555" s="41">
        <f t="shared" si="120"/>
        <v>0</v>
      </c>
      <c r="I555" s="141">
        <f t="shared" si="129"/>
        <v>0</v>
      </c>
    </row>
    <row r="556" spans="1:10" ht="15" hidden="1" outlineLevel="1">
      <c r="A556" s="185" t="s">
        <v>461</v>
      </c>
      <c r="B556" s="18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120"/>
        <v>0</v>
      </c>
      <c r="I556" s="141">
        <f>SUM(I557:I558)</f>
        <v>0</v>
      </c>
    </row>
    <row r="557" spans="1:10" ht="15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120"/>
        <v>0</v>
      </c>
      <c r="I557" s="141">
        <f>H557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120"/>
        <v>0</v>
      </c>
      <c r="I558" s="141">
        <f>H558</f>
        <v>0</v>
      </c>
    </row>
    <row r="559" spans="1:10" ht="15" collapsed="1">
      <c r="A559" s="187" t="s">
        <v>62</v>
      </c>
      <c r="B559" s="188"/>
      <c r="C559" s="37">
        <f>C560+C716</f>
        <v>834634.728</v>
      </c>
      <c r="D559" s="37">
        <f>C559</f>
        <v>834634.728</v>
      </c>
      <c r="E559" s="37">
        <f>E560+E716</f>
        <v>834634.728</v>
      </c>
      <c r="G559" s="39" t="s">
        <v>62</v>
      </c>
      <c r="H559" s="41">
        <f t="shared" si="120"/>
        <v>834634.728</v>
      </c>
      <c r="I559" s="140">
        <f>I560+I716</f>
        <v>834634.728</v>
      </c>
      <c r="J559" s="40" t="b">
        <f>AND(H559=I559)</f>
        <v>1</v>
      </c>
    </row>
    <row r="560" spans="1:10" ht="15">
      <c r="A560" s="183" t="s">
        <v>464</v>
      </c>
      <c r="B560" s="184"/>
      <c r="C560" s="36">
        <f>C561+C638+C642+C645</f>
        <v>687814.728</v>
      </c>
      <c r="D560" s="36">
        <f>D561+D638+D642+D645</f>
        <v>687814.728</v>
      </c>
      <c r="E560" s="36">
        <f>E561+E638+E642+E645</f>
        <v>687814.728</v>
      </c>
      <c r="G560" s="39" t="s">
        <v>61</v>
      </c>
      <c r="H560" s="41">
        <f t="shared" si="120"/>
        <v>687814.728</v>
      </c>
      <c r="I560" s="140">
        <f>I561+I638+I642+I645</f>
        <v>687814.728</v>
      </c>
      <c r="J560" s="40" t="b">
        <f>AND(H560=I560)</f>
        <v>1</v>
      </c>
    </row>
    <row r="561" spans="1:10" ht="15">
      <c r="A561" s="181" t="s">
        <v>465</v>
      </c>
      <c r="B561" s="182"/>
      <c r="C561" s="38">
        <f>C562+C567+C568+C569+C576+C577+C581+C584+C585+C586+C587+C592+C595+C599+C603+C610+C616+C628</f>
        <v>686179.4</v>
      </c>
      <c r="D561" s="38">
        <f>D562+D567+D568+D569+D576+D577+D581+D584+D585+D586+D587+D592+D595+D599+D603+D610+D616+D628</f>
        <v>686179.4</v>
      </c>
      <c r="E561" s="38">
        <f>E562+E567+E568+E569+E576+E577+E581+E584+E585+E586+E587+E592+E595+E599+E603+E610+E616+E628</f>
        <v>686179.4</v>
      </c>
      <c r="G561" s="39" t="s">
        <v>595</v>
      </c>
      <c r="H561" s="41">
        <f t="shared" si="120"/>
        <v>686179.4</v>
      </c>
      <c r="I561" s="142">
        <f>I562+I567+I568+I569+I576+I577+I581+I584+I585+I586+I587+I592+I595+I599+I603+I610+I616+I628</f>
        <v>686179.4</v>
      </c>
      <c r="J561" s="40" t="b">
        <f>AND(H561=I561)</f>
        <v>1</v>
      </c>
    </row>
    <row r="562" spans="1:10" ht="15" hidden="1" outlineLevel="1">
      <c r="A562" s="185" t="s">
        <v>466</v>
      </c>
      <c r="B562" s="186"/>
      <c r="C562" s="32">
        <f>SUM(C563:C566)</f>
        <v>15053</v>
      </c>
      <c r="D562" s="32">
        <f>SUM(D563:D566)</f>
        <v>15053</v>
      </c>
      <c r="E562" s="32">
        <f>SUM(E563:E566)</f>
        <v>15053</v>
      </c>
      <c r="H562" s="41">
        <f t="shared" si="120"/>
        <v>15053</v>
      </c>
      <c r="I562" s="141">
        <f>SUM(I563:I566)</f>
        <v>15053</v>
      </c>
    </row>
    <row r="563" spans="1:10" ht="15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120"/>
        <v>0</v>
      </c>
      <c r="I563" s="141">
        <f>H563</f>
        <v>0</v>
      </c>
    </row>
    <row r="564" spans="1:10" ht="15" hidden="1" outlineLevel="2">
      <c r="A564" s="7">
        <v>6600</v>
      </c>
      <c r="B564" s="4" t="s">
        <v>469</v>
      </c>
      <c r="C564" s="5">
        <v>0</v>
      </c>
      <c r="D564" s="5">
        <f t="shared" ref="D564:E566" si="130">C564</f>
        <v>0</v>
      </c>
      <c r="E564" s="5">
        <f t="shared" si="130"/>
        <v>0</v>
      </c>
      <c r="H564" s="41">
        <f t="shared" si="120"/>
        <v>0</v>
      </c>
      <c r="I564" s="141">
        <f t="shared" ref="I564:I566" si="131">H564</f>
        <v>0</v>
      </c>
    </row>
    <row r="565" spans="1:10" ht="15" hidden="1" outlineLevel="2">
      <c r="A565" s="7">
        <v>6600</v>
      </c>
      <c r="B565" s="4" t="s">
        <v>470</v>
      </c>
      <c r="C565" s="5">
        <v>0</v>
      </c>
      <c r="D565" s="5">
        <f t="shared" si="130"/>
        <v>0</v>
      </c>
      <c r="E565" s="5">
        <f t="shared" si="130"/>
        <v>0</v>
      </c>
      <c r="H565" s="41">
        <f t="shared" si="120"/>
        <v>0</v>
      </c>
      <c r="I565" s="141">
        <f t="shared" si="131"/>
        <v>0</v>
      </c>
    </row>
    <row r="566" spans="1:10" ht="15" hidden="1" outlineLevel="2">
      <c r="A566" s="6">
        <v>6600</v>
      </c>
      <c r="B566" s="4" t="s">
        <v>471</v>
      </c>
      <c r="C566" s="5">
        <v>15053</v>
      </c>
      <c r="D566" s="5">
        <f t="shared" si="130"/>
        <v>15053</v>
      </c>
      <c r="E566" s="5">
        <f t="shared" si="130"/>
        <v>15053</v>
      </c>
      <c r="H566" s="41">
        <f t="shared" si="120"/>
        <v>15053</v>
      </c>
      <c r="I566" s="141">
        <f t="shared" si="131"/>
        <v>15053</v>
      </c>
    </row>
    <row r="567" spans="1:10" ht="15" hidden="1" outlineLevel="1">
      <c r="A567" s="185" t="s">
        <v>467</v>
      </c>
      <c r="B567" s="186"/>
      <c r="C567" s="31">
        <v>0</v>
      </c>
      <c r="D567" s="31">
        <f>C567</f>
        <v>0</v>
      </c>
      <c r="E567" s="31">
        <f>D567</f>
        <v>0</v>
      </c>
      <c r="H567" s="41">
        <f t="shared" si="120"/>
        <v>0</v>
      </c>
      <c r="I567" s="141">
        <f>H567</f>
        <v>0</v>
      </c>
    </row>
    <row r="568" spans="1:10" ht="15" hidden="1" outlineLevel="1">
      <c r="A568" s="185" t="s">
        <v>472</v>
      </c>
      <c r="B568" s="186"/>
      <c r="C568" s="32">
        <v>0</v>
      </c>
      <c r="D568" s="32">
        <f>C568</f>
        <v>0</v>
      </c>
      <c r="E568" s="32">
        <f>D568</f>
        <v>0</v>
      </c>
      <c r="H568" s="41">
        <f t="shared" si="120"/>
        <v>0</v>
      </c>
      <c r="I568" s="141">
        <f>H568</f>
        <v>0</v>
      </c>
    </row>
    <row r="569" spans="1:10" ht="15" hidden="1" outlineLevel="1">
      <c r="A569" s="185" t="s">
        <v>473</v>
      </c>
      <c r="B569" s="186"/>
      <c r="C569" s="32">
        <f>SUM(C570:C575)</f>
        <v>180125.44899999999</v>
      </c>
      <c r="D569" s="32">
        <f>SUM(D570:D575)</f>
        <v>180125.44899999999</v>
      </c>
      <c r="E569" s="32">
        <f>SUM(E570:E575)</f>
        <v>180125.44899999999</v>
      </c>
      <c r="H569" s="41">
        <f t="shared" si="120"/>
        <v>180125.44899999999</v>
      </c>
      <c r="I569" s="141">
        <f>SUM(I570:I575)</f>
        <v>180125.44899999999</v>
      </c>
    </row>
    <row r="570" spans="1:10" ht="15" hidden="1" outlineLevel="2">
      <c r="A570" s="7">
        <v>6603</v>
      </c>
      <c r="B570" s="4" t="s">
        <v>474</v>
      </c>
      <c r="C570" s="5">
        <v>77493</v>
      </c>
      <c r="D570" s="5">
        <f>C570</f>
        <v>77493</v>
      </c>
      <c r="E570" s="5">
        <f>D570</f>
        <v>77493</v>
      </c>
      <c r="H570" s="41">
        <f t="shared" si="120"/>
        <v>77493</v>
      </c>
      <c r="I570" s="141">
        <f>H570</f>
        <v>77493</v>
      </c>
    </row>
    <row r="571" spans="1:10" ht="15" hidden="1" outlineLevel="2">
      <c r="A571" s="7">
        <v>6603</v>
      </c>
      <c r="B571" s="4" t="s">
        <v>475</v>
      </c>
      <c r="C571" s="5">
        <v>0</v>
      </c>
      <c r="D571" s="5">
        <f t="shared" ref="D571:E575" si="132">C571</f>
        <v>0</v>
      </c>
      <c r="E571" s="5">
        <f t="shared" si="132"/>
        <v>0</v>
      </c>
      <c r="H571" s="41">
        <f t="shared" si="120"/>
        <v>0</v>
      </c>
      <c r="I571" s="141">
        <f t="shared" ref="I571:I575" si="133">H571</f>
        <v>0</v>
      </c>
    </row>
    <row r="572" spans="1:10" ht="15" hidden="1" outlineLevel="2">
      <c r="A572" s="7">
        <v>6603</v>
      </c>
      <c r="B572" s="4" t="s">
        <v>476</v>
      </c>
      <c r="C572" s="5">
        <v>0</v>
      </c>
      <c r="D572" s="5">
        <f t="shared" si="132"/>
        <v>0</v>
      </c>
      <c r="E572" s="5">
        <f t="shared" si="132"/>
        <v>0</v>
      </c>
      <c r="H572" s="41">
        <f t="shared" si="120"/>
        <v>0</v>
      </c>
      <c r="I572" s="141">
        <f t="shared" si="133"/>
        <v>0</v>
      </c>
    </row>
    <row r="573" spans="1:10" ht="15" hidden="1" outlineLevel="2">
      <c r="A573" s="7">
        <v>6603</v>
      </c>
      <c r="B573" s="4" t="s">
        <v>477</v>
      </c>
      <c r="C573" s="5">
        <v>0</v>
      </c>
      <c r="D573" s="5">
        <f t="shared" si="132"/>
        <v>0</v>
      </c>
      <c r="E573" s="5">
        <f t="shared" si="132"/>
        <v>0</v>
      </c>
      <c r="H573" s="41">
        <f t="shared" si="120"/>
        <v>0</v>
      </c>
      <c r="I573" s="141">
        <f t="shared" si="133"/>
        <v>0</v>
      </c>
    </row>
    <row r="574" spans="1:10" ht="15" hidden="1" outlineLevel="2">
      <c r="A574" s="7">
        <v>6603</v>
      </c>
      <c r="B574" s="4" t="s">
        <v>478</v>
      </c>
      <c r="C574" s="5">
        <v>90832.448999999993</v>
      </c>
      <c r="D574" s="5">
        <f t="shared" si="132"/>
        <v>90832.448999999993</v>
      </c>
      <c r="E574" s="5">
        <f t="shared" si="132"/>
        <v>90832.448999999993</v>
      </c>
      <c r="H574" s="41">
        <f t="shared" si="120"/>
        <v>90832.448999999993</v>
      </c>
      <c r="I574" s="141">
        <f t="shared" si="133"/>
        <v>90832.448999999993</v>
      </c>
    </row>
    <row r="575" spans="1:10" ht="15" hidden="1" outlineLevel="2">
      <c r="A575" s="7">
        <v>6603</v>
      </c>
      <c r="B575" s="4" t="s">
        <v>479</v>
      </c>
      <c r="C575" s="5">
        <v>11800</v>
      </c>
      <c r="D575" s="5">
        <f t="shared" si="132"/>
        <v>11800</v>
      </c>
      <c r="E575" s="5">
        <f t="shared" si="132"/>
        <v>11800</v>
      </c>
      <c r="H575" s="41">
        <f t="shared" si="120"/>
        <v>11800</v>
      </c>
      <c r="I575" s="141">
        <f t="shared" si="133"/>
        <v>11800</v>
      </c>
    </row>
    <row r="576" spans="1:10" ht="15" hidden="1" outlineLevel="1">
      <c r="A576" s="185" t="s">
        <v>480</v>
      </c>
      <c r="B576" s="186"/>
      <c r="C576" s="32">
        <v>15615.609</v>
      </c>
      <c r="D576" s="32">
        <f>C576</f>
        <v>15615.609</v>
      </c>
      <c r="E576" s="32">
        <f>D576</f>
        <v>15615.609</v>
      </c>
      <c r="H576" s="41">
        <f t="shared" si="120"/>
        <v>15615.609</v>
      </c>
      <c r="I576" s="141">
        <f>H576</f>
        <v>15615.609</v>
      </c>
    </row>
    <row r="577" spans="1:9" ht="15" hidden="1" outlineLevel="1">
      <c r="A577" s="185" t="s">
        <v>481</v>
      </c>
      <c r="B577" s="186"/>
      <c r="C577" s="32">
        <f>SUM(C578:C580)</f>
        <v>3145.4589999999998</v>
      </c>
      <c r="D577" s="32">
        <f>SUM(D578:D580)</f>
        <v>3145.4589999999998</v>
      </c>
      <c r="E577" s="32">
        <f>SUM(E578:E580)</f>
        <v>3145.4589999999998</v>
      </c>
      <c r="H577" s="41">
        <f t="shared" si="120"/>
        <v>3145.4589999999998</v>
      </c>
      <c r="I577" s="141">
        <f>SUM(I578:I580)</f>
        <v>3145.4589999999998</v>
      </c>
    </row>
    <row r="578" spans="1:9" ht="15" hidden="1" outlineLevel="2">
      <c r="A578" s="7">
        <v>6605</v>
      </c>
      <c r="B578" s="4" t="s">
        <v>482</v>
      </c>
      <c r="C578" s="5">
        <v>0</v>
      </c>
      <c r="D578" s="5">
        <f t="shared" ref="D578:E580" si="134">C578</f>
        <v>0</v>
      </c>
      <c r="E578" s="5">
        <f t="shared" si="134"/>
        <v>0</v>
      </c>
      <c r="H578" s="41">
        <f t="shared" ref="H578:H641" si="135">C578</f>
        <v>0</v>
      </c>
      <c r="I578" s="141">
        <f t="shared" ref="I578:I580" si="136">H578</f>
        <v>0</v>
      </c>
    </row>
    <row r="579" spans="1:9" ht="15" hidden="1" outlineLevel="2">
      <c r="A579" s="7">
        <v>6605</v>
      </c>
      <c r="B579" s="4" t="s">
        <v>483</v>
      </c>
      <c r="C579" s="5">
        <v>0</v>
      </c>
      <c r="D579" s="5">
        <f t="shared" si="134"/>
        <v>0</v>
      </c>
      <c r="E579" s="5">
        <f t="shared" si="134"/>
        <v>0</v>
      </c>
      <c r="H579" s="41">
        <f t="shared" si="135"/>
        <v>0</v>
      </c>
      <c r="I579" s="141">
        <f t="shared" si="136"/>
        <v>0</v>
      </c>
    </row>
    <row r="580" spans="1:9" ht="15" hidden="1" outlineLevel="2">
      <c r="A580" s="7">
        <v>6605</v>
      </c>
      <c r="B580" s="4" t="s">
        <v>484</v>
      </c>
      <c r="C580" s="5">
        <v>3145.4589999999998</v>
      </c>
      <c r="D580" s="5">
        <f t="shared" si="134"/>
        <v>3145.4589999999998</v>
      </c>
      <c r="E580" s="5">
        <f t="shared" si="134"/>
        <v>3145.4589999999998</v>
      </c>
      <c r="H580" s="41">
        <f t="shared" si="135"/>
        <v>3145.4589999999998</v>
      </c>
      <c r="I580" s="141">
        <f t="shared" si="136"/>
        <v>3145.4589999999998</v>
      </c>
    </row>
    <row r="581" spans="1:9" ht="15" hidden="1" outlineLevel="1">
      <c r="A581" s="185" t="s">
        <v>485</v>
      </c>
      <c r="B581" s="186"/>
      <c r="C581" s="32">
        <f>SUM(C582:C583)</f>
        <v>27901.984</v>
      </c>
      <c r="D581" s="32">
        <f>SUM(D582:D583)</f>
        <v>27901.984</v>
      </c>
      <c r="E581" s="32">
        <f>SUM(E582:E583)</f>
        <v>27901.984</v>
      </c>
      <c r="H581" s="41">
        <f t="shared" si="135"/>
        <v>27901.984</v>
      </c>
      <c r="I581" s="141">
        <f>SUM(I582:I583)</f>
        <v>27901.984</v>
      </c>
    </row>
    <row r="582" spans="1:9" ht="15" hidden="1" outlineLevel="2">
      <c r="A582" s="7">
        <v>6606</v>
      </c>
      <c r="B582" s="4" t="s">
        <v>486</v>
      </c>
      <c r="C582" s="5">
        <v>9701.9840000000004</v>
      </c>
      <c r="D582" s="5">
        <f t="shared" ref="D582:E586" si="137">C582</f>
        <v>9701.9840000000004</v>
      </c>
      <c r="E582" s="5">
        <f t="shared" si="137"/>
        <v>9701.9840000000004</v>
      </c>
      <c r="H582" s="41">
        <f t="shared" si="135"/>
        <v>9701.9840000000004</v>
      </c>
      <c r="I582" s="141">
        <f t="shared" ref="I582:I586" si="138">H582</f>
        <v>9701.9840000000004</v>
      </c>
    </row>
    <row r="583" spans="1:9" ht="15" hidden="1" outlineLevel="2">
      <c r="A583" s="7">
        <v>6606</v>
      </c>
      <c r="B583" s="4" t="s">
        <v>487</v>
      </c>
      <c r="C583" s="5">
        <v>18200</v>
      </c>
      <c r="D583" s="5">
        <f t="shared" si="137"/>
        <v>18200</v>
      </c>
      <c r="E583" s="5">
        <f t="shared" si="137"/>
        <v>18200</v>
      </c>
      <c r="H583" s="41">
        <f t="shared" si="135"/>
        <v>18200</v>
      </c>
      <c r="I583" s="141">
        <f t="shared" si="138"/>
        <v>18200</v>
      </c>
    </row>
    <row r="584" spans="1:9" ht="15" hidden="1" outlineLevel="1">
      <c r="A584" s="185" t="s">
        <v>488</v>
      </c>
      <c r="B584" s="186"/>
      <c r="C584" s="32">
        <v>0</v>
      </c>
      <c r="D584" s="32">
        <f t="shared" si="137"/>
        <v>0</v>
      </c>
      <c r="E584" s="32">
        <f t="shared" si="137"/>
        <v>0</v>
      </c>
      <c r="H584" s="41">
        <f t="shared" si="135"/>
        <v>0</v>
      </c>
      <c r="I584" s="141">
        <f t="shared" si="138"/>
        <v>0</v>
      </c>
    </row>
    <row r="585" spans="1:9" ht="15" hidden="1" outlineLevel="1" collapsed="1">
      <c r="A585" s="185" t="s">
        <v>489</v>
      </c>
      <c r="B585" s="186"/>
      <c r="C585" s="32">
        <v>0</v>
      </c>
      <c r="D585" s="32">
        <f t="shared" si="137"/>
        <v>0</v>
      </c>
      <c r="E585" s="32">
        <f t="shared" si="137"/>
        <v>0</v>
      </c>
      <c r="H585" s="41">
        <f t="shared" si="135"/>
        <v>0</v>
      </c>
      <c r="I585" s="141">
        <f t="shared" si="138"/>
        <v>0</v>
      </c>
    </row>
    <row r="586" spans="1:9" ht="15" hidden="1" outlineLevel="1" collapsed="1">
      <c r="A586" s="185" t="s">
        <v>490</v>
      </c>
      <c r="B586" s="186"/>
      <c r="C586" s="32">
        <v>0</v>
      </c>
      <c r="D586" s="32">
        <f t="shared" si="137"/>
        <v>0</v>
      </c>
      <c r="E586" s="32">
        <f t="shared" si="137"/>
        <v>0</v>
      </c>
      <c r="H586" s="41">
        <f t="shared" si="135"/>
        <v>0</v>
      </c>
      <c r="I586" s="141">
        <f t="shared" si="138"/>
        <v>0</v>
      </c>
    </row>
    <row r="587" spans="1:9" ht="15" hidden="1" outlineLevel="1">
      <c r="A587" s="185" t="s">
        <v>491</v>
      </c>
      <c r="B587" s="186"/>
      <c r="C587" s="32">
        <f>SUM(C588:C591)</f>
        <v>217851.016</v>
      </c>
      <c r="D587" s="32">
        <f>SUM(D588:D591)</f>
        <v>217851.016</v>
      </c>
      <c r="E587" s="32">
        <f>SUM(E588:E591)</f>
        <v>217851.016</v>
      </c>
      <c r="H587" s="41">
        <f t="shared" si="135"/>
        <v>217851.016</v>
      </c>
      <c r="I587" s="141">
        <f>SUM(I588:I591)</f>
        <v>217851.016</v>
      </c>
    </row>
    <row r="588" spans="1:9" ht="15" hidden="1" outlineLevel="2">
      <c r="A588" s="7">
        <v>6610</v>
      </c>
      <c r="B588" s="4" t="s">
        <v>492</v>
      </c>
      <c r="C588" s="5">
        <v>217851.016</v>
      </c>
      <c r="D588" s="5">
        <f>C588</f>
        <v>217851.016</v>
      </c>
      <c r="E588" s="5">
        <f>D588</f>
        <v>217851.016</v>
      </c>
      <c r="H588" s="41">
        <f t="shared" si="135"/>
        <v>217851.016</v>
      </c>
      <c r="I588" s="141">
        <f>H588</f>
        <v>217851.016</v>
      </c>
    </row>
    <row r="589" spans="1:9" ht="15" hidden="1" outlineLevel="2">
      <c r="A589" s="7">
        <v>6610</v>
      </c>
      <c r="B589" s="4" t="s">
        <v>493</v>
      </c>
      <c r="C589" s="5">
        <v>0</v>
      </c>
      <c r="D589" s="5">
        <f t="shared" ref="D589:E591" si="139">C589</f>
        <v>0</v>
      </c>
      <c r="E589" s="5">
        <f t="shared" si="139"/>
        <v>0</v>
      </c>
      <c r="H589" s="41">
        <f t="shared" si="135"/>
        <v>0</v>
      </c>
      <c r="I589" s="141">
        <f t="shared" ref="I589:I591" si="140">H589</f>
        <v>0</v>
      </c>
    </row>
    <row r="590" spans="1:9" ht="15" hidden="1" outlineLevel="2">
      <c r="A590" s="7">
        <v>6610</v>
      </c>
      <c r="B590" s="4" t="s">
        <v>494</v>
      </c>
      <c r="C590" s="5">
        <v>0</v>
      </c>
      <c r="D590" s="5">
        <f t="shared" si="139"/>
        <v>0</v>
      </c>
      <c r="E590" s="5">
        <f t="shared" si="139"/>
        <v>0</v>
      </c>
      <c r="H590" s="41">
        <f t="shared" si="135"/>
        <v>0</v>
      </c>
      <c r="I590" s="141">
        <f t="shared" si="140"/>
        <v>0</v>
      </c>
    </row>
    <row r="591" spans="1:9" ht="15" hidden="1" outlineLevel="2">
      <c r="A591" s="7">
        <v>6610</v>
      </c>
      <c r="B591" s="4" t="s">
        <v>495</v>
      </c>
      <c r="C591" s="5">
        <v>0</v>
      </c>
      <c r="D591" s="5">
        <f t="shared" si="139"/>
        <v>0</v>
      </c>
      <c r="E591" s="5">
        <f t="shared" si="139"/>
        <v>0</v>
      </c>
      <c r="H591" s="41">
        <f t="shared" si="135"/>
        <v>0</v>
      </c>
      <c r="I591" s="141">
        <f t="shared" si="140"/>
        <v>0</v>
      </c>
    </row>
    <row r="592" spans="1:9" ht="15" hidden="1" outlineLevel="1">
      <c r="A592" s="185" t="s">
        <v>498</v>
      </c>
      <c r="B592" s="18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135"/>
        <v>0</v>
      </c>
      <c r="I592" s="141">
        <f>SUM(I593:I594)</f>
        <v>0</v>
      </c>
    </row>
    <row r="593" spans="1:9" ht="1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135"/>
        <v>0</v>
      </c>
      <c r="I593" s="141">
        <f>H593</f>
        <v>0</v>
      </c>
    </row>
    <row r="594" spans="1:9" ht="1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135"/>
        <v>0</v>
      </c>
      <c r="I594" s="141">
        <f>H594</f>
        <v>0</v>
      </c>
    </row>
    <row r="595" spans="1:9" ht="15" hidden="1" outlineLevel="1">
      <c r="A595" s="185" t="s">
        <v>502</v>
      </c>
      <c r="B595" s="18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135"/>
        <v>0</v>
      </c>
      <c r="I595" s="141">
        <f>SUM(I596:I598)</f>
        <v>0</v>
      </c>
    </row>
    <row r="596" spans="1:9" ht="15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135"/>
        <v>0</v>
      </c>
      <c r="I596" s="141">
        <f>H596</f>
        <v>0</v>
      </c>
    </row>
    <row r="597" spans="1:9" ht="15" hidden="1" outlineLevel="2">
      <c r="A597" s="7">
        <v>6612</v>
      </c>
      <c r="B597" s="4" t="s">
        <v>500</v>
      </c>
      <c r="C597" s="5">
        <v>0</v>
      </c>
      <c r="D597" s="5">
        <f t="shared" ref="D597:E598" si="141">C597</f>
        <v>0</v>
      </c>
      <c r="E597" s="5">
        <f t="shared" si="141"/>
        <v>0</v>
      </c>
      <c r="H597" s="41">
        <f t="shared" si="135"/>
        <v>0</v>
      </c>
      <c r="I597" s="141">
        <f t="shared" ref="I597:I598" si="142">H597</f>
        <v>0</v>
      </c>
    </row>
    <row r="598" spans="1:9" ht="15" hidden="1" outlineLevel="2">
      <c r="A598" s="7">
        <v>6612</v>
      </c>
      <c r="B598" s="4" t="s">
        <v>501</v>
      </c>
      <c r="C598" s="5">
        <v>0</v>
      </c>
      <c r="D598" s="5">
        <f t="shared" si="141"/>
        <v>0</v>
      </c>
      <c r="E598" s="5">
        <f t="shared" si="141"/>
        <v>0</v>
      </c>
      <c r="H598" s="41">
        <f t="shared" si="135"/>
        <v>0</v>
      </c>
      <c r="I598" s="141">
        <f t="shared" si="142"/>
        <v>0</v>
      </c>
    </row>
    <row r="599" spans="1:9" ht="15" hidden="1" outlineLevel="1">
      <c r="A599" s="185" t="s">
        <v>503</v>
      </c>
      <c r="B599" s="186"/>
      <c r="C599" s="32">
        <f>SUM(C600:C602)</f>
        <v>63197.13</v>
      </c>
      <c r="D599" s="32">
        <f>SUM(D600:D602)</f>
        <v>63197.13</v>
      </c>
      <c r="E599" s="32">
        <f>SUM(E600:E602)</f>
        <v>63197.13</v>
      </c>
      <c r="H599" s="41">
        <f t="shared" si="135"/>
        <v>63197.13</v>
      </c>
      <c r="I599" s="141">
        <f>SUM(I600:I602)</f>
        <v>63197.13</v>
      </c>
    </row>
    <row r="600" spans="1:9" ht="15" hidden="1" outlineLevel="2">
      <c r="A600" s="7">
        <v>6613</v>
      </c>
      <c r="B600" s="4" t="s">
        <v>504</v>
      </c>
      <c r="C600" s="5">
        <v>0</v>
      </c>
      <c r="D600" s="5">
        <f t="shared" ref="D600:E602" si="143">C600</f>
        <v>0</v>
      </c>
      <c r="E600" s="5">
        <f t="shared" si="143"/>
        <v>0</v>
      </c>
      <c r="H600" s="41">
        <f t="shared" si="135"/>
        <v>0</v>
      </c>
      <c r="I600" s="141">
        <f t="shared" ref="I600:I602" si="144">H600</f>
        <v>0</v>
      </c>
    </row>
    <row r="601" spans="1:9" ht="15" hidden="1" outlineLevel="2">
      <c r="A601" s="7">
        <v>6613</v>
      </c>
      <c r="B601" s="4" t="s">
        <v>505</v>
      </c>
      <c r="C601" s="5">
        <v>9268.1299999999992</v>
      </c>
      <c r="D601" s="5">
        <f t="shared" si="143"/>
        <v>9268.1299999999992</v>
      </c>
      <c r="E601" s="5">
        <f t="shared" si="143"/>
        <v>9268.1299999999992</v>
      </c>
      <c r="H601" s="41">
        <f t="shared" si="135"/>
        <v>9268.1299999999992</v>
      </c>
      <c r="I601" s="141">
        <f t="shared" si="144"/>
        <v>9268.1299999999992</v>
      </c>
    </row>
    <row r="602" spans="1:9" ht="15" hidden="1" outlineLevel="2">
      <c r="A602" s="7">
        <v>6613</v>
      </c>
      <c r="B602" s="4" t="s">
        <v>501</v>
      </c>
      <c r="C602" s="5">
        <v>53929</v>
      </c>
      <c r="D602" s="5">
        <f t="shared" si="143"/>
        <v>53929</v>
      </c>
      <c r="E602" s="5">
        <f t="shared" si="143"/>
        <v>53929</v>
      </c>
      <c r="H602" s="41">
        <f t="shared" si="135"/>
        <v>53929</v>
      </c>
      <c r="I602" s="141">
        <f t="shared" si="144"/>
        <v>53929</v>
      </c>
    </row>
    <row r="603" spans="1:9" ht="15" hidden="1" outlineLevel="1">
      <c r="A603" s="185" t="s">
        <v>506</v>
      </c>
      <c r="B603" s="186"/>
      <c r="C603" s="32">
        <f>SUM(C604:C609)</f>
        <v>41298.952999999994</v>
      </c>
      <c r="D603" s="32">
        <f>SUM(D604:D609)</f>
        <v>41298.952999999994</v>
      </c>
      <c r="E603" s="32">
        <f>SUM(E604:E609)</f>
        <v>41298.952999999994</v>
      </c>
      <c r="H603" s="41">
        <f t="shared" si="135"/>
        <v>41298.952999999994</v>
      </c>
      <c r="I603" s="141">
        <f>SUM(I604:I609)</f>
        <v>41298.952999999994</v>
      </c>
    </row>
    <row r="604" spans="1:9" ht="15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135"/>
        <v>0</v>
      </c>
      <c r="I604" s="141">
        <f>H604</f>
        <v>0</v>
      </c>
    </row>
    <row r="605" spans="1:9" ht="15" hidden="1" outlineLevel="2">
      <c r="A605" s="7">
        <v>6614</v>
      </c>
      <c r="B605" s="4" t="s">
        <v>508</v>
      </c>
      <c r="C605" s="5">
        <v>0</v>
      </c>
      <c r="D605" s="5">
        <f t="shared" ref="D605:E609" si="145">C605</f>
        <v>0</v>
      </c>
      <c r="E605" s="5">
        <f t="shared" si="145"/>
        <v>0</v>
      </c>
      <c r="H605" s="41">
        <f t="shared" si="135"/>
        <v>0</v>
      </c>
      <c r="I605" s="141">
        <f t="shared" ref="I605:I609" si="146">H605</f>
        <v>0</v>
      </c>
    </row>
    <row r="606" spans="1:9" ht="15" hidden="1" outlineLevel="2">
      <c r="A606" s="7">
        <v>6614</v>
      </c>
      <c r="B606" s="4" t="s">
        <v>509</v>
      </c>
      <c r="C606" s="5">
        <v>7363.2</v>
      </c>
      <c r="D606" s="5">
        <f t="shared" si="145"/>
        <v>7363.2</v>
      </c>
      <c r="E606" s="5">
        <f t="shared" si="145"/>
        <v>7363.2</v>
      </c>
      <c r="H606" s="41">
        <f t="shared" si="135"/>
        <v>7363.2</v>
      </c>
      <c r="I606" s="141">
        <f t="shared" si="146"/>
        <v>7363.2</v>
      </c>
    </row>
    <row r="607" spans="1:9" ht="15" hidden="1" outlineLevel="2">
      <c r="A607" s="7">
        <v>6614</v>
      </c>
      <c r="B607" s="4" t="s">
        <v>510</v>
      </c>
      <c r="C607" s="5">
        <v>0</v>
      </c>
      <c r="D607" s="5">
        <f t="shared" si="145"/>
        <v>0</v>
      </c>
      <c r="E607" s="5">
        <f t="shared" si="145"/>
        <v>0</v>
      </c>
      <c r="H607" s="41">
        <f t="shared" si="135"/>
        <v>0</v>
      </c>
      <c r="I607" s="141">
        <f t="shared" si="146"/>
        <v>0</v>
      </c>
    </row>
    <row r="608" spans="1:9" ht="15" hidden="1" outlineLevel="2">
      <c r="A608" s="7">
        <v>6614</v>
      </c>
      <c r="B608" s="4" t="s">
        <v>511</v>
      </c>
      <c r="C608" s="5">
        <v>0</v>
      </c>
      <c r="D608" s="5">
        <f t="shared" si="145"/>
        <v>0</v>
      </c>
      <c r="E608" s="5">
        <f t="shared" si="145"/>
        <v>0</v>
      </c>
      <c r="H608" s="41">
        <f t="shared" si="135"/>
        <v>0</v>
      </c>
      <c r="I608" s="141">
        <f t="shared" si="146"/>
        <v>0</v>
      </c>
    </row>
    <row r="609" spans="1:9" ht="15" hidden="1" outlineLevel="2">
      <c r="A609" s="7">
        <v>6614</v>
      </c>
      <c r="B609" s="4" t="s">
        <v>512</v>
      </c>
      <c r="C609" s="5">
        <v>33935.752999999997</v>
      </c>
      <c r="D609" s="5">
        <f t="shared" si="145"/>
        <v>33935.752999999997</v>
      </c>
      <c r="E609" s="5">
        <f t="shared" si="145"/>
        <v>33935.752999999997</v>
      </c>
      <c r="H609" s="41">
        <f t="shared" si="135"/>
        <v>33935.752999999997</v>
      </c>
      <c r="I609" s="141">
        <f t="shared" si="146"/>
        <v>33935.752999999997</v>
      </c>
    </row>
    <row r="610" spans="1:9" ht="15" hidden="1" outlineLevel="1">
      <c r="A610" s="185" t="s">
        <v>513</v>
      </c>
      <c r="B610" s="186"/>
      <c r="C610" s="32">
        <f>SUM(C611:C615)</f>
        <v>87995</v>
      </c>
      <c r="D610" s="32">
        <f>SUM(D611:D615)</f>
        <v>87995</v>
      </c>
      <c r="E610" s="32">
        <f>SUM(E611:E615)</f>
        <v>87995</v>
      </c>
      <c r="H610" s="41">
        <f t="shared" si="135"/>
        <v>87995</v>
      </c>
      <c r="I610" s="141">
        <f>SUM(I611:I615)</f>
        <v>87995</v>
      </c>
    </row>
    <row r="611" spans="1:9" ht="15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135"/>
        <v>0</v>
      </c>
      <c r="I611" s="141">
        <f>H611</f>
        <v>0</v>
      </c>
    </row>
    <row r="612" spans="1:9" ht="15" hidden="1" outlineLevel="2">
      <c r="A612" s="7">
        <v>6615</v>
      </c>
      <c r="B612" s="4" t="s">
        <v>515</v>
      </c>
      <c r="C612" s="5">
        <v>0</v>
      </c>
      <c r="D612" s="5">
        <f t="shared" ref="D612:E615" si="147">C612</f>
        <v>0</v>
      </c>
      <c r="E612" s="5">
        <f t="shared" si="147"/>
        <v>0</v>
      </c>
      <c r="H612" s="41">
        <f t="shared" si="135"/>
        <v>0</v>
      </c>
      <c r="I612" s="141">
        <f t="shared" ref="I612:I615" si="148">H612</f>
        <v>0</v>
      </c>
    </row>
    <row r="613" spans="1:9" ht="15" hidden="1" outlineLevel="2">
      <c r="A613" s="7">
        <v>6615</v>
      </c>
      <c r="B613" s="4" t="s">
        <v>516</v>
      </c>
      <c r="C613" s="5">
        <v>0</v>
      </c>
      <c r="D613" s="5">
        <f t="shared" si="147"/>
        <v>0</v>
      </c>
      <c r="E613" s="5">
        <f t="shared" si="147"/>
        <v>0</v>
      </c>
      <c r="H613" s="41">
        <f t="shared" si="135"/>
        <v>0</v>
      </c>
      <c r="I613" s="141">
        <f t="shared" si="148"/>
        <v>0</v>
      </c>
    </row>
    <row r="614" spans="1:9" ht="15" hidden="1" outlineLevel="2">
      <c r="A614" s="7">
        <v>6615</v>
      </c>
      <c r="B614" s="4" t="s">
        <v>517</v>
      </c>
      <c r="C614" s="5">
        <v>0</v>
      </c>
      <c r="D614" s="5">
        <f t="shared" si="147"/>
        <v>0</v>
      </c>
      <c r="E614" s="5">
        <f t="shared" si="147"/>
        <v>0</v>
      </c>
      <c r="H614" s="41">
        <f t="shared" si="135"/>
        <v>0</v>
      </c>
      <c r="I614" s="141">
        <f t="shared" si="148"/>
        <v>0</v>
      </c>
    </row>
    <row r="615" spans="1:9" ht="15" hidden="1" outlineLevel="2">
      <c r="A615" s="7">
        <v>6615</v>
      </c>
      <c r="B615" s="4" t="s">
        <v>518</v>
      </c>
      <c r="C615" s="5">
        <v>87995</v>
      </c>
      <c r="D615" s="5">
        <f t="shared" si="147"/>
        <v>87995</v>
      </c>
      <c r="E615" s="5">
        <f t="shared" si="147"/>
        <v>87995</v>
      </c>
      <c r="H615" s="41">
        <f t="shared" si="135"/>
        <v>87995</v>
      </c>
      <c r="I615" s="141">
        <f t="shared" si="148"/>
        <v>87995</v>
      </c>
    </row>
    <row r="616" spans="1:9" ht="15" hidden="1" outlineLevel="1">
      <c r="A616" s="185" t="s">
        <v>519</v>
      </c>
      <c r="B616" s="186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135"/>
        <v>0</v>
      </c>
      <c r="I616" s="141">
        <f>SUM(I617:I627)</f>
        <v>0</v>
      </c>
    </row>
    <row r="617" spans="1:9" ht="15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135"/>
        <v>0</v>
      </c>
      <c r="I617" s="141">
        <f>H617</f>
        <v>0</v>
      </c>
    </row>
    <row r="618" spans="1:9" ht="15" hidden="1" outlineLevel="2">
      <c r="A618" s="7">
        <v>6616</v>
      </c>
      <c r="B618" s="4" t="s">
        <v>521</v>
      </c>
      <c r="C618" s="5">
        <v>0</v>
      </c>
      <c r="D618" s="5">
        <f t="shared" ref="D618:E627" si="149">C618</f>
        <v>0</v>
      </c>
      <c r="E618" s="5">
        <f t="shared" si="149"/>
        <v>0</v>
      </c>
      <c r="H618" s="41">
        <f t="shared" si="135"/>
        <v>0</v>
      </c>
      <c r="I618" s="141">
        <f t="shared" ref="I618:I627" si="150">H618</f>
        <v>0</v>
      </c>
    </row>
    <row r="619" spans="1:9" ht="15" hidden="1" outlineLevel="2">
      <c r="A619" s="7">
        <v>6616</v>
      </c>
      <c r="B619" s="4" t="s">
        <v>522</v>
      </c>
      <c r="C619" s="5">
        <v>0</v>
      </c>
      <c r="D619" s="5">
        <f t="shared" si="149"/>
        <v>0</v>
      </c>
      <c r="E619" s="5">
        <f t="shared" si="149"/>
        <v>0</v>
      </c>
      <c r="H619" s="41">
        <f t="shared" si="135"/>
        <v>0</v>
      </c>
      <c r="I619" s="141">
        <f t="shared" si="150"/>
        <v>0</v>
      </c>
    </row>
    <row r="620" spans="1:9" ht="15" hidden="1" outlineLevel="2">
      <c r="A620" s="7">
        <v>6616</v>
      </c>
      <c r="B620" s="4" t="s">
        <v>523</v>
      </c>
      <c r="C620" s="5">
        <v>0</v>
      </c>
      <c r="D620" s="5">
        <f t="shared" si="149"/>
        <v>0</v>
      </c>
      <c r="E620" s="5">
        <f t="shared" si="149"/>
        <v>0</v>
      </c>
      <c r="H620" s="41">
        <f t="shared" si="135"/>
        <v>0</v>
      </c>
      <c r="I620" s="141">
        <f t="shared" si="150"/>
        <v>0</v>
      </c>
    </row>
    <row r="621" spans="1:9" ht="15" hidden="1" outlineLevel="2">
      <c r="A621" s="7">
        <v>6616</v>
      </c>
      <c r="B621" s="4" t="s">
        <v>524</v>
      </c>
      <c r="C621" s="5">
        <v>0</v>
      </c>
      <c r="D621" s="5">
        <f t="shared" si="149"/>
        <v>0</v>
      </c>
      <c r="E621" s="5">
        <f t="shared" si="149"/>
        <v>0</v>
      </c>
      <c r="H621" s="41">
        <f t="shared" si="135"/>
        <v>0</v>
      </c>
      <c r="I621" s="141">
        <f t="shared" si="150"/>
        <v>0</v>
      </c>
    </row>
    <row r="622" spans="1:9" ht="15" hidden="1" outlineLevel="2">
      <c r="A622" s="7">
        <v>6616</v>
      </c>
      <c r="B622" s="4" t="s">
        <v>525</v>
      </c>
      <c r="C622" s="5">
        <v>0</v>
      </c>
      <c r="D622" s="5">
        <f t="shared" si="149"/>
        <v>0</v>
      </c>
      <c r="E622" s="5">
        <f t="shared" si="149"/>
        <v>0</v>
      </c>
      <c r="H622" s="41">
        <f t="shared" si="135"/>
        <v>0</v>
      </c>
      <c r="I622" s="141">
        <f t="shared" si="150"/>
        <v>0</v>
      </c>
    </row>
    <row r="623" spans="1:9" ht="15" hidden="1" outlineLevel="2">
      <c r="A623" s="7">
        <v>6616</v>
      </c>
      <c r="B623" s="4" t="s">
        <v>526</v>
      </c>
      <c r="C623" s="5">
        <v>0</v>
      </c>
      <c r="D623" s="5">
        <f t="shared" si="149"/>
        <v>0</v>
      </c>
      <c r="E623" s="5">
        <f t="shared" si="149"/>
        <v>0</v>
      </c>
      <c r="H623" s="41">
        <f t="shared" si="135"/>
        <v>0</v>
      </c>
      <c r="I623" s="141">
        <f t="shared" si="150"/>
        <v>0</v>
      </c>
    </row>
    <row r="624" spans="1:9" ht="15" hidden="1" outlineLevel="2">
      <c r="A624" s="7">
        <v>6616</v>
      </c>
      <c r="B624" s="4" t="s">
        <v>527</v>
      </c>
      <c r="C624" s="5">
        <v>0</v>
      </c>
      <c r="D624" s="5">
        <f t="shared" si="149"/>
        <v>0</v>
      </c>
      <c r="E624" s="5">
        <f t="shared" si="149"/>
        <v>0</v>
      </c>
      <c r="H624" s="41">
        <f t="shared" si="135"/>
        <v>0</v>
      </c>
      <c r="I624" s="141">
        <f t="shared" si="150"/>
        <v>0</v>
      </c>
    </row>
    <row r="625" spans="1:10" ht="15" hidden="1" outlineLevel="2">
      <c r="A625" s="7">
        <v>6616</v>
      </c>
      <c r="B625" s="4" t="s">
        <v>528</v>
      </c>
      <c r="C625" s="5">
        <v>0</v>
      </c>
      <c r="D625" s="5">
        <f t="shared" si="149"/>
        <v>0</v>
      </c>
      <c r="E625" s="5">
        <f t="shared" si="149"/>
        <v>0</v>
      </c>
      <c r="H625" s="41">
        <f t="shared" si="135"/>
        <v>0</v>
      </c>
      <c r="I625" s="141">
        <f t="shared" si="150"/>
        <v>0</v>
      </c>
    </row>
    <row r="626" spans="1:10" ht="15" hidden="1" outlineLevel="2">
      <c r="A626" s="7">
        <v>6616</v>
      </c>
      <c r="B626" s="4" t="s">
        <v>529</v>
      </c>
      <c r="C626" s="5">
        <v>0</v>
      </c>
      <c r="D626" s="5">
        <f t="shared" si="149"/>
        <v>0</v>
      </c>
      <c r="E626" s="5">
        <f t="shared" si="149"/>
        <v>0</v>
      </c>
      <c r="H626" s="41">
        <f t="shared" si="135"/>
        <v>0</v>
      </c>
      <c r="I626" s="141">
        <f t="shared" si="150"/>
        <v>0</v>
      </c>
    </row>
    <row r="627" spans="1:10" ht="15" hidden="1" outlineLevel="2">
      <c r="A627" s="7">
        <v>6616</v>
      </c>
      <c r="B627" s="4" t="s">
        <v>530</v>
      </c>
      <c r="C627" s="5">
        <v>0</v>
      </c>
      <c r="D627" s="5">
        <f t="shared" si="149"/>
        <v>0</v>
      </c>
      <c r="E627" s="5">
        <f t="shared" si="149"/>
        <v>0</v>
      </c>
      <c r="H627" s="41">
        <f t="shared" si="135"/>
        <v>0</v>
      </c>
      <c r="I627" s="141">
        <f t="shared" si="150"/>
        <v>0</v>
      </c>
    </row>
    <row r="628" spans="1:10" ht="15" hidden="1" outlineLevel="1">
      <c r="A628" s="185" t="s">
        <v>531</v>
      </c>
      <c r="B628" s="186"/>
      <c r="C628" s="32">
        <f>SUM(C629:C637)</f>
        <v>33995.800000000003</v>
      </c>
      <c r="D628" s="32">
        <f>SUM(D629:D637)</f>
        <v>33995.800000000003</v>
      </c>
      <c r="E628" s="32">
        <f>SUM(E629:E637)</f>
        <v>33995.800000000003</v>
      </c>
      <c r="H628" s="41">
        <f t="shared" si="135"/>
        <v>33995.800000000003</v>
      </c>
      <c r="I628" s="141">
        <f>SUM(I629:I637)</f>
        <v>33995.800000000003</v>
      </c>
    </row>
    <row r="629" spans="1:10" ht="15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135"/>
        <v>0</v>
      </c>
      <c r="I629" s="141">
        <f>H629</f>
        <v>0</v>
      </c>
    </row>
    <row r="630" spans="1:10" ht="15" hidden="1" outlineLevel="2">
      <c r="A630" s="7">
        <v>6617</v>
      </c>
      <c r="B630" s="4" t="s">
        <v>533</v>
      </c>
      <c r="C630" s="5">
        <v>0</v>
      </c>
      <c r="D630" s="5">
        <f t="shared" ref="D630:E637" si="151">C630</f>
        <v>0</v>
      </c>
      <c r="E630" s="5">
        <f t="shared" si="151"/>
        <v>0</v>
      </c>
      <c r="H630" s="41">
        <f t="shared" si="135"/>
        <v>0</v>
      </c>
      <c r="I630" s="141">
        <f t="shared" ref="I630:I636" si="152">H630</f>
        <v>0</v>
      </c>
    </row>
    <row r="631" spans="1:10" ht="15" hidden="1" outlineLevel="2">
      <c r="A631" s="7">
        <v>6617</v>
      </c>
      <c r="B631" s="4" t="s">
        <v>534</v>
      </c>
      <c r="C631" s="5">
        <v>0</v>
      </c>
      <c r="D631" s="5">
        <f t="shared" si="151"/>
        <v>0</v>
      </c>
      <c r="E631" s="5">
        <f t="shared" si="151"/>
        <v>0</v>
      </c>
      <c r="H631" s="41">
        <f t="shared" si="135"/>
        <v>0</v>
      </c>
      <c r="I631" s="141">
        <f t="shared" si="152"/>
        <v>0</v>
      </c>
    </row>
    <row r="632" spans="1:10" ht="15" hidden="1" outlineLevel="2">
      <c r="A632" s="7">
        <v>6617</v>
      </c>
      <c r="B632" s="4" t="s">
        <v>535</v>
      </c>
      <c r="C632" s="5">
        <v>0</v>
      </c>
      <c r="D632" s="5">
        <f t="shared" si="151"/>
        <v>0</v>
      </c>
      <c r="E632" s="5">
        <f t="shared" si="151"/>
        <v>0</v>
      </c>
      <c r="H632" s="41">
        <f t="shared" si="135"/>
        <v>0</v>
      </c>
      <c r="I632" s="141">
        <f t="shared" si="152"/>
        <v>0</v>
      </c>
    </row>
    <row r="633" spans="1:10" ht="15" hidden="1" outlineLevel="2">
      <c r="A633" s="7">
        <v>6617</v>
      </c>
      <c r="B633" s="4" t="s">
        <v>536</v>
      </c>
      <c r="C633" s="5">
        <v>33995.800000000003</v>
      </c>
      <c r="D633" s="5">
        <f t="shared" si="151"/>
        <v>33995.800000000003</v>
      </c>
      <c r="E633" s="5">
        <v>0</v>
      </c>
      <c r="H633" s="41">
        <f t="shared" si="135"/>
        <v>33995.800000000003</v>
      </c>
      <c r="I633" s="141">
        <v>0</v>
      </c>
    </row>
    <row r="634" spans="1:10" ht="15" hidden="1" outlineLevel="2">
      <c r="A634" s="7">
        <v>6617</v>
      </c>
      <c r="B634" s="4" t="s">
        <v>537</v>
      </c>
      <c r="C634" s="5">
        <v>0</v>
      </c>
      <c r="D634" s="5">
        <f t="shared" si="151"/>
        <v>0</v>
      </c>
      <c r="E634" s="5">
        <f t="shared" si="151"/>
        <v>0</v>
      </c>
      <c r="H634" s="41">
        <f t="shared" si="135"/>
        <v>0</v>
      </c>
      <c r="I634" s="141">
        <f t="shared" si="152"/>
        <v>0</v>
      </c>
    </row>
    <row r="635" spans="1:10" ht="15" hidden="1" outlineLevel="2">
      <c r="A635" s="7">
        <v>6617</v>
      </c>
      <c r="B635" s="4" t="s">
        <v>538</v>
      </c>
      <c r="C635" s="5">
        <v>0</v>
      </c>
      <c r="D635" s="5">
        <f t="shared" si="151"/>
        <v>0</v>
      </c>
      <c r="E635" s="5">
        <f t="shared" si="151"/>
        <v>0</v>
      </c>
      <c r="H635" s="41">
        <f t="shared" si="135"/>
        <v>0</v>
      </c>
      <c r="I635" s="141">
        <f t="shared" si="152"/>
        <v>0</v>
      </c>
    </row>
    <row r="636" spans="1:10" ht="15" hidden="1" outlineLevel="2">
      <c r="A636" s="7">
        <v>6617</v>
      </c>
      <c r="B636" s="4" t="s">
        <v>539</v>
      </c>
      <c r="C636" s="5">
        <v>0</v>
      </c>
      <c r="D636" s="5">
        <f t="shared" si="151"/>
        <v>0</v>
      </c>
      <c r="E636" s="5">
        <f t="shared" si="151"/>
        <v>0</v>
      </c>
      <c r="H636" s="41">
        <f t="shared" si="135"/>
        <v>0</v>
      </c>
      <c r="I636" s="141">
        <f t="shared" si="152"/>
        <v>0</v>
      </c>
    </row>
    <row r="637" spans="1:10" ht="15" hidden="1" outlineLevel="2">
      <c r="A637" s="7">
        <v>6617</v>
      </c>
      <c r="B637" s="4" t="s">
        <v>540</v>
      </c>
      <c r="C637" s="5">
        <v>0</v>
      </c>
      <c r="D637" s="5">
        <f t="shared" si="151"/>
        <v>0</v>
      </c>
      <c r="E637" s="5">
        <v>33995.800000000003</v>
      </c>
      <c r="H637" s="41">
        <f t="shared" si="135"/>
        <v>0</v>
      </c>
      <c r="I637" s="141">
        <v>33995.800000000003</v>
      </c>
    </row>
    <row r="638" spans="1:10" ht="15" collapsed="1">
      <c r="A638" s="181" t="s">
        <v>541</v>
      </c>
      <c r="B638" s="18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135"/>
        <v>0</v>
      </c>
      <c r="I638" s="142">
        <f>I639+I640+I641</f>
        <v>0</v>
      </c>
      <c r="J638" s="40" t="b">
        <f>AND(H638=I638)</f>
        <v>1</v>
      </c>
    </row>
    <row r="639" spans="1:10" ht="15" hidden="1" outlineLevel="1">
      <c r="A639" s="185" t="s">
        <v>542</v>
      </c>
      <c r="B639" s="186"/>
      <c r="C639" s="32">
        <v>0</v>
      </c>
      <c r="D639" s="32">
        <f t="shared" ref="D639:E641" si="153">C639</f>
        <v>0</v>
      </c>
      <c r="E639" s="32">
        <f t="shared" si="153"/>
        <v>0</v>
      </c>
      <c r="H639" s="41">
        <f t="shared" si="135"/>
        <v>0</v>
      </c>
      <c r="I639" s="141">
        <f t="shared" ref="I639:I641" si="154">H639</f>
        <v>0</v>
      </c>
    </row>
    <row r="640" spans="1:10" ht="15" hidden="1" outlineLevel="1">
      <c r="A640" s="185" t="s">
        <v>543</v>
      </c>
      <c r="B640" s="186"/>
      <c r="C640" s="32">
        <v>0</v>
      </c>
      <c r="D640" s="32">
        <f t="shared" si="153"/>
        <v>0</v>
      </c>
      <c r="E640" s="32">
        <f t="shared" si="153"/>
        <v>0</v>
      </c>
      <c r="H640" s="41">
        <f t="shared" si="135"/>
        <v>0</v>
      </c>
      <c r="I640" s="141">
        <f t="shared" si="154"/>
        <v>0</v>
      </c>
    </row>
    <row r="641" spans="1:10" ht="15" hidden="1" outlineLevel="1">
      <c r="A641" s="185" t="s">
        <v>544</v>
      </c>
      <c r="B641" s="186"/>
      <c r="C641" s="32">
        <v>0</v>
      </c>
      <c r="D641" s="32">
        <f t="shared" si="153"/>
        <v>0</v>
      </c>
      <c r="E641" s="32">
        <f t="shared" si="153"/>
        <v>0</v>
      </c>
      <c r="H641" s="41">
        <f t="shared" si="135"/>
        <v>0</v>
      </c>
      <c r="I641" s="141">
        <f t="shared" si="154"/>
        <v>0</v>
      </c>
    </row>
    <row r="642" spans="1:10" ht="15" collapsed="1">
      <c r="A642" s="181" t="s">
        <v>545</v>
      </c>
      <c r="B642" s="18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155">C642</f>
        <v>0</v>
      </c>
      <c r="I642" s="142">
        <f>I643+I644</f>
        <v>0</v>
      </c>
      <c r="J642" s="40" t="b">
        <f>AND(H642=I642)</f>
        <v>1</v>
      </c>
    </row>
    <row r="643" spans="1:10" ht="15" hidden="1" outlineLevel="1">
      <c r="A643" s="185" t="s">
        <v>546</v>
      </c>
      <c r="B643" s="186"/>
      <c r="C643" s="32">
        <v>0</v>
      </c>
      <c r="D643" s="32">
        <f>C643</f>
        <v>0</v>
      </c>
      <c r="E643" s="32">
        <f>D643</f>
        <v>0</v>
      </c>
      <c r="H643" s="41">
        <f t="shared" si="155"/>
        <v>0</v>
      </c>
      <c r="I643" s="141">
        <f>H643</f>
        <v>0</v>
      </c>
    </row>
    <row r="644" spans="1:10" ht="15" hidden="1" outlineLevel="1">
      <c r="A644" s="185" t="s">
        <v>547</v>
      </c>
      <c r="B644" s="186"/>
      <c r="C644" s="32">
        <v>0</v>
      </c>
      <c r="D644" s="32">
        <f>C644</f>
        <v>0</v>
      </c>
      <c r="E644" s="32">
        <f>D644</f>
        <v>0</v>
      </c>
      <c r="H644" s="41">
        <f t="shared" si="155"/>
        <v>0</v>
      </c>
      <c r="I644" s="141">
        <f>H644</f>
        <v>0</v>
      </c>
    </row>
    <row r="645" spans="1:10" ht="15" collapsed="1">
      <c r="A645" s="181" t="s">
        <v>548</v>
      </c>
      <c r="B645" s="182"/>
      <c r="C645" s="38">
        <f>C646+C651+C652+C653+C660+C661+C665+C668+C669+C670+C671+C676+C679+C683+C687+C694+C700+C712+C713+C714+C715</f>
        <v>1635.328</v>
      </c>
      <c r="D645" s="38">
        <f>D646+D651+D652+D653+D660+D661+D665+D668+D669+D670+D671+D676+D679+D683+D687+D694+D700+D712+D713+D714+D715</f>
        <v>1635.328</v>
      </c>
      <c r="E645" s="38">
        <f>E646+E651+E652+E653+E660+E661+E665+E668+E669+E670+E671+E676+E679+E683+E687+E694+E700+E712+E713+E714+E715</f>
        <v>1635.328</v>
      </c>
      <c r="G645" s="39" t="s">
        <v>598</v>
      </c>
      <c r="H645" s="41">
        <f t="shared" si="155"/>
        <v>1635.328</v>
      </c>
      <c r="I645" s="142">
        <f>I646+I651+I652+I653+I660+I661+I665+I668+I669+I670+I671+I676+I679+I683+I687+I694+I700+I712+I713+I714+I715</f>
        <v>1635.328</v>
      </c>
      <c r="J645" s="40" t="b">
        <f>AND(H645=I645)</f>
        <v>1</v>
      </c>
    </row>
    <row r="646" spans="1:10" ht="15" hidden="1" outlineLevel="1">
      <c r="A646" s="185" t="s">
        <v>549</v>
      </c>
      <c r="B646" s="18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155"/>
        <v>0</v>
      </c>
      <c r="I646" s="141">
        <f>SUM(I647:I650)</f>
        <v>0</v>
      </c>
    </row>
    <row r="647" spans="1:10" ht="15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155"/>
        <v>0</v>
      </c>
      <c r="I647" s="141">
        <f>H647</f>
        <v>0</v>
      </c>
    </row>
    <row r="648" spans="1:10" ht="15" hidden="1" outlineLevel="2">
      <c r="A648" s="7">
        <v>9600</v>
      </c>
      <c r="B648" s="4" t="s">
        <v>469</v>
      </c>
      <c r="C648" s="5">
        <v>0</v>
      </c>
      <c r="D648" s="5">
        <f t="shared" ref="D648:E650" si="156">C648</f>
        <v>0</v>
      </c>
      <c r="E648" s="5">
        <f t="shared" si="156"/>
        <v>0</v>
      </c>
      <c r="H648" s="41">
        <f t="shared" si="155"/>
        <v>0</v>
      </c>
      <c r="I648" s="141">
        <f t="shared" ref="I648:I650" si="157">H648</f>
        <v>0</v>
      </c>
    </row>
    <row r="649" spans="1:10" ht="15" hidden="1" outlineLevel="2">
      <c r="A649" s="7">
        <v>9600</v>
      </c>
      <c r="B649" s="4" t="s">
        <v>470</v>
      </c>
      <c r="C649" s="5">
        <v>0</v>
      </c>
      <c r="D649" s="5">
        <f t="shared" si="156"/>
        <v>0</v>
      </c>
      <c r="E649" s="5">
        <f t="shared" si="156"/>
        <v>0</v>
      </c>
      <c r="H649" s="41">
        <f t="shared" si="155"/>
        <v>0</v>
      </c>
      <c r="I649" s="141">
        <f t="shared" si="157"/>
        <v>0</v>
      </c>
    </row>
    <row r="650" spans="1:10" ht="15" hidden="1" outlineLevel="2">
      <c r="A650" s="7">
        <v>9600</v>
      </c>
      <c r="B650" s="4" t="s">
        <v>471</v>
      </c>
      <c r="C650" s="5">
        <v>0</v>
      </c>
      <c r="D650" s="5">
        <f t="shared" si="156"/>
        <v>0</v>
      </c>
      <c r="E650" s="5">
        <f t="shared" si="156"/>
        <v>0</v>
      </c>
      <c r="H650" s="41">
        <f t="shared" si="155"/>
        <v>0</v>
      </c>
      <c r="I650" s="141">
        <f t="shared" si="157"/>
        <v>0</v>
      </c>
    </row>
    <row r="651" spans="1:10" ht="15" hidden="1" outlineLevel="1">
      <c r="A651" s="185" t="s">
        <v>550</v>
      </c>
      <c r="B651" s="186"/>
      <c r="C651" s="31">
        <v>0</v>
      </c>
      <c r="D651" s="31">
        <f>C651</f>
        <v>0</v>
      </c>
      <c r="E651" s="31">
        <f>D651</f>
        <v>0</v>
      </c>
      <c r="H651" s="41">
        <f t="shared" si="155"/>
        <v>0</v>
      </c>
      <c r="I651" s="141">
        <f>H651</f>
        <v>0</v>
      </c>
    </row>
    <row r="652" spans="1:10" ht="15" hidden="1" outlineLevel="1">
      <c r="A652" s="185" t="s">
        <v>551</v>
      </c>
      <c r="B652" s="186"/>
      <c r="C652" s="32">
        <v>0</v>
      </c>
      <c r="D652" s="32">
        <f>C652</f>
        <v>0</v>
      </c>
      <c r="E652" s="32">
        <f>D652</f>
        <v>0</v>
      </c>
      <c r="H652" s="41">
        <f t="shared" si="155"/>
        <v>0</v>
      </c>
      <c r="I652" s="141">
        <f>H652</f>
        <v>0</v>
      </c>
    </row>
    <row r="653" spans="1:10" ht="15" hidden="1" outlineLevel="1">
      <c r="A653" s="185" t="s">
        <v>552</v>
      </c>
      <c r="B653" s="18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155"/>
        <v>0</v>
      </c>
      <c r="I653" s="141">
        <f>SUM(I654:I659)</f>
        <v>0</v>
      </c>
    </row>
    <row r="654" spans="1:10" ht="15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155"/>
        <v>0</v>
      </c>
      <c r="I654" s="141">
        <f>H654</f>
        <v>0</v>
      </c>
    </row>
    <row r="655" spans="1:10" ht="15" hidden="1" outlineLevel="2">
      <c r="A655" s="7">
        <v>9603</v>
      </c>
      <c r="B655" s="4" t="s">
        <v>475</v>
      </c>
      <c r="C655" s="5">
        <v>0</v>
      </c>
      <c r="D655" s="5">
        <f t="shared" ref="D655:E659" si="158">C655</f>
        <v>0</v>
      </c>
      <c r="E655" s="5">
        <f t="shared" si="158"/>
        <v>0</v>
      </c>
      <c r="H655" s="41">
        <f t="shared" si="155"/>
        <v>0</v>
      </c>
      <c r="I655" s="141">
        <f t="shared" ref="I655:I659" si="159">H655</f>
        <v>0</v>
      </c>
    </row>
    <row r="656" spans="1:10" ht="15" hidden="1" outlineLevel="2">
      <c r="A656" s="7">
        <v>9603</v>
      </c>
      <c r="B656" s="4" t="s">
        <v>476</v>
      </c>
      <c r="C656" s="5">
        <v>0</v>
      </c>
      <c r="D656" s="5">
        <f t="shared" si="158"/>
        <v>0</v>
      </c>
      <c r="E656" s="5">
        <f t="shared" si="158"/>
        <v>0</v>
      </c>
      <c r="H656" s="41">
        <f t="shared" si="155"/>
        <v>0</v>
      </c>
      <c r="I656" s="141">
        <f t="shared" si="159"/>
        <v>0</v>
      </c>
    </row>
    <row r="657" spans="1:9" ht="15" hidden="1" outlineLevel="2">
      <c r="A657" s="7">
        <v>9603</v>
      </c>
      <c r="B657" s="4" t="s">
        <v>477</v>
      </c>
      <c r="C657" s="5">
        <v>0</v>
      </c>
      <c r="D657" s="5">
        <f t="shared" si="158"/>
        <v>0</v>
      </c>
      <c r="E657" s="5">
        <f t="shared" si="158"/>
        <v>0</v>
      </c>
      <c r="H657" s="41">
        <f t="shared" si="155"/>
        <v>0</v>
      </c>
      <c r="I657" s="141">
        <f t="shared" si="159"/>
        <v>0</v>
      </c>
    </row>
    <row r="658" spans="1:9" ht="15" hidden="1" outlineLevel="2">
      <c r="A658" s="7">
        <v>9603</v>
      </c>
      <c r="B658" s="4" t="s">
        <v>478</v>
      </c>
      <c r="C658" s="5">
        <v>0</v>
      </c>
      <c r="D658" s="5">
        <f t="shared" si="158"/>
        <v>0</v>
      </c>
      <c r="E658" s="5">
        <f t="shared" si="158"/>
        <v>0</v>
      </c>
      <c r="H658" s="41">
        <f t="shared" si="155"/>
        <v>0</v>
      </c>
      <c r="I658" s="141">
        <f t="shared" si="159"/>
        <v>0</v>
      </c>
    </row>
    <row r="659" spans="1:9" ht="15" hidden="1" outlineLevel="2">
      <c r="A659" s="7">
        <v>9603</v>
      </c>
      <c r="B659" s="4" t="s">
        <v>479</v>
      </c>
      <c r="C659" s="5">
        <v>0</v>
      </c>
      <c r="D659" s="5">
        <f t="shared" si="158"/>
        <v>0</v>
      </c>
      <c r="E659" s="5">
        <f t="shared" si="158"/>
        <v>0</v>
      </c>
      <c r="H659" s="41">
        <f t="shared" si="155"/>
        <v>0</v>
      </c>
      <c r="I659" s="141">
        <f t="shared" si="159"/>
        <v>0</v>
      </c>
    </row>
    <row r="660" spans="1:9" ht="15" hidden="1" outlineLevel="1">
      <c r="A660" s="185" t="s">
        <v>553</v>
      </c>
      <c r="B660" s="186"/>
      <c r="C660" s="32">
        <v>0</v>
      </c>
      <c r="D660" s="32">
        <f>C660</f>
        <v>0</v>
      </c>
      <c r="E660" s="32">
        <f>D660</f>
        <v>0</v>
      </c>
      <c r="H660" s="41">
        <f t="shared" si="155"/>
        <v>0</v>
      </c>
      <c r="I660" s="141">
        <f>H660</f>
        <v>0</v>
      </c>
    </row>
    <row r="661" spans="1:9" ht="15" hidden="1" outlineLevel="1">
      <c r="A661" s="185" t="s">
        <v>554</v>
      </c>
      <c r="B661" s="186"/>
      <c r="C661" s="32">
        <f>SUM(C662:C664)</f>
        <v>1635.328</v>
      </c>
      <c r="D661" s="32">
        <f>SUM(D662:D664)</f>
        <v>1635.328</v>
      </c>
      <c r="E661" s="32">
        <f>SUM(E662:E664)</f>
        <v>1635.328</v>
      </c>
      <c r="H661" s="41">
        <f t="shared" si="155"/>
        <v>1635.328</v>
      </c>
      <c r="I661" s="141">
        <f>SUM(I662:I664)</f>
        <v>1635.328</v>
      </c>
    </row>
    <row r="662" spans="1:9" ht="15" hidden="1" outlineLevel="2">
      <c r="A662" s="7">
        <v>9605</v>
      </c>
      <c r="B662" s="4" t="s">
        <v>482</v>
      </c>
      <c r="C662" s="5">
        <v>0</v>
      </c>
      <c r="D662" s="5">
        <f t="shared" ref="D662:E664" si="160">C662</f>
        <v>0</v>
      </c>
      <c r="E662" s="5">
        <f t="shared" si="160"/>
        <v>0</v>
      </c>
      <c r="H662" s="41">
        <f t="shared" si="155"/>
        <v>0</v>
      </c>
      <c r="I662" s="141">
        <f t="shared" ref="I662:I664" si="161">H662</f>
        <v>0</v>
      </c>
    </row>
    <row r="663" spans="1:9" ht="15" hidden="1" outlineLevel="2">
      <c r="A663" s="7">
        <v>9605</v>
      </c>
      <c r="B663" s="4" t="s">
        <v>483</v>
      </c>
      <c r="C663" s="5">
        <v>0</v>
      </c>
      <c r="D663" s="5">
        <f t="shared" si="160"/>
        <v>0</v>
      </c>
      <c r="E663" s="5">
        <f t="shared" si="160"/>
        <v>0</v>
      </c>
      <c r="H663" s="41">
        <f t="shared" si="155"/>
        <v>0</v>
      </c>
      <c r="I663" s="141">
        <f t="shared" si="161"/>
        <v>0</v>
      </c>
    </row>
    <row r="664" spans="1:9" ht="15" hidden="1" outlineLevel="2">
      <c r="A664" s="7">
        <v>9605</v>
      </c>
      <c r="B664" s="4" t="s">
        <v>484</v>
      </c>
      <c r="C664" s="5">
        <v>1635.328</v>
      </c>
      <c r="D664" s="5">
        <f t="shared" si="160"/>
        <v>1635.328</v>
      </c>
      <c r="E664" s="5">
        <f t="shared" si="160"/>
        <v>1635.328</v>
      </c>
      <c r="H664" s="41">
        <f t="shared" si="155"/>
        <v>1635.328</v>
      </c>
      <c r="I664" s="141">
        <f t="shared" si="161"/>
        <v>1635.328</v>
      </c>
    </row>
    <row r="665" spans="1:9" ht="15" hidden="1" outlineLevel="1">
      <c r="A665" s="185" t="s">
        <v>555</v>
      </c>
      <c r="B665" s="18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155"/>
        <v>0</v>
      </c>
      <c r="I665" s="141">
        <f>SUM(I666:I667)</f>
        <v>0</v>
      </c>
    </row>
    <row r="666" spans="1:9" ht="15" hidden="1" outlineLevel="2">
      <c r="A666" s="7">
        <v>9606</v>
      </c>
      <c r="B666" s="4" t="s">
        <v>486</v>
      </c>
      <c r="C666" s="5">
        <v>0</v>
      </c>
      <c r="D666" s="5">
        <f t="shared" ref="D666:E670" si="162">C666</f>
        <v>0</v>
      </c>
      <c r="E666" s="5">
        <f t="shared" si="162"/>
        <v>0</v>
      </c>
      <c r="H666" s="41">
        <f t="shared" si="155"/>
        <v>0</v>
      </c>
      <c r="I666" s="141">
        <f t="shared" ref="I666:I670" si="163">H666</f>
        <v>0</v>
      </c>
    </row>
    <row r="667" spans="1:9" ht="15" hidden="1" outlineLevel="2">
      <c r="A667" s="7">
        <v>9606</v>
      </c>
      <c r="B667" s="4" t="s">
        <v>487</v>
      </c>
      <c r="C667" s="5">
        <v>0</v>
      </c>
      <c r="D667" s="5">
        <f t="shared" si="162"/>
        <v>0</v>
      </c>
      <c r="E667" s="5">
        <f t="shared" si="162"/>
        <v>0</v>
      </c>
      <c r="H667" s="41">
        <f t="shared" si="155"/>
        <v>0</v>
      </c>
      <c r="I667" s="141">
        <f t="shared" si="163"/>
        <v>0</v>
      </c>
    </row>
    <row r="668" spans="1:9" ht="15" hidden="1" outlineLevel="1">
      <c r="A668" s="185" t="s">
        <v>556</v>
      </c>
      <c r="B668" s="186"/>
      <c r="C668" s="32">
        <v>0</v>
      </c>
      <c r="D668" s="32">
        <f t="shared" si="162"/>
        <v>0</v>
      </c>
      <c r="E668" s="32">
        <f t="shared" si="162"/>
        <v>0</v>
      </c>
      <c r="H668" s="41">
        <f t="shared" si="155"/>
        <v>0</v>
      </c>
      <c r="I668" s="141">
        <f t="shared" si="163"/>
        <v>0</v>
      </c>
    </row>
    <row r="669" spans="1:9" ht="15" hidden="1" outlineLevel="1" collapsed="1">
      <c r="A669" s="185" t="s">
        <v>557</v>
      </c>
      <c r="B669" s="186"/>
      <c r="C669" s="32">
        <v>0</v>
      </c>
      <c r="D669" s="32">
        <f t="shared" si="162"/>
        <v>0</v>
      </c>
      <c r="E669" s="32">
        <f t="shared" si="162"/>
        <v>0</v>
      </c>
      <c r="H669" s="41">
        <f t="shared" si="155"/>
        <v>0</v>
      </c>
      <c r="I669" s="141">
        <f t="shared" si="163"/>
        <v>0</v>
      </c>
    </row>
    <row r="670" spans="1:9" ht="15" hidden="1" outlineLevel="1" collapsed="1">
      <c r="A670" s="185" t="s">
        <v>558</v>
      </c>
      <c r="B670" s="186"/>
      <c r="C670" s="32">
        <v>0</v>
      </c>
      <c r="D670" s="32">
        <f t="shared" si="162"/>
        <v>0</v>
      </c>
      <c r="E670" s="32">
        <f t="shared" si="162"/>
        <v>0</v>
      </c>
      <c r="H670" s="41">
        <f t="shared" si="155"/>
        <v>0</v>
      </c>
      <c r="I670" s="141">
        <f t="shared" si="163"/>
        <v>0</v>
      </c>
    </row>
    <row r="671" spans="1:9" ht="15" hidden="1" outlineLevel="1">
      <c r="A671" s="185" t="s">
        <v>559</v>
      </c>
      <c r="B671" s="18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155"/>
        <v>0</v>
      </c>
      <c r="I671" s="141">
        <f>SUM(I672:I675)</f>
        <v>0</v>
      </c>
    </row>
    <row r="672" spans="1:9" ht="15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155"/>
        <v>0</v>
      </c>
      <c r="I672" s="141">
        <f>H672</f>
        <v>0</v>
      </c>
    </row>
    <row r="673" spans="1:9" ht="15" hidden="1" outlineLevel="2">
      <c r="A673" s="7">
        <v>9610</v>
      </c>
      <c r="B673" s="4" t="s">
        <v>493</v>
      </c>
      <c r="C673" s="5">
        <v>0</v>
      </c>
      <c r="D673" s="5">
        <f t="shared" ref="D673:E675" si="164">C673</f>
        <v>0</v>
      </c>
      <c r="E673" s="5">
        <f t="shared" si="164"/>
        <v>0</v>
      </c>
      <c r="H673" s="41">
        <f t="shared" si="155"/>
        <v>0</v>
      </c>
      <c r="I673" s="141">
        <f t="shared" ref="I673:I675" si="165">H673</f>
        <v>0</v>
      </c>
    </row>
    <row r="674" spans="1:9" ht="15" hidden="1" outlineLevel="2">
      <c r="A674" s="7">
        <v>9610</v>
      </c>
      <c r="B674" s="4" t="s">
        <v>494</v>
      </c>
      <c r="C674" s="5">
        <v>0</v>
      </c>
      <c r="D674" s="5">
        <f t="shared" si="164"/>
        <v>0</v>
      </c>
      <c r="E674" s="5">
        <f t="shared" si="164"/>
        <v>0</v>
      </c>
      <c r="H674" s="41">
        <f t="shared" si="155"/>
        <v>0</v>
      </c>
      <c r="I674" s="141">
        <f t="shared" si="165"/>
        <v>0</v>
      </c>
    </row>
    <row r="675" spans="1:9" ht="15" hidden="1" outlineLevel="2">
      <c r="A675" s="7">
        <v>9610</v>
      </c>
      <c r="B675" s="4" t="s">
        <v>495</v>
      </c>
      <c r="C675" s="5">
        <v>0</v>
      </c>
      <c r="D675" s="5">
        <f t="shared" si="164"/>
        <v>0</v>
      </c>
      <c r="E675" s="5">
        <f t="shared" si="164"/>
        <v>0</v>
      </c>
      <c r="H675" s="41">
        <f t="shared" si="155"/>
        <v>0</v>
      </c>
      <c r="I675" s="141">
        <f t="shared" si="165"/>
        <v>0</v>
      </c>
    </row>
    <row r="676" spans="1:9" ht="15" hidden="1" outlineLevel="1">
      <c r="A676" s="185" t="s">
        <v>560</v>
      </c>
      <c r="B676" s="18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155"/>
        <v>0</v>
      </c>
      <c r="I676" s="141">
        <f>SUM(I677:I678)</f>
        <v>0</v>
      </c>
    </row>
    <row r="677" spans="1:9" ht="1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155"/>
        <v>0</v>
      </c>
      <c r="I677" s="141">
        <f>H677</f>
        <v>0</v>
      </c>
    </row>
    <row r="678" spans="1:9" ht="1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155"/>
        <v>0</v>
      </c>
      <c r="I678" s="141">
        <f>H678</f>
        <v>0</v>
      </c>
    </row>
    <row r="679" spans="1:9" ht="15" hidden="1" outlineLevel="1">
      <c r="A679" s="185" t="s">
        <v>561</v>
      </c>
      <c r="B679" s="18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155"/>
        <v>0</v>
      </c>
      <c r="I679" s="141">
        <f>SUM(I680:I682)</f>
        <v>0</v>
      </c>
    </row>
    <row r="680" spans="1:9" ht="15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155"/>
        <v>0</v>
      </c>
      <c r="I680" s="141">
        <f>H680</f>
        <v>0</v>
      </c>
    </row>
    <row r="681" spans="1:9" ht="15" hidden="1" outlineLevel="2">
      <c r="A681" s="7">
        <v>9612</v>
      </c>
      <c r="B681" s="4" t="s">
        <v>500</v>
      </c>
      <c r="C681" s="5">
        <v>0</v>
      </c>
      <c r="D681" s="5">
        <f t="shared" ref="D681:E682" si="166">C681</f>
        <v>0</v>
      </c>
      <c r="E681" s="5">
        <f t="shared" si="166"/>
        <v>0</v>
      </c>
      <c r="H681" s="41">
        <f t="shared" si="155"/>
        <v>0</v>
      </c>
      <c r="I681" s="141">
        <f t="shared" ref="I681:I682" si="167">H681</f>
        <v>0</v>
      </c>
    </row>
    <row r="682" spans="1:9" ht="15" hidden="1" outlineLevel="2">
      <c r="A682" s="7">
        <v>9612</v>
      </c>
      <c r="B682" s="4" t="s">
        <v>501</v>
      </c>
      <c r="C682" s="5">
        <v>0</v>
      </c>
      <c r="D682" s="5">
        <f t="shared" si="166"/>
        <v>0</v>
      </c>
      <c r="E682" s="5">
        <f t="shared" si="166"/>
        <v>0</v>
      </c>
      <c r="H682" s="41">
        <f t="shared" si="155"/>
        <v>0</v>
      </c>
      <c r="I682" s="141">
        <f t="shared" si="167"/>
        <v>0</v>
      </c>
    </row>
    <row r="683" spans="1:9" ht="15" hidden="1" outlineLevel="1">
      <c r="A683" s="185" t="s">
        <v>562</v>
      </c>
      <c r="B683" s="18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155"/>
        <v>0</v>
      </c>
      <c r="I683" s="141">
        <f>SUM(I684:I686)</f>
        <v>0</v>
      </c>
    </row>
    <row r="684" spans="1:9" ht="15" hidden="1" outlineLevel="2">
      <c r="A684" s="7">
        <v>9613</v>
      </c>
      <c r="B684" s="4" t="s">
        <v>504</v>
      </c>
      <c r="C684" s="5">
        <v>0</v>
      </c>
      <c r="D684" s="5">
        <f t="shared" ref="D684:E686" si="168">C684</f>
        <v>0</v>
      </c>
      <c r="E684" s="5">
        <f t="shared" si="168"/>
        <v>0</v>
      </c>
      <c r="H684" s="41">
        <f t="shared" si="155"/>
        <v>0</v>
      </c>
      <c r="I684" s="141">
        <f t="shared" ref="I684:I686" si="169">H684</f>
        <v>0</v>
      </c>
    </row>
    <row r="685" spans="1:9" ht="15" hidden="1" outlineLevel="2">
      <c r="A685" s="7">
        <v>9613</v>
      </c>
      <c r="B685" s="4" t="s">
        <v>505</v>
      </c>
      <c r="C685" s="5">
        <v>0</v>
      </c>
      <c r="D685" s="5">
        <f t="shared" si="168"/>
        <v>0</v>
      </c>
      <c r="E685" s="5">
        <f t="shared" si="168"/>
        <v>0</v>
      </c>
      <c r="H685" s="41">
        <f t="shared" si="155"/>
        <v>0</v>
      </c>
      <c r="I685" s="141">
        <f t="shared" si="169"/>
        <v>0</v>
      </c>
    </row>
    <row r="686" spans="1:9" ht="15" hidden="1" outlineLevel="2">
      <c r="A686" s="7">
        <v>9613</v>
      </c>
      <c r="B686" s="4" t="s">
        <v>501</v>
      </c>
      <c r="C686" s="5">
        <v>0</v>
      </c>
      <c r="D686" s="5">
        <f t="shared" si="168"/>
        <v>0</v>
      </c>
      <c r="E686" s="5">
        <f t="shared" si="168"/>
        <v>0</v>
      </c>
      <c r="H686" s="41">
        <f t="shared" si="155"/>
        <v>0</v>
      </c>
      <c r="I686" s="141">
        <f t="shared" si="169"/>
        <v>0</v>
      </c>
    </row>
    <row r="687" spans="1:9" ht="15" hidden="1" outlineLevel="1">
      <c r="A687" s="185" t="s">
        <v>563</v>
      </c>
      <c r="B687" s="18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155"/>
        <v>0</v>
      </c>
      <c r="I687" s="141">
        <f>SUM(I688:I693)</f>
        <v>0</v>
      </c>
    </row>
    <row r="688" spans="1:9" ht="15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155"/>
        <v>0</v>
      </c>
      <c r="I688" s="141">
        <f>H688</f>
        <v>0</v>
      </c>
    </row>
    <row r="689" spans="1:9" ht="15" hidden="1" outlineLevel="2">
      <c r="A689" s="7">
        <v>9614</v>
      </c>
      <c r="B689" s="4" t="s">
        <v>508</v>
      </c>
      <c r="C689" s="5">
        <v>0</v>
      </c>
      <c r="D689" s="5">
        <f t="shared" ref="D689:E693" si="170">C689</f>
        <v>0</v>
      </c>
      <c r="E689" s="5">
        <f t="shared" si="170"/>
        <v>0</v>
      </c>
      <c r="H689" s="41">
        <f t="shared" si="155"/>
        <v>0</v>
      </c>
      <c r="I689" s="141">
        <f t="shared" ref="I689:I693" si="171">H689</f>
        <v>0</v>
      </c>
    </row>
    <row r="690" spans="1:9" ht="15" hidden="1" outlineLevel="2">
      <c r="A690" s="7">
        <v>9614</v>
      </c>
      <c r="B690" s="4" t="s">
        <v>509</v>
      </c>
      <c r="C690" s="5">
        <v>0</v>
      </c>
      <c r="D690" s="5">
        <f t="shared" si="170"/>
        <v>0</v>
      </c>
      <c r="E690" s="5">
        <f t="shared" si="170"/>
        <v>0</v>
      </c>
      <c r="H690" s="41">
        <f t="shared" si="155"/>
        <v>0</v>
      </c>
      <c r="I690" s="141">
        <f t="shared" si="171"/>
        <v>0</v>
      </c>
    </row>
    <row r="691" spans="1:9" ht="15" hidden="1" outlineLevel="2">
      <c r="A691" s="7">
        <v>9614</v>
      </c>
      <c r="B691" s="4" t="s">
        <v>510</v>
      </c>
      <c r="C691" s="5">
        <v>0</v>
      </c>
      <c r="D691" s="5">
        <f t="shared" si="170"/>
        <v>0</v>
      </c>
      <c r="E691" s="5">
        <f t="shared" si="170"/>
        <v>0</v>
      </c>
      <c r="H691" s="41">
        <f t="shared" si="155"/>
        <v>0</v>
      </c>
      <c r="I691" s="141">
        <f t="shared" si="171"/>
        <v>0</v>
      </c>
    </row>
    <row r="692" spans="1:9" ht="15" hidden="1" outlineLevel="2">
      <c r="A692" s="7">
        <v>9614</v>
      </c>
      <c r="B692" s="4" t="s">
        <v>511</v>
      </c>
      <c r="C692" s="5">
        <v>0</v>
      </c>
      <c r="D692" s="5">
        <f t="shared" si="170"/>
        <v>0</v>
      </c>
      <c r="E692" s="5">
        <f t="shared" si="170"/>
        <v>0</v>
      </c>
      <c r="H692" s="41">
        <f t="shared" si="155"/>
        <v>0</v>
      </c>
      <c r="I692" s="141">
        <f t="shared" si="171"/>
        <v>0</v>
      </c>
    </row>
    <row r="693" spans="1:9" ht="15" hidden="1" outlineLevel="2">
      <c r="A693" s="7">
        <v>9614</v>
      </c>
      <c r="B693" s="4" t="s">
        <v>512</v>
      </c>
      <c r="C693" s="5">
        <v>0</v>
      </c>
      <c r="D693" s="5">
        <f t="shared" si="170"/>
        <v>0</v>
      </c>
      <c r="E693" s="5">
        <f t="shared" si="170"/>
        <v>0</v>
      </c>
      <c r="H693" s="41">
        <f t="shared" si="155"/>
        <v>0</v>
      </c>
      <c r="I693" s="141">
        <f t="shared" si="171"/>
        <v>0</v>
      </c>
    </row>
    <row r="694" spans="1:9" ht="15" hidden="1" outlineLevel="1">
      <c r="A694" s="185" t="s">
        <v>564</v>
      </c>
      <c r="B694" s="18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155"/>
        <v>0</v>
      </c>
      <c r="I694" s="141">
        <f>SUM(I695:I699)</f>
        <v>0</v>
      </c>
    </row>
    <row r="695" spans="1:9" ht="15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155"/>
        <v>0</v>
      </c>
      <c r="I695" s="141">
        <f>H695</f>
        <v>0</v>
      </c>
    </row>
    <row r="696" spans="1:9" ht="15" hidden="1" outlineLevel="2">
      <c r="A696" s="7">
        <v>9615</v>
      </c>
      <c r="B696" s="4" t="s">
        <v>515</v>
      </c>
      <c r="C696" s="5">
        <v>0</v>
      </c>
      <c r="D696" s="5">
        <f t="shared" ref="D696:E699" si="172">C696</f>
        <v>0</v>
      </c>
      <c r="E696" s="5">
        <f t="shared" si="172"/>
        <v>0</v>
      </c>
      <c r="H696" s="41">
        <f t="shared" si="155"/>
        <v>0</v>
      </c>
      <c r="I696" s="141">
        <f t="shared" ref="I696:I699" si="173">H696</f>
        <v>0</v>
      </c>
    </row>
    <row r="697" spans="1:9" ht="15" hidden="1" outlineLevel="2">
      <c r="A697" s="7">
        <v>9615</v>
      </c>
      <c r="B697" s="4" t="s">
        <v>516</v>
      </c>
      <c r="C697" s="5">
        <v>0</v>
      </c>
      <c r="D697" s="5">
        <f t="shared" si="172"/>
        <v>0</v>
      </c>
      <c r="E697" s="5">
        <f t="shared" si="172"/>
        <v>0</v>
      </c>
      <c r="H697" s="41">
        <f t="shared" si="155"/>
        <v>0</v>
      </c>
      <c r="I697" s="141">
        <f t="shared" si="173"/>
        <v>0</v>
      </c>
    </row>
    <row r="698" spans="1:9" ht="15" hidden="1" outlineLevel="2">
      <c r="A698" s="7">
        <v>9615</v>
      </c>
      <c r="B698" s="4" t="s">
        <v>517</v>
      </c>
      <c r="C698" s="5">
        <v>0</v>
      </c>
      <c r="D698" s="5">
        <f t="shared" si="172"/>
        <v>0</v>
      </c>
      <c r="E698" s="5">
        <f t="shared" si="172"/>
        <v>0</v>
      </c>
      <c r="H698" s="41">
        <f t="shared" si="155"/>
        <v>0</v>
      </c>
      <c r="I698" s="141">
        <f t="shared" si="173"/>
        <v>0</v>
      </c>
    </row>
    <row r="699" spans="1:9" ht="15" hidden="1" outlineLevel="2">
      <c r="A699" s="7">
        <v>9615</v>
      </c>
      <c r="B699" s="4" t="s">
        <v>518</v>
      </c>
      <c r="C699" s="5">
        <v>0</v>
      </c>
      <c r="D699" s="5">
        <f t="shared" si="172"/>
        <v>0</v>
      </c>
      <c r="E699" s="5">
        <f t="shared" si="172"/>
        <v>0</v>
      </c>
      <c r="H699" s="41">
        <f t="shared" si="155"/>
        <v>0</v>
      </c>
      <c r="I699" s="141">
        <f t="shared" si="173"/>
        <v>0</v>
      </c>
    </row>
    <row r="700" spans="1:9" ht="15" hidden="1" outlineLevel="1">
      <c r="A700" s="185" t="s">
        <v>565</v>
      </c>
      <c r="B700" s="18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155"/>
        <v>0</v>
      </c>
      <c r="I700" s="141">
        <f>SUM(I701:I711)</f>
        <v>0</v>
      </c>
    </row>
    <row r="701" spans="1:9" ht="15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155"/>
        <v>0</v>
      </c>
      <c r="I701" s="141">
        <f>H701</f>
        <v>0</v>
      </c>
    </row>
    <row r="702" spans="1:9" ht="15" hidden="1" outlineLevel="2">
      <c r="A702" s="7">
        <v>9616</v>
      </c>
      <c r="B702" s="4" t="s">
        <v>521</v>
      </c>
      <c r="C702" s="5">
        <v>0</v>
      </c>
      <c r="D702" s="5">
        <f t="shared" ref="D702:E711" si="174">C702</f>
        <v>0</v>
      </c>
      <c r="E702" s="5">
        <f t="shared" si="174"/>
        <v>0</v>
      </c>
      <c r="H702" s="41">
        <f t="shared" si="155"/>
        <v>0</v>
      </c>
      <c r="I702" s="141">
        <f t="shared" ref="I702:I711" si="175">H702</f>
        <v>0</v>
      </c>
    </row>
    <row r="703" spans="1:9" ht="15" hidden="1" outlineLevel="2">
      <c r="A703" s="7">
        <v>9616</v>
      </c>
      <c r="B703" s="4" t="s">
        <v>522</v>
      </c>
      <c r="C703" s="5">
        <v>0</v>
      </c>
      <c r="D703" s="5">
        <f t="shared" si="174"/>
        <v>0</v>
      </c>
      <c r="E703" s="5">
        <f t="shared" si="174"/>
        <v>0</v>
      </c>
      <c r="H703" s="41">
        <f t="shared" si="155"/>
        <v>0</v>
      </c>
      <c r="I703" s="141">
        <f t="shared" si="175"/>
        <v>0</v>
      </c>
    </row>
    <row r="704" spans="1:9" ht="15" hidden="1" outlineLevel="2">
      <c r="A704" s="7">
        <v>9616</v>
      </c>
      <c r="B704" s="4" t="s">
        <v>523</v>
      </c>
      <c r="C704" s="5">
        <v>0</v>
      </c>
      <c r="D704" s="5">
        <f t="shared" si="174"/>
        <v>0</v>
      </c>
      <c r="E704" s="5">
        <f t="shared" si="174"/>
        <v>0</v>
      </c>
      <c r="H704" s="41">
        <f t="shared" si="155"/>
        <v>0</v>
      </c>
      <c r="I704" s="141">
        <f t="shared" si="175"/>
        <v>0</v>
      </c>
    </row>
    <row r="705" spans="1:10" ht="15" hidden="1" outlineLevel="2">
      <c r="A705" s="7">
        <v>9616</v>
      </c>
      <c r="B705" s="4" t="s">
        <v>524</v>
      </c>
      <c r="C705" s="5">
        <v>0</v>
      </c>
      <c r="D705" s="5">
        <f t="shared" si="174"/>
        <v>0</v>
      </c>
      <c r="E705" s="5">
        <f t="shared" si="174"/>
        <v>0</v>
      </c>
      <c r="H705" s="41">
        <f t="shared" si="155"/>
        <v>0</v>
      </c>
      <c r="I705" s="141">
        <f t="shared" si="175"/>
        <v>0</v>
      </c>
    </row>
    <row r="706" spans="1:10" ht="15" hidden="1" outlineLevel="2">
      <c r="A706" s="7">
        <v>9616</v>
      </c>
      <c r="B706" s="4" t="s">
        <v>525</v>
      </c>
      <c r="C706" s="5">
        <v>0</v>
      </c>
      <c r="D706" s="5">
        <f t="shared" si="174"/>
        <v>0</v>
      </c>
      <c r="E706" s="5">
        <f t="shared" si="174"/>
        <v>0</v>
      </c>
      <c r="H706" s="41">
        <f t="shared" ref="H706:H726" si="176">C706</f>
        <v>0</v>
      </c>
      <c r="I706" s="141">
        <f t="shared" si="175"/>
        <v>0</v>
      </c>
    </row>
    <row r="707" spans="1:10" ht="15" hidden="1" outlineLevel="2">
      <c r="A707" s="7">
        <v>9616</v>
      </c>
      <c r="B707" s="4" t="s">
        <v>526</v>
      </c>
      <c r="C707" s="5">
        <v>0</v>
      </c>
      <c r="D707" s="5">
        <f t="shared" si="174"/>
        <v>0</v>
      </c>
      <c r="E707" s="5">
        <f t="shared" si="174"/>
        <v>0</v>
      </c>
      <c r="H707" s="41">
        <f t="shared" si="176"/>
        <v>0</v>
      </c>
      <c r="I707" s="141">
        <f t="shared" si="175"/>
        <v>0</v>
      </c>
    </row>
    <row r="708" spans="1:10" ht="15" hidden="1" outlineLevel="2">
      <c r="A708" s="7">
        <v>9616</v>
      </c>
      <c r="B708" s="4" t="s">
        <v>527</v>
      </c>
      <c r="C708" s="5">
        <v>0</v>
      </c>
      <c r="D708" s="5">
        <f t="shared" si="174"/>
        <v>0</v>
      </c>
      <c r="E708" s="5">
        <f t="shared" si="174"/>
        <v>0</v>
      </c>
      <c r="H708" s="41">
        <f t="shared" si="176"/>
        <v>0</v>
      </c>
      <c r="I708" s="141">
        <f t="shared" si="175"/>
        <v>0</v>
      </c>
    </row>
    <row r="709" spans="1:10" ht="15" hidden="1" outlineLevel="2">
      <c r="A709" s="7">
        <v>9616</v>
      </c>
      <c r="B709" s="4" t="s">
        <v>528</v>
      </c>
      <c r="C709" s="5">
        <v>0</v>
      </c>
      <c r="D709" s="5">
        <f t="shared" si="174"/>
        <v>0</v>
      </c>
      <c r="E709" s="5">
        <f t="shared" si="174"/>
        <v>0</v>
      </c>
      <c r="H709" s="41">
        <f t="shared" si="176"/>
        <v>0</v>
      </c>
      <c r="I709" s="141">
        <f t="shared" si="175"/>
        <v>0</v>
      </c>
    </row>
    <row r="710" spans="1:10" ht="15" hidden="1" outlineLevel="2">
      <c r="A710" s="7">
        <v>9616</v>
      </c>
      <c r="B710" s="4" t="s">
        <v>529</v>
      </c>
      <c r="C710" s="5">
        <v>0</v>
      </c>
      <c r="D710" s="5">
        <f t="shared" si="174"/>
        <v>0</v>
      </c>
      <c r="E710" s="5">
        <f t="shared" si="174"/>
        <v>0</v>
      </c>
      <c r="H710" s="41">
        <f t="shared" si="176"/>
        <v>0</v>
      </c>
      <c r="I710" s="141">
        <f t="shared" si="175"/>
        <v>0</v>
      </c>
    </row>
    <row r="711" spans="1:10" ht="15" hidden="1" outlineLevel="2">
      <c r="A711" s="7">
        <v>9616</v>
      </c>
      <c r="B711" s="4" t="s">
        <v>530</v>
      </c>
      <c r="C711" s="5">
        <v>0</v>
      </c>
      <c r="D711" s="5">
        <f t="shared" si="174"/>
        <v>0</v>
      </c>
      <c r="E711" s="5">
        <f t="shared" si="174"/>
        <v>0</v>
      </c>
      <c r="H711" s="41">
        <f t="shared" si="176"/>
        <v>0</v>
      </c>
      <c r="I711" s="141">
        <f t="shared" si="175"/>
        <v>0</v>
      </c>
    </row>
    <row r="712" spans="1:10" ht="15" hidden="1" outlineLevel="1">
      <c r="A712" s="185" t="s">
        <v>566</v>
      </c>
      <c r="B712" s="186"/>
      <c r="C712" s="31">
        <v>0</v>
      </c>
      <c r="D712" s="31">
        <f>C712</f>
        <v>0</v>
      </c>
      <c r="E712" s="31">
        <f>D712</f>
        <v>0</v>
      </c>
      <c r="H712" s="41">
        <f t="shared" si="176"/>
        <v>0</v>
      </c>
      <c r="I712" s="141">
        <f>H712</f>
        <v>0</v>
      </c>
    </row>
    <row r="713" spans="1:10" ht="15" hidden="1" outlineLevel="1">
      <c r="A713" s="185" t="s">
        <v>567</v>
      </c>
      <c r="B713" s="186"/>
      <c r="C713" s="32">
        <v>0</v>
      </c>
      <c r="D713" s="31">
        <f t="shared" ref="D713:E715" si="177">C713</f>
        <v>0</v>
      </c>
      <c r="E713" s="31">
        <f t="shared" si="177"/>
        <v>0</v>
      </c>
      <c r="H713" s="41">
        <f t="shared" si="176"/>
        <v>0</v>
      </c>
      <c r="I713" s="141">
        <f t="shared" ref="I713:I715" si="178">H713</f>
        <v>0</v>
      </c>
    </row>
    <row r="714" spans="1:10" ht="15" hidden="1" outlineLevel="1">
      <c r="A714" s="185" t="s">
        <v>568</v>
      </c>
      <c r="B714" s="186"/>
      <c r="C714" s="32">
        <v>0</v>
      </c>
      <c r="D714" s="31">
        <f t="shared" si="177"/>
        <v>0</v>
      </c>
      <c r="E714" s="31">
        <f t="shared" si="177"/>
        <v>0</v>
      </c>
      <c r="H714" s="41">
        <f t="shared" si="176"/>
        <v>0</v>
      </c>
      <c r="I714" s="141">
        <f t="shared" si="178"/>
        <v>0</v>
      </c>
    </row>
    <row r="715" spans="1:10" ht="15" hidden="1" outlineLevel="1">
      <c r="A715" s="185" t="s">
        <v>569</v>
      </c>
      <c r="B715" s="186"/>
      <c r="C715" s="32">
        <v>0</v>
      </c>
      <c r="D715" s="31">
        <f t="shared" si="177"/>
        <v>0</v>
      </c>
      <c r="E715" s="31">
        <f t="shared" si="177"/>
        <v>0</v>
      </c>
      <c r="H715" s="41">
        <f t="shared" si="176"/>
        <v>0</v>
      </c>
      <c r="I715" s="141">
        <f t="shared" si="178"/>
        <v>0</v>
      </c>
    </row>
    <row r="716" spans="1:10" ht="15" collapsed="1">
      <c r="A716" s="183" t="s">
        <v>570</v>
      </c>
      <c r="B716" s="184"/>
      <c r="C716" s="36">
        <f>C717</f>
        <v>146820</v>
      </c>
      <c r="D716" s="36">
        <f>D717</f>
        <v>146820</v>
      </c>
      <c r="E716" s="36">
        <f>E717</f>
        <v>146820</v>
      </c>
      <c r="G716" s="39" t="s">
        <v>66</v>
      </c>
      <c r="H716" s="41">
        <f t="shared" si="176"/>
        <v>146820</v>
      </c>
      <c r="I716" s="140">
        <f>I717</f>
        <v>146820</v>
      </c>
      <c r="J716" s="40" t="b">
        <f>AND(H716=I716)</f>
        <v>1</v>
      </c>
    </row>
    <row r="717" spans="1:10" ht="15">
      <c r="A717" s="181" t="s">
        <v>571</v>
      </c>
      <c r="B717" s="182"/>
      <c r="C717" s="33">
        <f>C718+C722</f>
        <v>146820</v>
      </c>
      <c r="D717" s="33">
        <f>D718+D722</f>
        <v>146820</v>
      </c>
      <c r="E717" s="33">
        <f>E718+E722</f>
        <v>146820</v>
      </c>
      <c r="G717" s="39" t="s">
        <v>599</v>
      </c>
      <c r="H717" s="41">
        <f t="shared" si="176"/>
        <v>146820</v>
      </c>
      <c r="I717" s="141">
        <f>I718+I722</f>
        <v>146820</v>
      </c>
      <c r="J717" s="40" t="b">
        <f>AND(H717=I717)</f>
        <v>1</v>
      </c>
    </row>
    <row r="718" spans="1:10" ht="15" hidden="1" outlineLevel="1" collapsed="1">
      <c r="A718" s="179" t="s">
        <v>844</v>
      </c>
      <c r="B718" s="180"/>
      <c r="C718" s="31">
        <f>SUM(C719:C721)</f>
        <v>146820</v>
      </c>
      <c r="D718" s="31">
        <f>SUM(D719:D721)</f>
        <v>146820</v>
      </c>
      <c r="E718" s="31">
        <f>SUM(E719:E721)</f>
        <v>146820</v>
      </c>
      <c r="H718" s="41">
        <f t="shared" si="176"/>
        <v>146820</v>
      </c>
      <c r="I718" s="141">
        <f>SUM(I719:I721)</f>
        <v>146820</v>
      </c>
    </row>
    <row r="719" spans="1:10" ht="15" hidden="1" customHeight="1" outlineLevel="2">
      <c r="A719" s="6">
        <v>10950</v>
      </c>
      <c r="B719" s="4" t="s">
        <v>572</v>
      </c>
      <c r="C719" s="5">
        <v>146820</v>
      </c>
      <c r="D719" s="5">
        <f>C719</f>
        <v>146820</v>
      </c>
      <c r="E719" s="5">
        <f>D719</f>
        <v>146820</v>
      </c>
      <c r="H719" s="41">
        <f t="shared" si="176"/>
        <v>146820</v>
      </c>
      <c r="I719" s="141">
        <f>H719</f>
        <v>146820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179">C720</f>
        <v>0</v>
      </c>
      <c r="E720" s="5">
        <f t="shared" si="179"/>
        <v>0</v>
      </c>
      <c r="H720" s="41">
        <f t="shared" si="176"/>
        <v>0</v>
      </c>
      <c r="I720" s="141">
        <f t="shared" ref="I720:I721" si="180">H720</f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179"/>
        <v>0</v>
      </c>
      <c r="E721" s="5">
        <f t="shared" si="179"/>
        <v>0</v>
      </c>
      <c r="H721" s="41">
        <f t="shared" si="176"/>
        <v>0</v>
      </c>
      <c r="I721" s="141">
        <f t="shared" si="180"/>
        <v>0</v>
      </c>
    </row>
    <row r="722" spans="1:10" ht="15" hidden="1" outlineLevel="1">
      <c r="A722" s="179" t="s">
        <v>843</v>
      </c>
      <c r="B722" s="180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176"/>
        <v>0</v>
      </c>
      <c r="I722" s="141">
        <f>SUM(I723:I724)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176"/>
        <v>0</v>
      </c>
      <c r="I723" s="141">
        <f>H723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176"/>
        <v>0</v>
      </c>
      <c r="I724" s="141">
        <f>H724</f>
        <v>0</v>
      </c>
    </row>
    <row r="725" spans="1:10" ht="15" collapsed="1">
      <c r="A725" s="183" t="s">
        <v>577</v>
      </c>
      <c r="B725" s="184"/>
      <c r="C725" s="36" t="e">
        <f>C726</f>
        <v>#VALUE!</v>
      </c>
      <c r="D725" s="36" t="e">
        <f>D726</f>
        <v>#VALUE!</v>
      </c>
      <c r="E725" s="36" t="e">
        <f>E726</f>
        <v>#VALUE!</v>
      </c>
      <c r="G725" s="39" t="s">
        <v>216</v>
      </c>
      <c r="H725" s="41" t="e">
        <f t="shared" si="176"/>
        <v>#VALUE!</v>
      </c>
      <c r="I725" s="140">
        <f>I726</f>
        <v>0</v>
      </c>
      <c r="J725" s="40" t="e">
        <f>AND(H725=I725)</f>
        <v>#VALUE!</v>
      </c>
    </row>
    <row r="726" spans="1:10" ht="15">
      <c r="A726" s="181" t="s">
        <v>588</v>
      </c>
      <c r="B726" s="182"/>
      <c r="C726" s="33" t="e">
        <f>C727+C730+C733+C739+C741+C743+C750+C755+C760+C765+C767+C771+C777</f>
        <v>#VALUE!</v>
      </c>
      <c r="D726" s="33" t="e">
        <f>D727+D730+D733+D739+D741+D743+D750+D755+D760+D765+D767+D771+D777</f>
        <v>#VALUE!</v>
      </c>
      <c r="E726" s="33" t="e">
        <f>E727+E730+E733+E739+E741+E743+E750+E755+E760+E765+E767+E771+E777</f>
        <v>#VALUE!</v>
      </c>
      <c r="G726" s="39" t="s">
        <v>600</v>
      </c>
      <c r="H726" s="41" t="e">
        <f t="shared" si="176"/>
        <v>#VALUE!</v>
      </c>
      <c r="I726" s="141">
        <f>I727+I730+I733+I739+I741+I743+I750+I755+I760+I765+I767+I771+I777</f>
        <v>0</v>
      </c>
      <c r="J726" s="40" t="e">
        <f>AND(H726=I726)</f>
        <v>#VALUE!</v>
      </c>
    </row>
    <row r="727" spans="1:10" hidden="1" outlineLevel="1">
      <c r="A727" s="179" t="s">
        <v>842</v>
      </c>
      <c r="B727" s="180"/>
      <c r="C727" s="31">
        <f>SUM(C728:C729)</f>
        <v>0</v>
      </c>
      <c r="D727" s="31">
        <f>SUM(D728:D729)</f>
        <v>0</v>
      </c>
      <c r="E727" s="31">
        <f>SUM(E728:E729)</f>
        <v>0</v>
      </c>
      <c r="I727" s="145">
        <f>SUM(I728:I729)</f>
        <v>0</v>
      </c>
    </row>
    <row r="728" spans="1:10" hidden="1" outlineLevel="2">
      <c r="A728" s="6">
        <v>3</v>
      </c>
      <c r="B728" s="4" t="s">
        <v>820</v>
      </c>
      <c r="C728" s="5"/>
      <c r="D728" s="5">
        <f>C728</f>
        <v>0</v>
      </c>
      <c r="E728" s="5">
        <f>D728</f>
        <v>0</v>
      </c>
      <c r="I728" s="145">
        <f>H728</f>
        <v>0</v>
      </c>
    </row>
    <row r="729" spans="1:10" hidden="1" outlineLevel="2">
      <c r="A729" s="6">
        <v>4</v>
      </c>
      <c r="B729" s="4" t="s">
        <v>830</v>
      </c>
      <c r="C729" s="5"/>
      <c r="D729" s="5">
        <f>C729</f>
        <v>0</v>
      </c>
      <c r="E729" s="5">
        <f>D729</f>
        <v>0</v>
      </c>
      <c r="I729" s="145">
        <f>H729</f>
        <v>0</v>
      </c>
    </row>
    <row r="730" spans="1:10" hidden="1" outlineLevel="1">
      <c r="A730" s="179" t="s">
        <v>841</v>
      </c>
      <c r="B730" s="180"/>
      <c r="C730" s="31">
        <f t="shared" ref="C730:E731" si="181">C731</f>
        <v>0</v>
      </c>
      <c r="D730" s="31">
        <f t="shared" si="181"/>
        <v>0</v>
      </c>
      <c r="E730" s="31">
        <f t="shared" si="181"/>
        <v>0</v>
      </c>
      <c r="I730" s="145">
        <f t="shared" ref="I730:I731" si="182">I731</f>
        <v>0</v>
      </c>
    </row>
    <row r="731" spans="1:10" hidden="1" outlineLevel="2">
      <c r="A731" s="6">
        <v>2</v>
      </c>
      <c r="B731" s="4" t="s">
        <v>815</v>
      </c>
      <c r="C731" s="5">
        <f t="shared" si="181"/>
        <v>0</v>
      </c>
      <c r="D731" s="5">
        <f t="shared" si="181"/>
        <v>0</v>
      </c>
      <c r="E731" s="5">
        <f t="shared" si="181"/>
        <v>0</v>
      </c>
      <c r="I731" s="145">
        <f t="shared" si="182"/>
        <v>0</v>
      </c>
    </row>
    <row r="732" spans="1:10" hidden="1" outlineLevel="3">
      <c r="A732" s="29"/>
      <c r="B732" s="28" t="s">
        <v>840</v>
      </c>
      <c r="C732" s="30"/>
      <c r="D732" s="30">
        <f>C732</f>
        <v>0</v>
      </c>
      <c r="E732" s="30">
        <f>D732</f>
        <v>0</v>
      </c>
      <c r="I732" s="145">
        <f>H732</f>
        <v>0</v>
      </c>
    </row>
    <row r="733" spans="1:10" hidden="1" outlineLevel="1">
      <c r="A733" s="179" t="s">
        <v>839</v>
      </c>
      <c r="B733" s="180"/>
      <c r="C733" s="31">
        <f>C734+C737+C738</f>
        <v>0</v>
      </c>
      <c r="D733" s="31">
        <f>D734+D737+D738</f>
        <v>0</v>
      </c>
      <c r="E733" s="31">
        <f>E734+E737+E738</f>
        <v>0</v>
      </c>
      <c r="I733" s="145">
        <f>I734+I737+I738</f>
        <v>0</v>
      </c>
    </row>
    <row r="734" spans="1:10" hidden="1" outlineLevel="2">
      <c r="A734" s="6">
        <v>1</v>
      </c>
      <c r="B734" s="4" t="s">
        <v>833</v>
      </c>
      <c r="C734" s="5">
        <f>C735+C736</f>
        <v>0</v>
      </c>
      <c r="D734" s="5">
        <f>D735+D736</f>
        <v>0</v>
      </c>
      <c r="E734" s="5">
        <f>E735+E736</f>
        <v>0</v>
      </c>
      <c r="I734" s="145">
        <f>I735+I736</f>
        <v>0</v>
      </c>
    </row>
    <row r="735" spans="1:10" hidden="1" outlineLevel="3">
      <c r="A735" s="29"/>
      <c r="B735" s="28" t="s">
        <v>838</v>
      </c>
      <c r="C735" s="30">
        <v>0</v>
      </c>
      <c r="D735" s="30">
        <f t="shared" ref="D735:E738" si="183">C735</f>
        <v>0</v>
      </c>
      <c r="E735" s="30">
        <f t="shared" si="183"/>
        <v>0</v>
      </c>
      <c r="I735" s="145">
        <f t="shared" ref="I735:I738" si="184">H735</f>
        <v>0</v>
      </c>
    </row>
    <row r="736" spans="1:10" hidden="1" outlineLevel="3">
      <c r="A736" s="29"/>
      <c r="B736" s="28" t="s">
        <v>837</v>
      </c>
      <c r="C736" s="30">
        <v>0</v>
      </c>
      <c r="D736" s="30">
        <f t="shared" si="183"/>
        <v>0</v>
      </c>
      <c r="E736" s="30">
        <f t="shared" si="183"/>
        <v>0</v>
      </c>
      <c r="I736" s="145">
        <f t="shared" si="184"/>
        <v>0</v>
      </c>
    </row>
    <row r="737" spans="1:9" hidden="1" outlineLevel="2">
      <c r="A737" s="6">
        <v>3</v>
      </c>
      <c r="B737" s="4" t="s">
        <v>820</v>
      </c>
      <c r="C737" s="5"/>
      <c r="D737" s="5">
        <f t="shared" si="183"/>
        <v>0</v>
      </c>
      <c r="E737" s="5">
        <f t="shared" si="183"/>
        <v>0</v>
      </c>
      <c r="I737" s="145">
        <f t="shared" si="184"/>
        <v>0</v>
      </c>
    </row>
    <row r="738" spans="1:9" hidden="1" outlineLevel="2">
      <c r="A738" s="6">
        <v>4</v>
      </c>
      <c r="B738" s="4" t="s">
        <v>830</v>
      </c>
      <c r="C738" s="5"/>
      <c r="D738" s="5">
        <f t="shared" si="183"/>
        <v>0</v>
      </c>
      <c r="E738" s="5">
        <f t="shared" si="183"/>
        <v>0</v>
      </c>
      <c r="I738" s="145">
        <f t="shared" si="184"/>
        <v>0</v>
      </c>
    </row>
    <row r="739" spans="1:9" hidden="1" outlineLevel="1">
      <c r="A739" s="179" t="s">
        <v>836</v>
      </c>
      <c r="B739" s="180"/>
      <c r="C739" s="31">
        <f>C740</f>
        <v>0</v>
      </c>
      <c r="D739" s="31">
        <f>D740</f>
        <v>0</v>
      </c>
      <c r="E739" s="31">
        <f>E740</f>
        <v>0</v>
      </c>
      <c r="I739" s="145">
        <f>I740</f>
        <v>0</v>
      </c>
    </row>
    <row r="740" spans="1:9" hidden="1" outlineLevel="2">
      <c r="A740" s="6">
        <v>4</v>
      </c>
      <c r="B740" s="4" t="s">
        <v>830</v>
      </c>
      <c r="C740" s="5"/>
      <c r="D740" s="5">
        <f>C740</f>
        <v>0</v>
      </c>
      <c r="E740" s="5">
        <f>D740</f>
        <v>0</v>
      </c>
      <c r="I740" s="145">
        <f>H740</f>
        <v>0</v>
      </c>
    </row>
    <row r="741" spans="1:9" hidden="1" outlineLevel="1">
      <c r="A741" s="179" t="s">
        <v>835</v>
      </c>
      <c r="B741" s="180"/>
      <c r="C741" s="31">
        <f>SUM(C742)</f>
        <v>0</v>
      </c>
      <c r="D741" s="31">
        <f>SUM(D742)</f>
        <v>0</v>
      </c>
      <c r="E741" s="31">
        <f>SUM(E742)</f>
        <v>0</v>
      </c>
      <c r="I741" s="145">
        <f>SUM(I742)</f>
        <v>0</v>
      </c>
    </row>
    <row r="742" spans="1:9" hidden="1" outlineLevel="2">
      <c r="A742" s="6">
        <v>3</v>
      </c>
      <c r="B742" s="4" t="s">
        <v>820</v>
      </c>
      <c r="C742" s="5"/>
      <c r="D742" s="5">
        <f>C742</f>
        <v>0</v>
      </c>
      <c r="E742" s="5">
        <f>D742</f>
        <v>0</v>
      </c>
      <c r="I742" s="145">
        <f>H742</f>
        <v>0</v>
      </c>
    </row>
    <row r="743" spans="1:9" hidden="1" outlineLevel="1">
      <c r="A743" s="179" t="s">
        <v>834</v>
      </c>
      <c r="B743" s="180"/>
      <c r="C743" s="31">
        <f>C744+C748+C749+C746</f>
        <v>0</v>
      </c>
      <c r="D743" s="31">
        <f>D744+D748+D749+D746</f>
        <v>0</v>
      </c>
      <c r="E743" s="31">
        <f>E744+E748+E749+E746</f>
        <v>0</v>
      </c>
      <c r="I743" s="145">
        <f>I744+I748+I749+I746</f>
        <v>0</v>
      </c>
    </row>
    <row r="744" spans="1:9" hidden="1" outlineLevel="2">
      <c r="A744" s="6">
        <v>1</v>
      </c>
      <c r="B744" s="4" t="s">
        <v>833</v>
      </c>
      <c r="C744" s="5">
        <f>C745</f>
        <v>0</v>
      </c>
      <c r="D744" s="5">
        <f>D745</f>
        <v>0</v>
      </c>
      <c r="E744" s="5">
        <f>E745</f>
        <v>0</v>
      </c>
      <c r="I744" s="145">
        <f>I745</f>
        <v>0</v>
      </c>
    </row>
    <row r="745" spans="1:9" hidden="1" outlineLevel="3">
      <c r="A745" s="29"/>
      <c r="B745" s="28" t="s">
        <v>832</v>
      </c>
      <c r="C745" s="30">
        <v>0</v>
      </c>
      <c r="D745" s="30">
        <f>C745</f>
        <v>0</v>
      </c>
      <c r="E745" s="30">
        <f>D745</f>
        <v>0</v>
      </c>
      <c r="I745" s="145">
        <f>H745</f>
        <v>0</v>
      </c>
    </row>
    <row r="746" spans="1:9" hidden="1" outlineLevel="2">
      <c r="A746" s="6">
        <v>2</v>
      </c>
      <c r="B746" s="4" t="s">
        <v>815</v>
      </c>
      <c r="C746" s="5">
        <f>C747</f>
        <v>0</v>
      </c>
      <c r="D746" s="5">
        <f>D747</f>
        <v>0</v>
      </c>
      <c r="E746" s="5">
        <f>E747</f>
        <v>0</v>
      </c>
      <c r="I746" s="145">
        <f>I747</f>
        <v>0</v>
      </c>
    </row>
    <row r="747" spans="1:9" hidden="1" outlineLevel="3">
      <c r="A747" s="29"/>
      <c r="B747" s="28" t="s">
        <v>831</v>
      </c>
      <c r="C747" s="30"/>
      <c r="D747" s="30">
        <f t="shared" ref="D747:E749" si="185">C747</f>
        <v>0</v>
      </c>
      <c r="E747" s="30">
        <f t="shared" si="185"/>
        <v>0</v>
      </c>
      <c r="I747" s="145">
        <f t="shared" ref="I747:I749" si="186">H747</f>
        <v>0</v>
      </c>
    </row>
    <row r="748" spans="1:9" hidden="1" outlineLevel="2">
      <c r="A748" s="6">
        <v>3</v>
      </c>
      <c r="B748" s="4" t="s">
        <v>820</v>
      </c>
      <c r="C748" s="5"/>
      <c r="D748" s="5">
        <f t="shared" si="185"/>
        <v>0</v>
      </c>
      <c r="E748" s="5">
        <f t="shared" si="185"/>
        <v>0</v>
      </c>
      <c r="I748" s="145">
        <f t="shared" si="186"/>
        <v>0</v>
      </c>
    </row>
    <row r="749" spans="1:9" hidden="1" outlineLevel="2">
      <c r="A749" s="6">
        <v>4</v>
      </c>
      <c r="B749" s="4" t="s">
        <v>830</v>
      </c>
      <c r="C749" s="5"/>
      <c r="D749" s="5">
        <f t="shared" si="185"/>
        <v>0</v>
      </c>
      <c r="E749" s="5">
        <f t="shared" si="185"/>
        <v>0</v>
      </c>
      <c r="I749" s="145">
        <f t="shared" si="186"/>
        <v>0</v>
      </c>
    </row>
    <row r="750" spans="1:9" hidden="1" outlineLevel="1">
      <c r="A750" s="179" t="s">
        <v>829</v>
      </c>
      <c r="B750" s="180"/>
      <c r="C750" s="31">
        <f>C754++C751</f>
        <v>0</v>
      </c>
      <c r="D750" s="31">
        <f>D754++D751</f>
        <v>0</v>
      </c>
      <c r="E750" s="31">
        <f>E754++E751</f>
        <v>0</v>
      </c>
      <c r="I750" s="145">
        <f>I754++I751</f>
        <v>0</v>
      </c>
    </row>
    <row r="751" spans="1:9" hidden="1" outlineLevel="2">
      <c r="A751" s="6">
        <v>2</v>
      </c>
      <c r="B751" s="4" t="s">
        <v>815</v>
      </c>
      <c r="C751" s="5">
        <f>C753+C752</f>
        <v>0</v>
      </c>
      <c r="D751" s="5">
        <f>D753+D752</f>
        <v>0</v>
      </c>
      <c r="E751" s="5">
        <f>E753+E752</f>
        <v>0</v>
      </c>
      <c r="I751" s="145">
        <f>I753+I752</f>
        <v>0</v>
      </c>
    </row>
    <row r="752" spans="1:9" s="125" customFormat="1" hidden="1" outlineLevel="3">
      <c r="A752" s="128"/>
      <c r="B752" s="127" t="s">
        <v>828</v>
      </c>
      <c r="C752" s="126"/>
      <c r="D752" s="126">
        <f t="shared" ref="D752:E754" si="187">C752</f>
        <v>0</v>
      </c>
      <c r="E752" s="126">
        <f t="shared" si="187"/>
        <v>0</v>
      </c>
      <c r="I752" s="148">
        <f t="shared" ref="I752:I754" si="188">H752</f>
        <v>0</v>
      </c>
    </row>
    <row r="753" spans="1:9" s="125" customFormat="1" hidden="1" outlineLevel="3">
      <c r="A753" s="128"/>
      <c r="B753" s="127" t="s">
        <v>814</v>
      </c>
      <c r="C753" s="126"/>
      <c r="D753" s="126">
        <f t="shared" si="187"/>
        <v>0</v>
      </c>
      <c r="E753" s="126">
        <f t="shared" si="187"/>
        <v>0</v>
      </c>
      <c r="I753" s="148">
        <f t="shared" si="188"/>
        <v>0</v>
      </c>
    </row>
    <row r="754" spans="1:9" hidden="1" outlineLevel="2">
      <c r="A754" s="6">
        <v>3</v>
      </c>
      <c r="B754" s="4" t="s">
        <v>820</v>
      </c>
      <c r="C754" s="5"/>
      <c r="D754" s="5">
        <f t="shared" si="187"/>
        <v>0</v>
      </c>
      <c r="E754" s="5">
        <f t="shared" si="187"/>
        <v>0</v>
      </c>
      <c r="I754" s="145">
        <f t="shared" si="188"/>
        <v>0</v>
      </c>
    </row>
    <row r="755" spans="1:9" hidden="1" outlineLevel="1">
      <c r="A755" s="179" t="s">
        <v>827</v>
      </c>
      <c r="B755" s="180"/>
      <c r="C755" s="31">
        <f>C756</f>
        <v>0</v>
      </c>
      <c r="D755" s="31">
        <f>D756</f>
        <v>0</v>
      </c>
      <c r="E755" s="31">
        <f>E756</f>
        <v>0</v>
      </c>
      <c r="I755" s="145">
        <f>I756</f>
        <v>0</v>
      </c>
    </row>
    <row r="756" spans="1:9" hidden="1" outlineLevel="2">
      <c r="A756" s="6">
        <v>2</v>
      </c>
      <c r="B756" s="4" t="s">
        <v>815</v>
      </c>
      <c r="C756" s="5">
        <f>C757+C758+C759</f>
        <v>0</v>
      </c>
      <c r="D756" s="5">
        <f>D757+D758+D759</f>
        <v>0</v>
      </c>
      <c r="E756" s="5">
        <f>E757+E758+E759</f>
        <v>0</v>
      </c>
      <c r="I756" s="145">
        <f>I757+I758+I759</f>
        <v>0</v>
      </c>
    </row>
    <row r="757" spans="1:9" hidden="1" outlineLevel="3">
      <c r="A757" s="29"/>
      <c r="B757" s="28" t="s">
        <v>826</v>
      </c>
      <c r="C757" s="30"/>
      <c r="D757" s="30">
        <f>C757</f>
        <v>0</v>
      </c>
      <c r="E757" s="30">
        <f>D757</f>
        <v>0</v>
      </c>
      <c r="I757" s="145">
        <f>H757</f>
        <v>0</v>
      </c>
    </row>
    <row r="758" spans="1:9" hidden="1" outlineLevel="3">
      <c r="A758" s="29"/>
      <c r="B758" s="28" t="s">
        <v>825</v>
      </c>
      <c r="C758" s="30"/>
      <c r="D758" s="30">
        <f t="shared" ref="D758:E759" si="189">C758</f>
        <v>0</v>
      </c>
      <c r="E758" s="30">
        <f t="shared" si="189"/>
        <v>0</v>
      </c>
      <c r="I758" s="145">
        <f t="shared" ref="I758:I759" si="190">H758</f>
        <v>0</v>
      </c>
    </row>
    <row r="759" spans="1:9" hidden="1" outlineLevel="3">
      <c r="A759" s="29"/>
      <c r="B759" s="28" t="s">
        <v>824</v>
      </c>
      <c r="C759" s="30"/>
      <c r="D759" s="30">
        <f t="shared" si="189"/>
        <v>0</v>
      </c>
      <c r="E759" s="30">
        <f t="shared" si="189"/>
        <v>0</v>
      </c>
      <c r="I759" s="145">
        <f t="shared" si="190"/>
        <v>0</v>
      </c>
    </row>
    <row r="760" spans="1:9" hidden="1" outlineLevel="1">
      <c r="A760" s="179" t="s">
        <v>823</v>
      </c>
      <c r="B760" s="180"/>
      <c r="C760" s="31">
        <f>C761+C764</f>
        <v>0</v>
      </c>
      <c r="D760" s="31">
        <f>D761+D764</f>
        <v>0</v>
      </c>
      <c r="E760" s="31">
        <f>E761+E764</f>
        <v>0</v>
      </c>
      <c r="I760" s="145">
        <f>I761+I764</f>
        <v>0</v>
      </c>
    </row>
    <row r="761" spans="1:9" hidden="1" outlineLevel="2">
      <c r="A761" s="6">
        <v>2</v>
      </c>
      <c r="B761" s="4" t="s">
        <v>815</v>
      </c>
      <c r="C761" s="5">
        <f>C762+C763</f>
        <v>0</v>
      </c>
      <c r="D761" s="5">
        <f>D762+D763</f>
        <v>0</v>
      </c>
      <c r="E761" s="5">
        <f>E762+E763</f>
        <v>0</v>
      </c>
      <c r="I761" s="145">
        <f>I762+I763</f>
        <v>0</v>
      </c>
    </row>
    <row r="762" spans="1:9" hidden="1" outlineLevel="3">
      <c r="A762" s="29"/>
      <c r="B762" s="28" t="s">
        <v>822</v>
      </c>
      <c r="C762" s="30">
        <v>0</v>
      </c>
      <c r="D762" s="30">
        <f t="shared" ref="D762:E764" si="191">C762</f>
        <v>0</v>
      </c>
      <c r="E762" s="30">
        <f t="shared" si="191"/>
        <v>0</v>
      </c>
      <c r="I762" s="145">
        <f t="shared" ref="I762:I764" si="192">H762</f>
        <v>0</v>
      </c>
    </row>
    <row r="763" spans="1:9" hidden="1" outlineLevel="3">
      <c r="A763" s="29"/>
      <c r="B763" s="28" t="s">
        <v>812</v>
      </c>
      <c r="C763" s="30"/>
      <c r="D763" s="30">
        <f t="shared" si="191"/>
        <v>0</v>
      </c>
      <c r="E763" s="30">
        <f t="shared" si="191"/>
        <v>0</v>
      </c>
      <c r="I763" s="145">
        <f t="shared" si="192"/>
        <v>0</v>
      </c>
    </row>
    <row r="764" spans="1:9" hidden="1" outlineLevel="2">
      <c r="A764" s="6">
        <v>3</v>
      </c>
      <c r="B764" s="4" t="s">
        <v>820</v>
      </c>
      <c r="C764" s="5">
        <v>0</v>
      </c>
      <c r="D764" s="5">
        <f t="shared" si="191"/>
        <v>0</v>
      </c>
      <c r="E764" s="5">
        <f t="shared" si="191"/>
        <v>0</v>
      </c>
      <c r="I764" s="145">
        <f t="shared" si="192"/>
        <v>0</v>
      </c>
    </row>
    <row r="765" spans="1:9" hidden="1" outlineLevel="1">
      <c r="A765" s="179" t="s">
        <v>821</v>
      </c>
      <c r="B765" s="180"/>
      <c r="C765" s="31">
        <f>SUM(C766)</f>
        <v>0</v>
      </c>
      <c r="D765" s="31">
        <f>SUM(D766)</f>
        <v>0</v>
      </c>
      <c r="E765" s="31">
        <f>SUM(E766)</f>
        <v>0</v>
      </c>
      <c r="I765" s="145">
        <f>SUM(I766)</f>
        <v>0</v>
      </c>
    </row>
    <row r="766" spans="1:9" hidden="1" outlineLevel="2">
      <c r="A766" s="6">
        <v>3</v>
      </c>
      <c r="B766" s="4" t="s">
        <v>820</v>
      </c>
      <c r="C766" s="5"/>
      <c r="D766" s="5">
        <f>C766</f>
        <v>0</v>
      </c>
      <c r="E766" s="5">
        <f>D766</f>
        <v>0</v>
      </c>
      <c r="I766" s="145">
        <f>H766</f>
        <v>0</v>
      </c>
    </row>
    <row r="767" spans="1:9" hidden="1" outlineLevel="1">
      <c r="A767" s="179" t="s">
        <v>819</v>
      </c>
      <c r="B767" s="180"/>
      <c r="C767" s="31">
        <f>C768</f>
        <v>0</v>
      </c>
      <c r="D767" s="31">
        <f>D768</f>
        <v>0</v>
      </c>
      <c r="E767" s="31">
        <f>E768</f>
        <v>0</v>
      </c>
      <c r="I767" s="145">
        <f>I768</f>
        <v>0</v>
      </c>
    </row>
    <row r="768" spans="1:9" hidden="1" outlineLevel="2">
      <c r="A768" s="6">
        <v>2</v>
      </c>
      <c r="B768" s="4" t="s">
        <v>815</v>
      </c>
      <c r="C768" s="5">
        <f>C769+C770</f>
        <v>0</v>
      </c>
      <c r="D768" s="5">
        <f>D769+D770</f>
        <v>0</v>
      </c>
      <c r="E768" s="5">
        <f>E769+E770</f>
        <v>0</v>
      </c>
      <c r="I768" s="145">
        <f>I769+I770</f>
        <v>0</v>
      </c>
    </row>
    <row r="769" spans="1:9" hidden="1" outlineLevel="3">
      <c r="A769" s="29"/>
      <c r="B769" s="28" t="s">
        <v>818</v>
      </c>
      <c r="C769" s="30"/>
      <c r="D769" s="30">
        <f>C769</f>
        <v>0</v>
      </c>
      <c r="E769" s="30">
        <f>D769</f>
        <v>0</v>
      </c>
      <c r="I769" s="145">
        <f>H769</f>
        <v>0</v>
      </c>
    </row>
    <row r="770" spans="1:9" hidden="1" outlineLevel="3">
      <c r="A770" s="29"/>
      <c r="B770" s="28" t="s">
        <v>817</v>
      </c>
      <c r="C770" s="30"/>
      <c r="D770" s="30">
        <f>C770</f>
        <v>0</v>
      </c>
      <c r="E770" s="30">
        <f>D770</f>
        <v>0</v>
      </c>
      <c r="I770" s="145">
        <f>H770</f>
        <v>0</v>
      </c>
    </row>
    <row r="771" spans="1:9" hidden="1" outlineLevel="1">
      <c r="A771" s="179" t="s">
        <v>816</v>
      </c>
      <c r="B771" s="180"/>
      <c r="C771" s="31">
        <f>C772</f>
        <v>0</v>
      </c>
      <c r="D771" s="31">
        <f>D772</f>
        <v>0</v>
      </c>
      <c r="E771" s="31">
        <f>E772</f>
        <v>0</v>
      </c>
      <c r="I771" s="145">
        <f>I772</f>
        <v>0</v>
      </c>
    </row>
    <row r="772" spans="1:9" hidden="1" outlineLevel="2">
      <c r="A772" s="6">
        <v>2</v>
      </c>
      <c r="B772" s="4" t="s">
        <v>815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  <c r="I772" s="145">
        <f>I773+I774+I775+I776</f>
        <v>0</v>
      </c>
    </row>
    <row r="773" spans="1:9" hidden="1" outlineLevel="3">
      <c r="A773" s="29"/>
      <c r="B773" s="28" t="s">
        <v>814</v>
      </c>
      <c r="C773" s="30"/>
      <c r="D773" s="30">
        <f>C773</f>
        <v>0</v>
      </c>
      <c r="E773" s="30">
        <f>D773</f>
        <v>0</v>
      </c>
      <c r="I773" s="145">
        <f>H773</f>
        <v>0</v>
      </c>
    </row>
    <row r="774" spans="1:9" hidden="1" outlineLevel="3">
      <c r="A774" s="29"/>
      <c r="B774" s="28" t="s">
        <v>813</v>
      </c>
      <c r="C774" s="30"/>
      <c r="D774" s="30">
        <f t="shared" ref="D774:E776" si="193">C774</f>
        <v>0</v>
      </c>
      <c r="E774" s="30">
        <f t="shared" si="193"/>
        <v>0</v>
      </c>
      <c r="I774" s="145">
        <f t="shared" ref="I774:I776" si="194">H774</f>
        <v>0</v>
      </c>
    </row>
    <row r="775" spans="1:9" hidden="1" outlineLevel="3">
      <c r="A775" s="29"/>
      <c r="B775" s="28" t="s">
        <v>812</v>
      </c>
      <c r="C775" s="30"/>
      <c r="D775" s="30">
        <f t="shared" si="193"/>
        <v>0</v>
      </c>
      <c r="E775" s="30">
        <f t="shared" si="193"/>
        <v>0</v>
      </c>
      <c r="I775" s="145">
        <f t="shared" si="194"/>
        <v>0</v>
      </c>
    </row>
    <row r="776" spans="1:9" hidden="1" outlineLevel="3">
      <c r="A776" s="29"/>
      <c r="B776" s="28" t="s">
        <v>811</v>
      </c>
      <c r="C776" s="30"/>
      <c r="D776" s="30">
        <f t="shared" si="193"/>
        <v>0</v>
      </c>
      <c r="E776" s="30">
        <f t="shared" si="193"/>
        <v>0</v>
      </c>
      <c r="I776" s="145">
        <f t="shared" si="194"/>
        <v>0</v>
      </c>
    </row>
    <row r="777" spans="1:9" hidden="1" outlineLevel="1">
      <c r="A777" s="179" t="s">
        <v>810</v>
      </c>
      <c r="B777" s="180"/>
      <c r="C777" s="31" t="str">
        <f>C778</f>
        <v>à</v>
      </c>
      <c r="D777" s="31" t="str">
        <f>D778</f>
        <v>à</v>
      </c>
      <c r="E777" s="31" t="str">
        <f>E778</f>
        <v>à</v>
      </c>
      <c r="I777" s="145">
        <f>I778</f>
        <v>0</v>
      </c>
    </row>
    <row r="778" spans="1:9" hidden="1" outlineLevel="2">
      <c r="A778" s="6"/>
      <c r="B778" s="4" t="s">
        <v>809</v>
      </c>
      <c r="C778" s="5" t="s">
        <v>924</v>
      </c>
      <c r="D778" s="5" t="str">
        <f>C778</f>
        <v>à</v>
      </c>
      <c r="E778" s="5" t="str">
        <f>D778</f>
        <v>à</v>
      </c>
      <c r="I778" s="145">
        <f>H778</f>
        <v>0</v>
      </c>
    </row>
    <row r="779" spans="1:9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 I39:I60 I69:I96 I98:I113 I117:I134 I136:I151 I154:I162 I164:I169 I171:I176 I62:I66 I12:I37 I5:I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78"/>
  <sheetViews>
    <sheetView rightToLeft="1" topLeftCell="C1" workbookViewId="0">
      <selection activeCell="G24" sqref="G24"/>
    </sheetView>
  </sheetViews>
  <sheetFormatPr baseColWidth="10" defaultColWidth="9.140625" defaultRowHeight="15"/>
  <cols>
    <col min="1" max="1" width="22.7109375" customWidth="1"/>
    <col min="2" max="2" width="108.140625" customWidth="1"/>
    <col min="3" max="3" width="17.42578125" customWidth="1"/>
    <col min="4" max="4" width="24.28515625" customWidth="1"/>
    <col min="5" max="5" width="19.140625" customWidth="1"/>
    <col min="7" max="7" width="14.140625" bestFit="1" customWidth="1"/>
  </cols>
  <sheetData>
    <row r="1" spans="1:11" ht="18.75">
      <c r="A1" s="195" t="s">
        <v>30</v>
      </c>
      <c r="B1" s="195"/>
      <c r="C1" s="195"/>
      <c r="D1" s="153" t="s">
        <v>846</v>
      </c>
      <c r="E1" s="153" t="s">
        <v>845</v>
      </c>
      <c r="G1" s="43" t="s">
        <v>31</v>
      </c>
      <c r="H1" s="44"/>
      <c r="I1" s="45"/>
      <c r="J1" s="46" t="b">
        <f>AND(H1=I1)</f>
        <v>1</v>
      </c>
    </row>
    <row r="2" spans="1:11">
      <c r="A2" s="203" t="s">
        <v>60</v>
      </c>
      <c r="B2" s="203"/>
      <c r="C2" s="26">
        <f>C3+C67</f>
        <v>1081000</v>
      </c>
      <c r="D2" s="26">
        <f>D3+D67</f>
        <v>1081000</v>
      </c>
      <c r="E2" s="26">
        <f>E3+E67</f>
        <v>1081000</v>
      </c>
      <c r="G2" s="39" t="s">
        <v>60</v>
      </c>
      <c r="H2" s="41"/>
      <c r="I2" s="42"/>
      <c r="J2" s="40" t="b">
        <f>AND(H2=I2)</f>
        <v>1</v>
      </c>
    </row>
    <row r="3" spans="1:11">
      <c r="A3" s="200" t="s">
        <v>578</v>
      </c>
      <c r="B3" s="200"/>
      <c r="C3" s="23">
        <f>C4+C11+C38+C61</f>
        <v>479000</v>
      </c>
      <c r="D3" s="23">
        <f>D4+D11+D38+D61</f>
        <v>479000</v>
      </c>
      <c r="E3" s="23">
        <f>E4+E11+E38+E61</f>
        <v>479000</v>
      </c>
      <c r="G3" s="39" t="s">
        <v>57</v>
      </c>
      <c r="H3" s="41"/>
      <c r="I3" s="42"/>
      <c r="J3" s="40" t="b">
        <f>AND(H3=I3)</f>
        <v>1</v>
      </c>
    </row>
    <row r="4" spans="1:11" ht="13.5" customHeight="1">
      <c r="A4" s="196" t="s">
        <v>124</v>
      </c>
      <c r="B4" s="197"/>
      <c r="C4" s="21">
        <f>SUM(C5:C10)</f>
        <v>165200</v>
      </c>
      <c r="D4" s="21">
        <f>SUM(D5:D10)</f>
        <v>165200</v>
      </c>
      <c r="E4" s="21">
        <f>SUM(E5:E10)</f>
        <v>165200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15.75" customHeight="1">
      <c r="A5" s="3">
        <v>1101</v>
      </c>
      <c r="B5" s="1" t="s">
        <v>0</v>
      </c>
      <c r="C5" s="2">
        <v>80000</v>
      </c>
      <c r="D5" s="2">
        <f>C5</f>
        <v>80000</v>
      </c>
      <c r="E5" s="2">
        <f>D5</f>
        <v>80000</v>
      </c>
      <c r="F5" s="17"/>
      <c r="G5" s="17"/>
      <c r="H5" s="17"/>
      <c r="I5" s="17"/>
      <c r="J5" s="17"/>
      <c r="K5" s="17"/>
    </row>
    <row r="6" spans="1:11" ht="16.5" customHeight="1">
      <c r="A6" s="3">
        <v>1102</v>
      </c>
      <c r="B6" s="1" t="s">
        <v>1</v>
      </c>
      <c r="C6" s="2">
        <v>15000</v>
      </c>
      <c r="D6" s="2">
        <f t="shared" ref="D6:E10" si="0">C6</f>
        <v>15000</v>
      </c>
      <c r="E6" s="2">
        <f t="shared" si="0"/>
        <v>15000</v>
      </c>
      <c r="F6" s="17"/>
      <c r="G6" s="17"/>
      <c r="H6" s="17"/>
      <c r="I6" s="17"/>
      <c r="J6" s="17"/>
      <c r="K6" s="17"/>
    </row>
    <row r="7" spans="1:11" ht="13.5" customHeight="1">
      <c r="A7" s="3">
        <v>1201</v>
      </c>
      <c r="B7" s="1" t="s">
        <v>2</v>
      </c>
      <c r="C7" s="2">
        <v>55000</v>
      </c>
      <c r="D7" s="2">
        <f t="shared" si="0"/>
        <v>55000</v>
      </c>
      <c r="E7" s="2">
        <f t="shared" si="0"/>
        <v>55000</v>
      </c>
      <c r="F7" s="17"/>
      <c r="G7" s="17"/>
      <c r="H7" s="17"/>
      <c r="I7" s="17"/>
      <c r="J7" s="17"/>
      <c r="K7" s="17"/>
    </row>
    <row r="8" spans="1:11" ht="17.25" customHeight="1">
      <c r="A8" s="3">
        <v>1201</v>
      </c>
      <c r="B8" s="1" t="s">
        <v>64</v>
      </c>
      <c r="C8" s="2">
        <v>15000</v>
      </c>
      <c r="D8" s="2">
        <f t="shared" si="0"/>
        <v>15000</v>
      </c>
      <c r="E8" s="2">
        <f t="shared" si="0"/>
        <v>15000</v>
      </c>
      <c r="F8" s="17"/>
      <c r="G8" s="17"/>
      <c r="H8" s="17"/>
      <c r="I8" s="17"/>
      <c r="J8" s="17"/>
      <c r="K8" s="17"/>
    </row>
    <row r="9" spans="1:11" ht="14.2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3.5" customHeight="1">
      <c r="A10" s="3">
        <v>1203</v>
      </c>
      <c r="B10" s="1" t="s">
        <v>3</v>
      </c>
      <c r="C10" s="2">
        <v>200</v>
      </c>
      <c r="D10" s="2">
        <f t="shared" si="0"/>
        <v>200</v>
      </c>
      <c r="E10" s="2">
        <f t="shared" si="0"/>
        <v>200</v>
      </c>
      <c r="F10" s="17"/>
      <c r="G10" s="17"/>
      <c r="H10" s="17"/>
      <c r="I10" s="17"/>
      <c r="J10" s="17"/>
      <c r="K10" s="17"/>
    </row>
    <row r="11" spans="1:11" ht="15.75" customHeight="1">
      <c r="A11" s="196" t="s">
        <v>125</v>
      </c>
      <c r="B11" s="197"/>
      <c r="C11" s="21">
        <f>SUM(C12:C37)</f>
        <v>218000</v>
      </c>
      <c r="D11" s="21">
        <f>SUM(D12:D37)</f>
        <v>218000</v>
      </c>
      <c r="E11" s="21">
        <f>SUM(E12:E37)</f>
        <v>218000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29900</v>
      </c>
      <c r="D12" s="2">
        <f>C12</f>
        <v>29900</v>
      </c>
      <c r="E12" s="2">
        <f>D12</f>
        <v>29900</v>
      </c>
    </row>
    <row r="13" spans="1:11">
      <c r="A13" s="3">
        <v>2102</v>
      </c>
      <c r="B13" s="1" t="s">
        <v>126</v>
      </c>
      <c r="C13" s="2">
        <v>100000</v>
      </c>
      <c r="D13" s="2">
        <f t="shared" ref="D13:E28" si="1">C13</f>
        <v>100000</v>
      </c>
      <c r="E13" s="2">
        <f t="shared" si="1"/>
        <v>100000</v>
      </c>
    </row>
    <row r="14" spans="1:11">
      <c r="A14" s="3">
        <v>2201</v>
      </c>
      <c r="B14" s="1" t="s">
        <v>5</v>
      </c>
      <c r="C14" s="2">
        <v>42100</v>
      </c>
      <c r="D14" s="2">
        <f t="shared" si="1"/>
        <v>42100</v>
      </c>
      <c r="E14" s="2">
        <f t="shared" si="1"/>
        <v>42100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7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7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7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7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7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7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7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7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  <c r="G24" s="178"/>
    </row>
    <row r="25" spans="1:7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7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7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7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7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7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7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7">
      <c r="A32" s="3">
        <v>2402</v>
      </c>
      <c r="B32" s="1" t="s">
        <v>6</v>
      </c>
      <c r="C32" s="2">
        <v>5000</v>
      </c>
      <c r="D32" s="2">
        <f t="shared" si="2"/>
        <v>5000</v>
      </c>
      <c r="E32" s="2">
        <f t="shared" si="2"/>
        <v>5000</v>
      </c>
    </row>
    <row r="33" spans="1:10">
      <c r="A33" s="3">
        <v>2403</v>
      </c>
      <c r="B33" s="1" t="s">
        <v>144</v>
      </c>
      <c r="C33" s="2">
        <v>3000</v>
      </c>
      <c r="D33" s="2">
        <f t="shared" si="2"/>
        <v>3000</v>
      </c>
      <c r="E33" s="2">
        <f t="shared" si="2"/>
        <v>3000</v>
      </c>
    </row>
    <row r="34" spans="1:10">
      <c r="A34" s="3">
        <v>2404</v>
      </c>
      <c r="B34" s="1" t="s">
        <v>7</v>
      </c>
      <c r="C34" s="2">
        <v>25000</v>
      </c>
      <c r="D34" s="2">
        <f t="shared" si="2"/>
        <v>25000</v>
      </c>
      <c r="E34" s="2">
        <f t="shared" si="2"/>
        <v>25000</v>
      </c>
    </row>
    <row r="35" spans="1:10">
      <c r="A35" s="3">
        <v>2405</v>
      </c>
      <c r="B35" s="1" t="s">
        <v>8</v>
      </c>
      <c r="C35" s="2">
        <v>3000</v>
      </c>
      <c r="D35" s="2">
        <f t="shared" si="2"/>
        <v>3000</v>
      </c>
      <c r="E35" s="2">
        <f t="shared" si="2"/>
        <v>3000</v>
      </c>
    </row>
    <row r="36" spans="1:10">
      <c r="A36" s="3">
        <v>2406</v>
      </c>
      <c r="B36" s="1" t="s">
        <v>9</v>
      </c>
      <c r="C36" s="2">
        <v>5000</v>
      </c>
      <c r="D36" s="2">
        <f t="shared" si="2"/>
        <v>5000</v>
      </c>
      <c r="E36" s="2">
        <f t="shared" si="2"/>
        <v>5000</v>
      </c>
    </row>
    <row r="37" spans="1:10">
      <c r="A37" s="3">
        <v>2499</v>
      </c>
      <c r="B37" s="1" t="s">
        <v>10</v>
      </c>
      <c r="C37" s="15">
        <v>5000</v>
      </c>
      <c r="D37" s="2">
        <f t="shared" si="2"/>
        <v>5000</v>
      </c>
      <c r="E37" s="2">
        <f t="shared" si="2"/>
        <v>5000</v>
      </c>
    </row>
    <row r="38" spans="1:10">
      <c r="A38" s="196" t="s">
        <v>145</v>
      </c>
      <c r="B38" s="197"/>
      <c r="C38" s="21">
        <f>SUM(C39:C60)</f>
        <v>90800</v>
      </c>
      <c r="D38" s="21">
        <f>SUM(D39:D60)</f>
        <v>90800</v>
      </c>
      <c r="E38" s="21">
        <f>SUM(E39:E60)</f>
        <v>90800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4500</v>
      </c>
      <c r="D39" s="2">
        <f>C39</f>
        <v>4500</v>
      </c>
      <c r="E39" s="2">
        <f>D39</f>
        <v>4500</v>
      </c>
    </row>
    <row r="40" spans="1:10">
      <c r="A40" s="20">
        <v>3102</v>
      </c>
      <c r="B40" s="20" t="s">
        <v>12</v>
      </c>
      <c r="C40" s="2">
        <v>1500</v>
      </c>
      <c r="D40" s="2">
        <f t="shared" ref="D40:E55" si="3">C40</f>
        <v>1500</v>
      </c>
      <c r="E40" s="2">
        <f t="shared" si="3"/>
        <v>1500</v>
      </c>
    </row>
    <row r="41" spans="1:10">
      <c r="A41" s="20">
        <v>3103</v>
      </c>
      <c r="B41" s="20" t="s">
        <v>13</v>
      </c>
      <c r="C41" s="2">
        <v>1500</v>
      </c>
      <c r="D41" s="2">
        <f t="shared" si="3"/>
        <v>1500</v>
      </c>
      <c r="E41" s="2">
        <f t="shared" si="3"/>
        <v>1500</v>
      </c>
    </row>
    <row r="42" spans="1:10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>
        <v>13000</v>
      </c>
      <c r="D44" s="2">
        <f t="shared" si="3"/>
        <v>13000</v>
      </c>
      <c r="E44" s="2">
        <f t="shared" si="3"/>
        <v>13000</v>
      </c>
    </row>
    <row r="45" spans="1:10">
      <c r="A45" s="20">
        <v>3203</v>
      </c>
      <c r="B45" s="20" t="s">
        <v>16</v>
      </c>
      <c r="C45" s="2">
        <v>1500</v>
      </c>
      <c r="D45" s="2">
        <f t="shared" si="3"/>
        <v>1500</v>
      </c>
      <c r="E45" s="2">
        <f t="shared" si="3"/>
        <v>1500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>
        <v>20000</v>
      </c>
      <c r="D48" s="2">
        <f t="shared" si="3"/>
        <v>20000</v>
      </c>
      <c r="E48" s="2">
        <f t="shared" si="3"/>
        <v>20000</v>
      </c>
    </row>
    <row r="49" spans="1:10">
      <c r="A49" s="20">
        <v>3207</v>
      </c>
      <c r="B49" s="20" t="s">
        <v>149</v>
      </c>
      <c r="C49" s="2">
        <v>200</v>
      </c>
      <c r="D49" s="2">
        <f t="shared" si="3"/>
        <v>200</v>
      </c>
      <c r="E49" s="2">
        <f t="shared" si="3"/>
        <v>200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>
        <v>100</v>
      </c>
      <c r="D51" s="2">
        <f t="shared" si="3"/>
        <v>100</v>
      </c>
      <c r="E51" s="2">
        <f t="shared" si="3"/>
        <v>100</v>
      </c>
    </row>
    <row r="52" spans="1:10">
      <c r="A52" s="20">
        <v>3299</v>
      </c>
      <c r="B52" s="20" t="s">
        <v>152</v>
      </c>
      <c r="C52" s="2">
        <v>1000</v>
      </c>
      <c r="D52" s="2">
        <f t="shared" si="3"/>
        <v>1000</v>
      </c>
      <c r="E52" s="2">
        <f t="shared" si="3"/>
        <v>1000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>
        <v>1000</v>
      </c>
      <c r="D54" s="2">
        <f t="shared" si="3"/>
        <v>1000</v>
      </c>
      <c r="E54" s="2">
        <f t="shared" si="3"/>
        <v>1000</v>
      </c>
    </row>
    <row r="55" spans="1:10">
      <c r="A55" s="20">
        <v>3303</v>
      </c>
      <c r="B55" s="20" t="s">
        <v>153</v>
      </c>
      <c r="C55" s="2">
        <v>30000</v>
      </c>
      <c r="D55" s="2">
        <f t="shared" si="3"/>
        <v>30000</v>
      </c>
      <c r="E55" s="2">
        <f t="shared" si="3"/>
        <v>30000</v>
      </c>
    </row>
    <row r="56" spans="1:10">
      <c r="A56" s="20">
        <v>3303</v>
      </c>
      <c r="B56" s="20" t="s">
        <v>154</v>
      </c>
      <c r="C56" s="2">
        <v>15000</v>
      </c>
      <c r="D56" s="2">
        <f t="shared" ref="D56:E60" si="4">C56</f>
        <v>15000</v>
      </c>
      <c r="E56" s="2">
        <f t="shared" si="4"/>
        <v>15000</v>
      </c>
    </row>
    <row r="57" spans="1:10">
      <c r="A57" s="20">
        <v>3304</v>
      </c>
      <c r="B57" s="20" t="s">
        <v>155</v>
      </c>
      <c r="C57" s="2">
        <v>1500</v>
      </c>
      <c r="D57" s="2">
        <f t="shared" si="4"/>
        <v>1500</v>
      </c>
      <c r="E57" s="2">
        <f t="shared" si="4"/>
        <v>1500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96" t="s">
        <v>158</v>
      </c>
      <c r="B61" s="197"/>
      <c r="C61" s="22">
        <f>SUM(C62:C66)</f>
        <v>5000</v>
      </c>
      <c r="D61" s="22">
        <f>SUM(D62:D66)</f>
        <v>5000</v>
      </c>
      <c r="E61" s="22">
        <f>SUM(E62:E66)</f>
        <v>5000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>
        <v>5000</v>
      </c>
      <c r="D62" s="2">
        <f>C62</f>
        <v>5000</v>
      </c>
      <c r="E62" s="2">
        <f>D62</f>
        <v>5000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200" t="s">
        <v>579</v>
      </c>
      <c r="B67" s="200"/>
      <c r="C67" s="25">
        <f>C97+C68</f>
        <v>602000</v>
      </c>
      <c r="D67" s="25">
        <f>D97+D68</f>
        <v>602000</v>
      </c>
      <c r="E67" s="25">
        <f>E97+E68</f>
        <v>602000</v>
      </c>
      <c r="G67" s="39" t="s">
        <v>59</v>
      </c>
      <c r="H67" s="41"/>
      <c r="I67" s="42"/>
      <c r="J67" s="40" t="b">
        <f>AND(H67=I67)</f>
        <v>1</v>
      </c>
    </row>
    <row r="68" spans="1:10">
      <c r="A68" s="196" t="s">
        <v>163</v>
      </c>
      <c r="B68" s="197"/>
      <c r="C68" s="21">
        <f>SUM(C69:C96)</f>
        <v>88204</v>
      </c>
      <c r="D68" s="21">
        <f>SUM(D69:D96)</f>
        <v>88204</v>
      </c>
      <c r="E68" s="21">
        <f>SUM(E69:E96)</f>
        <v>88204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>
        <v>17000</v>
      </c>
      <c r="D76" s="2">
        <f t="shared" si="6"/>
        <v>17000</v>
      </c>
      <c r="E76" s="2">
        <f t="shared" si="6"/>
        <v>17000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>
        <v>61204</v>
      </c>
      <c r="D79" s="2">
        <f t="shared" si="6"/>
        <v>61204</v>
      </c>
      <c r="E79" s="2">
        <f t="shared" si="6"/>
        <v>61204</v>
      </c>
    </row>
    <row r="80" spans="1:10">
      <c r="A80" s="3">
        <v>5202</v>
      </c>
      <c r="B80" s="2" t="s">
        <v>172</v>
      </c>
      <c r="C80" s="2">
        <v>1500</v>
      </c>
      <c r="D80" s="2">
        <f t="shared" si="6"/>
        <v>1500</v>
      </c>
      <c r="E80" s="2">
        <f t="shared" si="6"/>
        <v>1500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>
        <v>3500</v>
      </c>
      <c r="D82" s="2">
        <f t="shared" si="6"/>
        <v>3500</v>
      </c>
      <c r="E82" s="2">
        <f t="shared" si="6"/>
        <v>3500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>
        <v>5000</v>
      </c>
      <c r="D93" s="2">
        <f t="shared" si="7"/>
        <v>5000</v>
      </c>
      <c r="E93" s="2">
        <f t="shared" si="7"/>
        <v>5000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513796</v>
      </c>
      <c r="D97" s="21">
        <f>SUM(D98:D113)</f>
        <v>513796</v>
      </c>
      <c r="E97" s="21">
        <f>SUM(E98:E113)</f>
        <v>513796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500000</v>
      </c>
      <c r="D98" s="2">
        <f>C98</f>
        <v>500000</v>
      </c>
      <c r="E98" s="2">
        <f>D98</f>
        <v>500000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>
        <v>467</v>
      </c>
      <c r="D100" s="2">
        <f t="shared" si="8"/>
        <v>467</v>
      </c>
      <c r="E100" s="2">
        <f t="shared" si="8"/>
        <v>467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>
        <v>500</v>
      </c>
      <c r="D103" s="2">
        <f t="shared" si="8"/>
        <v>500</v>
      </c>
      <c r="E103" s="2">
        <f t="shared" si="8"/>
        <v>500</v>
      </c>
    </row>
    <row r="104" spans="1:10">
      <c r="A104" s="3">
        <v>6007</v>
      </c>
      <c r="B104" s="1" t="s">
        <v>27</v>
      </c>
      <c r="C104" s="2">
        <v>500</v>
      </c>
      <c r="D104" s="2">
        <f t="shared" si="8"/>
        <v>500</v>
      </c>
      <c r="E104" s="2">
        <f t="shared" si="8"/>
        <v>500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>
        <v>8000</v>
      </c>
      <c r="D106" s="2">
        <f t="shared" si="8"/>
        <v>8000</v>
      </c>
      <c r="E106" s="2">
        <f t="shared" si="8"/>
        <v>8000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>
        <v>3000</v>
      </c>
      <c r="D109" s="2">
        <f t="shared" si="8"/>
        <v>3000</v>
      </c>
      <c r="E109" s="2">
        <f t="shared" si="8"/>
        <v>3000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>
        <v>1329</v>
      </c>
      <c r="D113" s="2">
        <f t="shared" si="8"/>
        <v>1329</v>
      </c>
      <c r="E113" s="2">
        <f t="shared" si="8"/>
        <v>1329</v>
      </c>
    </row>
    <row r="114" spans="1:10">
      <c r="A114" s="201" t="s">
        <v>62</v>
      </c>
      <c r="B114" s="202"/>
      <c r="C114" s="26">
        <f>C115+C152+C177</f>
        <v>360971</v>
      </c>
      <c r="D114" s="26">
        <f>D115+D152+D177</f>
        <v>360971</v>
      </c>
      <c r="E114" s="26">
        <f>E115+E152+E177</f>
        <v>360971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98" t="s">
        <v>580</v>
      </c>
      <c r="B115" s="199"/>
      <c r="C115" s="23">
        <f>C116+C135</f>
        <v>348758</v>
      </c>
      <c r="D115" s="23">
        <f>D116+D135</f>
        <v>348758</v>
      </c>
      <c r="E115" s="23">
        <f>E116+E135</f>
        <v>348758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96" t="s">
        <v>195</v>
      </c>
      <c r="B116" s="197"/>
      <c r="C116" s="21">
        <f>C117+C120+C123+C126+C129+C132</f>
        <v>141929</v>
      </c>
      <c r="D116" s="21">
        <f>D117+D120+D123+D126+D129+D132</f>
        <v>141929</v>
      </c>
      <c r="E116" s="21">
        <f>E117+E120+E123+E126+E129+E132</f>
        <v>141929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140999</v>
      </c>
      <c r="D117" s="2">
        <f>D118+D119</f>
        <v>140999</v>
      </c>
      <c r="E117" s="2">
        <f>E118+E119</f>
        <v>140999</v>
      </c>
    </row>
    <row r="118" spans="1:10">
      <c r="A118" s="132"/>
      <c r="B118" s="131" t="s">
        <v>848</v>
      </c>
      <c r="C118" s="130">
        <v>51999</v>
      </c>
      <c r="D118" s="130">
        <f>C118</f>
        <v>51999</v>
      </c>
      <c r="E118" s="130">
        <f>D118</f>
        <v>51999</v>
      </c>
    </row>
    <row r="119" spans="1:10">
      <c r="A119" s="132"/>
      <c r="B119" s="131" t="s">
        <v>853</v>
      </c>
      <c r="C119" s="130">
        <v>89000</v>
      </c>
      <c r="D119" s="130">
        <f>C119</f>
        <v>89000</v>
      </c>
      <c r="E119" s="130">
        <f>D119</f>
        <v>89000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2"/>
      <c r="B121" s="131" t="s">
        <v>848</v>
      </c>
      <c r="C121" s="130"/>
      <c r="D121" s="130">
        <f>C121</f>
        <v>0</v>
      </c>
      <c r="E121" s="130">
        <f>D121</f>
        <v>0</v>
      </c>
    </row>
    <row r="122" spans="1:10">
      <c r="A122" s="132"/>
      <c r="B122" s="131" t="s">
        <v>853</v>
      </c>
      <c r="C122" s="130"/>
      <c r="D122" s="130">
        <f>C122</f>
        <v>0</v>
      </c>
      <c r="E122" s="130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2"/>
      <c r="B124" s="131" t="s">
        <v>848</v>
      </c>
      <c r="C124" s="130"/>
      <c r="D124" s="130">
        <f>C124</f>
        <v>0</v>
      </c>
      <c r="E124" s="130">
        <f>D124</f>
        <v>0</v>
      </c>
    </row>
    <row r="125" spans="1:10">
      <c r="A125" s="132"/>
      <c r="B125" s="131" t="s">
        <v>853</v>
      </c>
      <c r="C125" s="130"/>
      <c r="D125" s="130">
        <f>C125</f>
        <v>0</v>
      </c>
      <c r="E125" s="130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2"/>
      <c r="B127" s="131" t="s">
        <v>848</v>
      </c>
      <c r="C127" s="130"/>
      <c r="D127" s="130">
        <f>C127</f>
        <v>0</v>
      </c>
      <c r="E127" s="130">
        <f>D127</f>
        <v>0</v>
      </c>
    </row>
    <row r="128" spans="1:10">
      <c r="A128" s="132"/>
      <c r="B128" s="131" t="s">
        <v>853</v>
      </c>
      <c r="C128" s="130"/>
      <c r="D128" s="130">
        <f>C128</f>
        <v>0</v>
      </c>
      <c r="E128" s="130">
        <f>D128</f>
        <v>0</v>
      </c>
    </row>
    <row r="129" spans="1:10">
      <c r="A129" s="3">
        <v>7002</v>
      </c>
      <c r="B129" s="1" t="s">
        <v>200</v>
      </c>
      <c r="C129" s="2">
        <f>C130+C131</f>
        <v>930</v>
      </c>
      <c r="D129" s="2">
        <f>D130+D131</f>
        <v>930</v>
      </c>
      <c r="E129" s="2">
        <f>E130+E131</f>
        <v>930</v>
      </c>
    </row>
    <row r="130" spans="1:10">
      <c r="A130" s="132"/>
      <c r="B130" s="131" t="s">
        <v>848</v>
      </c>
      <c r="C130" s="130">
        <v>930</v>
      </c>
      <c r="D130" s="130">
        <f>C130</f>
        <v>930</v>
      </c>
      <c r="E130" s="130">
        <f>D130</f>
        <v>930</v>
      </c>
    </row>
    <row r="131" spans="1:10">
      <c r="A131" s="132"/>
      <c r="B131" s="131" t="s">
        <v>853</v>
      </c>
      <c r="C131" s="130"/>
      <c r="D131" s="130">
        <f>C131</f>
        <v>0</v>
      </c>
      <c r="E131" s="130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2"/>
      <c r="B133" s="131" t="s">
        <v>848</v>
      </c>
      <c r="C133" s="130"/>
      <c r="D133" s="130">
        <f>C133</f>
        <v>0</v>
      </c>
      <c r="E133" s="130">
        <f>D133</f>
        <v>0</v>
      </c>
    </row>
    <row r="134" spans="1:10">
      <c r="A134" s="132"/>
      <c r="B134" s="131" t="s">
        <v>853</v>
      </c>
      <c r="C134" s="130"/>
      <c r="D134" s="130">
        <f>C134</f>
        <v>0</v>
      </c>
      <c r="E134" s="130">
        <f>D134</f>
        <v>0</v>
      </c>
    </row>
    <row r="135" spans="1:10">
      <c r="A135" s="196" t="s">
        <v>202</v>
      </c>
      <c r="B135" s="197"/>
      <c r="C135" s="21">
        <f>C136+C140+C143+C146+C149</f>
        <v>206829</v>
      </c>
      <c r="D135" s="21">
        <f>D136+D140+D143+D146+D149</f>
        <v>206829</v>
      </c>
      <c r="E135" s="21">
        <f>E136+E140+E143+E146+E149</f>
        <v>206829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128998</v>
      </c>
      <c r="D136" s="2">
        <f>D137+D138+D139</f>
        <v>128998</v>
      </c>
      <c r="E136" s="2">
        <f>E137+E138+E139</f>
        <v>128998</v>
      </c>
    </row>
    <row r="137" spans="1:10">
      <c r="A137" s="132"/>
      <c r="B137" s="131" t="s">
        <v>848</v>
      </c>
      <c r="C137" s="130"/>
      <c r="D137" s="130">
        <f>C137</f>
        <v>0</v>
      </c>
      <c r="E137" s="130">
        <f>D137</f>
        <v>0</v>
      </c>
    </row>
    <row r="138" spans="1:10">
      <c r="A138" s="132"/>
      <c r="B138" s="131" t="s">
        <v>855</v>
      </c>
      <c r="C138" s="130">
        <v>88000</v>
      </c>
      <c r="D138" s="130">
        <f t="shared" ref="D138:E139" si="9">C138</f>
        <v>88000</v>
      </c>
      <c r="E138" s="130">
        <f t="shared" si="9"/>
        <v>88000</v>
      </c>
    </row>
    <row r="139" spans="1:10">
      <c r="A139" s="132"/>
      <c r="B139" s="131" t="s">
        <v>854</v>
      </c>
      <c r="C139" s="130">
        <v>40998</v>
      </c>
      <c r="D139" s="130">
        <f t="shared" si="9"/>
        <v>40998</v>
      </c>
      <c r="E139" s="130">
        <f t="shared" si="9"/>
        <v>40998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2"/>
      <c r="B141" s="131" t="s">
        <v>848</v>
      </c>
      <c r="C141" s="130"/>
      <c r="D141" s="130">
        <f>C141</f>
        <v>0</v>
      </c>
      <c r="E141" s="130">
        <f>D141</f>
        <v>0</v>
      </c>
    </row>
    <row r="142" spans="1:10">
      <c r="A142" s="132"/>
      <c r="B142" s="131" t="s">
        <v>853</v>
      </c>
      <c r="C142" s="130"/>
      <c r="D142" s="130">
        <f>C142</f>
        <v>0</v>
      </c>
      <c r="E142" s="130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2"/>
      <c r="B144" s="131" t="s">
        <v>848</v>
      </c>
      <c r="C144" s="130"/>
      <c r="D144" s="130">
        <f>C144</f>
        <v>0</v>
      </c>
      <c r="E144" s="130">
        <f>D144</f>
        <v>0</v>
      </c>
    </row>
    <row r="145" spans="1:10">
      <c r="A145" s="132"/>
      <c r="B145" s="131" t="s">
        <v>853</v>
      </c>
      <c r="C145" s="130"/>
      <c r="D145" s="130">
        <f>C145</f>
        <v>0</v>
      </c>
      <c r="E145" s="130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2"/>
      <c r="B147" s="131" t="s">
        <v>848</v>
      </c>
      <c r="C147" s="130"/>
      <c r="D147" s="130">
        <f>C147</f>
        <v>0</v>
      </c>
      <c r="E147" s="130">
        <f>D147</f>
        <v>0</v>
      </c>
    </row>
    <row r="148" spans="1:10">
      <c r="A148" s="132"/>
      <c r="B148" s="131" t="s">
        <v>853</v>
      </c>
      <c r="C148" s="130"/>
      <c r="D148" s="130">
        <f>C148</f>
        <v>0</v>
      </c>
      <c r="E148" s="130">
        <f>D148</f>
        <v>0</v>
      </c>
    </row>
    <row r="149" spans="1:10">
      <c r="A149" s="3">
        <v>8005</v>
      </c>
      <c r="B149" s="1" t="s">
        <v>207</v>
      </c>
      <c r="C149" s="2">
        <f>C150+C151</f>
        <v>77831</v>
      </c>
      <c r="D149" s="2">
        <f>D150+D151</f>
        <v>77831</v>
      </c>
      <c r="E149" s="2">
        <f>E150+E151</f>
        <v>77831</v>
      </c>
    </row>
    <row r="150" spans="1:10">
      <c r="A150" s="132"/>
      <c r="B150" s="131" t="s">
        <v>848</v>
      </c>
      <c r="C150" s="130">
        <v>77831</v>
      </c>
      <c r="D150" s="130">
        <f>C150</f>
        <v>77831</v>
      </c>
      <c r="E150" s="130">
        <f>D150</f>
        <v>77831</v>
      </c>
    </row>
    <row r="151" spans="1:10">
      <c r="A151" s="132"/>
      <c r="B151" s="131" t="s">
        <v>853</v>
      </c>
      <c r="C151" s="130"/>
      <c r="D151" s="130">
        <f>C151</f>
        <v>0</v>
      </c>
      <c r="E151" s="130">
        <f>D151</f>
        <v>0</v>
      </c>
    </row>
    <row r="152" spans="1:10">
      <c r="A152" s="198" t="s">
        <v>581</v>
      </c>
      <c r="B152" s="199"/>
      <c r="C152" s="23">
        <f>C153+C163+C170</f>
        <v>12213</v>
      </c>
      <c r="D152" s="23">
        <f>D153+D163+D170</f>
        <v>12213</v>
      </c>
      <c r="E152" s="23">
        <f>E153+E163+E170</f>
        <v>12213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96" t="s">
        <v>208</v>
      </c>
      <c r="B153" s="197"/>
      <c r="C153" s="21">
        <f>C154+C157+C160</f>
        <v>12213</v>
      </c>
      <c r="D153" s="21">
        <f>D154+D157+D160</f>
        <v>12213</v>
      </c>
      <c r="E153" s="21">
        <f>E154+E157+E160</f>
        <v>12213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12213</v>
      </c>
      <c r="D154" s="2">
        <f>D155+D156</f>
        <v>12213</v>
      </c>
      <c r="E154" s="2">
        <f>E155+E156</f>
        <v>12213</v>
      </c>
    </row>
    <row r="155" spans="1:10">
      <c r="A155" s="132"/>
      <c r="B155" s="131" t="s">
        <v>848</v>
      </c>
      <c r="C155" s="130">
        <v>12213</v>
      </c>
      <c r="D155" s="130">
        <f>C155</f>
        <v>12213</v>
      </c>
      <c r="E155" s="130">
        <f>D155</f>
        <v>12213</v>
      </c>
    </row>
    <row r="156" spans="1:10">
      <c r="A156" s="132"/>
      <c r="B156" s="131" t="s">
        <v>853</v>
      </c>
      <c r="C156" s="130"/>
      <c r="D156" s="130">
        <f>C156</f>
        <v>0</v>
      </c>
      <c r="E156" s="130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2"/>
      <c r="B158" s="131" t="s">
        <v>848</v>
      </c>
      <c r="C158" s="130"/>
      <c r="D158" s="130">
        <f>C158</f>
        <v>0</v>
      </c>
      <c r="E158" s="130">
        <f>D158</f>
        <v>0</v>
      </c>
    </row>
    <row r="159" spans="1:10">
      <c r="A159" s="132"/>
      <c r="B159" s="131" t="s">
        <v>853</v>
      </c>
      <c r="C159" s="130"/>
      <c r="D159" s="130">
        <f>C159</f>
        <v>0</v>
      </c>
      <c r="E159" s="130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2"/>
      <c r="B161" s="131" t="s">
        <v>848</v>
      </c>
      <c r="C161" s="130"/>
      <c r="D161" s="130">
        <f>C161</f>
        <v>0</v>
      </c>
      <c r="E161" s="130">
        <f>D161</f>
        <v>0</v>
      </c>
    </row>
    <row r="162" spans="1:10">
      <c r="A162" s="132"/>
      <c r="B162" s="131" t="s">
        <v>853</v>
      </c>
      <c r="C162" s="130"/>
      <c r="D162" s="130">
        <f>C162</f>
        <v>0</v>
      </c>
      <c r="E162" s="130">
        <f>D162</f>
        <v>0</v>
      </c>
    </row>
    <row r="163" spans="1:10">
      <c r="A163" s="196" t="s">
        <v>212</v>
      </c>
      <c r="B163" s="19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2"/>
      <c r="B165" s="131" t="s">
        <v>848</v>
      </c>
      <c r="C165" s="130"/>
      <c r="D165" s="130">
        <f>C165</f>
        <v>0</v>
      </c>
      <c r="E165" s="130">
        <f>D165</f>
        <v>0</v>
      </c>
    </row>
    <row r="166" spans="1:10">
      <c r="A166" s="132"/>
      <c r="B166" s="131" t="s">
        <v>853</v>
      </c>
      <c r="C166" s="130"/>
      <c r="D166" s="130">
        <f>C166</f>
        <v>0</v>
      </c>
      <c r="E166" s="130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2"/>
      <c r="B168" s="131" t="s">
        <v>848</v>
      </c>
      <c r="C168" s="130"/>
      <c r="D168" s="130">
        <f>C168</f>
        <v>0</v>
      </c>
      <c r="E168" s="130">
        <f>D168</f>
        <v>0</v>
      </c>
    </row>
    <row r="169" spans="1:10">
      <c r="A169" s="132"/>
      <c r="B169" s="131" t="s">
        <v>853</v>
      </c>
      <c r="C169" s="130"/>
      <c r="D169" s="130">
        <f>C169</f>
        <v>0</v>
      </c>
      <c r="E169" s="130">
        <f>D169</f>
        <v>0</v>
      </c>
    </row>
    <row r="170" spans="1:10">
      <c r="A170" s="196" t="s">
        <v>214</v>
      </c>
      <c r="B170" s="19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2"/>
      <c r="B172" s="131" t="s">
        <v>848</v>
      </c>
      <c r="C172" s="130"/>
      <c r="D172" s="130">
        <f>C172</f>
        <v>0</v>
      </c>
      <c r="E172" s="130">
        <f>D172</f>
        <v>0</v>
      </c>
    </row>
    <row r="173" spans="1:10">
      <c r="A173" s="132"/>
      <c r="B173" s="131" t="s">
        <v>853</v>
      </c>
      <c r="C173" s="130"/>
      <c r="D173" s="130">
        <f>C173</f>
        <v>0</v>
      </c>
      <c r="E173" s="130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2"/>
      <c r="B175" s="131" t="s">
        <v>848</v>
      </c>
      <c r="C175" s="130"/>
      <c r="D175" s="130">
        <f>C175</f>
        <v>0</v>
      </c>
      <c r="E175" s="130">
        <f>D175</f>
        <v>0</v>
      </c>
    </row>
    <row r="176" spans="1:10">
      <c r="A176" s="132"/>
      <c r="B176" s="131" t="s">
        <v>853</v>
      </c>
      <c r="C176" s="130"/>
      <c r="D176" s="130">
        <f>C176</f>
        <v>0</v>
      </c>
      <c r="E176" s="130">
        <f>D176</f>
        <v>0</v>
      </c>
    </row>
    <row r="177" spans="1:10">
      <c r="A177" s="198" t="s">
        <v>582</v>
      </c>
      <c r="B177" s="19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96" t="s">
        <v>217</v>
      </c>
      <c r="B178" s="19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93" t="s">
        <v>842</v>
      </c>
      <c r="B179" s="194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2">
        <v>3</v>
      </c>
      <c r="B180" s="131" t="s">
        <v>850</v>
      </c>
      <c r="C180" s="130"/>
      <c r="D180" s="130">
        <f>D181</f>
        <v>0</v>
      </c>
      <c r="E180" s="130">
        <f>E181</f>
        <v>0</v>
      </c>
    </row>
    <row r="181" spans="1:10">
      <c r="A181" s="90"/>
      <c r="B181" s="89" t="s">
        <v>848</v>
      </c>
      <c r="C181" s="129"/>
      <c r="D181" s="129">
        <f>C181</f>
        <v>0</v>
      </c>
      <c r="E181" s="129">
        <f>D181</f>
        <v>0</v>
      </c>
    </row>
    <row r="182" spans="1:10">
      <c r="A182" s="132">
        <v>4</v>
      </c>
      <c r="B182" s="131" t="s">
        <v>851</v>
      </c>
      <c r="C182" s="130"/>
      <c r="D182" s="130">
        <f>D183</f>
        <v>0</v>
      </c>
      <c r="E182" s="130">
        <f>E183</f>
        <v>0</v>
      </c>
    </row>
    <row r="183" spans="1:10">
      <c r="A183" s="90"/>
      <c r="B183" s="89" t="s">
        <v>848</v>
      </c>
      <c r="C183" s="129"/>
      <c r="D183" s="129">
        <f>C183</f>
        <v>0</v>
      </c>
      <c r="E183" s="129">
        <f>D183</f>
        <v>0</v>
      </c>
    </row>
    <row r="184" spans="1:10">
      <c r="A184" s="193" t="s">
        <v>841</v>
      </c>
      <c r="B184" s="194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2">
        <v>2</v>
      </c>
      <c r="B185" s="131" t="s">
        <v>849</v>
      </c>
      <c r="C185" s="130">
        <f>C186+C187</f>
        <v>0</v>
      </c>
      <c r="D185" s="130">
        <f>D186+D187</f>
        <v>0</v>
      </c>
      <c r="E185" s="130">
        <f>E186+E187</f>
        <v>0</v>
      </c>
    </row>
    <row r="186" spans="1:10">
      <c r="A186" s="90"/>
      <c r="B186" s="89" t="s">
        <v>848</v>
      </c>
      <c r="C186" s="129"/>
      <c r="D186" s="129">
        <f>C186</f>
        <v>0</v>
      </c>
      <c r="E186" s="129">
        <f>D186</f>
        <v>0</v>
      </c>
    </row>
    <row r="187" spans="1:10">
      <c r="A187" s="90"/>
      <c r="B187" s="89" t="s">
        <v>840</v>
      </c>
      <c r="C187" s="129"/>
      <c r="D187" s="129">
        <f>C187</f>
        <v>0</v>
      </c>
      <c r="E187" s="129">
        <f>D187</f>
        <v>0</v>
      </c>
    </row>
    <row r="188" spans="1:10">
      <c r="A188" s="193" t="s">
        <v>839</v>
      </c>
      <c r="B188" s="19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2">
        <v>1</v>
      </c>
      <c r="B189" s="131" t="s">
        <v>852</v>
      </c>
      <c r="C189" s="130">
        <f>C190+C191+C192</f>
        <v>0</v>
      </c>
      <c r="D189" s="130">
        <f>D190+D191+D192</f>
        <v>0</v>
      </c>
      <c r="E189" s="130">
        <f>E190+E191+E192</f>
        <v>0</v>
      </c>
    </row>
    <row r="190" spans="1:10">
      <c r="A190" s="90"/>
      <c r="B190" s="89" t="s">
        <v>848</v>
      </c>
      <c r="C190" s="129">
        <v>0</v>
      </c>
      <c r="D190" s="129">
        <f t="shared" ref="D190:E192" si="10">C190</f>
        <v>0</v>
      </c>
      <c r="E190" s="129">
        <f t="shared" si="10"/>
        <v>0</v>
      </c>
    </row>
    <row r="191" spans="1:10">
      <c r="A191" s="90"/>
      <c r="B191" s="89" t="s">
        <v>838</v>
      </c>
      <c r="C191" s="129">
        <v>0</v>
      </c>
      <c r="D191" s="129">
        <f t="shared" si="10"/>
        <v>0</v>
      </c>
      <c r="E191" s="129">
        <f t="shared" si="10"/>
        <v>0</v>
      </c>
    </row>
    <row r="192" spans="1:10">
      <c r="A192" s="90"/>
      <c r="B192" s="89" t="s">
        <v>837</v>
      </c>
      <c r="C192" s="129">
        <v>0</v>
      </c>
      <c r="D192" s="129">
        <f t="shared" si="10"/>
        <v>0</v>
      </c>
      <c r="E192" s="129">
        <f t="shared" si="10"/>
        <v>0</v>
      </c>
    </row>
    <row r="193" spans="1:5">
      <c r="A193" s="132">
        <v>3</v>
      </c>
      <c r="B193" s="131" t="s">
        <v>850</v>
      </c>
      <c r="C193" s="130">
        <f>C194</f>
        <v>0</v>
      </c>
      <c r="D193" s="130">
        <f>D194</f>
        <v>0</v>
      </c>
      <c r="E193" s="130">
        <f>E194</f>
        <v>0</v>
      </c>
    </row>
    <row r="194" spans="1:5">
      <c r="A194" s="90"/>
      <c r="B194" s="89" t="s">
        <v>848</v>
      </c>
      <c r="C194" s="129">
        <v>0</v>
      </c>
      <c r="D194" s="129">
        <f>C194</f>
        <v>0</v>
      </c>
      <c r="E194" s="129">
        <f>D194</f>
        <v>0</v>
      </c>
    </row>
    <row r="195" spans="1:5">
      <c r="A195" s="132">
        <v>4</v>
      </c>
      <c r="B195" s="131" t="s">
        <v>851</v>
      </c>
      <c r="C195" s="130">
        <f>C196</f>
        <v>0</v>
      </c>
      <c r="D195" s="130">
        <f>D196</f>
        <v>0</v>
      </c>
      <c r="E195" s="130">
        <f>E196</f>
        <v>0</v>
      </c>
    </row>
    <row r="196" spans="1:5">
      <c r="A196" s="90"/>
      <c r="B196" s="89" t="s">
        <v>848</v>
      </c>
      <c r="C196" s="129">
        <v>0</v>
      </c>
      <c r="D196" s="129">
        <f>C196</f>
        <v>0</v>
      </c>
      <c r="E196" s="129">
        <f>D196</f>
        <v>0</v>
      </c>
    </row>
    <row r="197" spans="1:5">
      <c r="A197" s="193" t="s">
        <v>836</v>
      </c>
      <c r="B197" s="19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2">
        <v>4</v>
      </c>
      <c r="B198" s="131" t="s">
        <v>851</v>
      </c>
      <c r="C198" s="130">
        <f t="shared" si="11"/>
        <v>0</v>
      </c>
      <c r="D198" s="130">
        <f t="shared" si="11"/>
        <v>0</v>
      </c>
      <c r="E198" s="130">
        <f t="shared" si="11"/>
        <v>0</v>
      </c>
    </row>
    <row r="199" spans="1:5">
      <c r="A199" s="90"/>
      <c r="B199" s="89" t="s">
        <v>848</v>
      </c>
      <c r="C199" s="129">
        <v>0</v>
      </c>
      <c r="D199" s="129">
        <f>C199</f>
        <v>0</v>
      </c>
      <c r="E199" s="129">
        <f>D199</f>
        <v>0</v>
      </c>
    </row>
    <row r="200" spans="1:5">
      <c r="A200" s="193" t="s">
        <v>835</v>
      </c>
      <c r="B200" s="194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2">
        <v>3</v>
      </c>
      <c r="B201" s="131" t="s">
        <v>850</v>
      </c>
      <c r="C201" s="130">
        <f>C202</f>
        <v>0</v>
      </c>
      <c r="D201" s="130">
        <f>D202</f>
        <v>0</v>
      </c>
      <c r="E201" s="130">
        <f>E202</f>
        <v>0</v>
      </c>
    </row>
    <row r="202" spans="1:5">
      <c r="A202" s="90"/>
      <c r="B202" s="89" t="s">
        <v>848</v>
      </c>
      <c r="C202" s="129">
        <v>0</v>
      </c>
      <c r="D202" s="129">
        <f>C202</f>
        <v>0</v>
      </c>
      <c r="E202" s="129">
        <f>D202</f>
        <v>0</v>
      </c>
    </row>
    <row r="203" spans="1:5">
      <c r="A203" s="193" t="s">
        <v>834</v>
      </c>
      <c r="B203" s="19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2">
        <v>1</v>
      </c>
      <c r="B204" s="131" t="s">
        <v>852</v>
      </c>
      <c r="C204" s="130">
        <f>C205+C206</f>
        <v>0</v>
      </c>
      <c r="D204" s="130">
        <f>D205+D206</f>
        <v>0</v>
      </c>
      <c r="E204" s="130">
        <f>E205+E206</f>
        <v>0</v>
      </c>
    </row>
    <row r="205" spans="1:5">
      <c r="A205" s="90"/>
      <c r="B205" s="89" t="s">
        <v>848</v>
      </c>
      <c r="C205" s="129">
        <v>0</v>
      </c>
      <c r="D205" s="129">
        <f>C205</f>
        <v>0</v>
      </c>
      <c r="E205" s="129">
        <f>D205</f>
        <v>0</v>
      </c>
    </row>
    <row r="206" spans="1:5">
      <c r="A206" s="90"/>
      <c r="B206" s="89" t="s">
        <v>832</v>
      </c>
      <c r="C206" s="129">
        <v>0</v>
      </c>
      <c r="D206" s="129">
        <f>C206</f>
        <v>0</v>
      </c>
      <c r="E206" s="129">
        <f>D206</f>
        <v>0</v>
      </c>
    </row>
    <row r="207" spans="1:5">
      <c r="A207" s="132">
        <v>2</v>
      </c>
      <c r="B207" s="131" t="s">
        <v>849</v>
      </c>
      <c r="C207" s="130">
        <f>C209+C208+C210</f>
        <v>0</v>
      </c>
      <c r="D207" s="130">
        <f>D209+D208+D210</f>
        <v>0</v>
      </c>
      <c r="E207" s="130">
        <f>E209+E208+E210</f>
        <v>0</v>
      </c>
    </row>
    <row r="208" spans="1:5">
      <c r="A208" s="90"/>
      <c r="B208" s="89" t="s">
        <v>848</v>
      </c>
      <c r="C208" s="129">
        <v>0</v>
      </c>
      <c r="D208" s="129">
        <f t="shared" ref="D208:E210" si="12">C208</f>
        <v>0</v>
      </c>
      <c r="E208" s="129">
        <f t="shared" si="12"/>
        <v>0</v>
      </c>
    </row>
    <row r="209" spans="1:11">
      <c r="A209" s="90"/>
      <c r="B209" s="89" t="s">
        <v>831</v>
      </c>
      <c r="C209" s="129"/>
      <c r="D209" s="129">
        <f t="shared" si="12"/>
        <v>0</v>
      </c>
      <c r="E209" s="129">
        <f t="shared" si="12"/>
        <v>0</v>
      </c>
    </row>
    <row r="210" spans="1:11">
      <c r="A210" s="90"/>
      <c r="B210" s="89" t="s">
        <v>848</v>
      </c>
      <c r="C210" s="129">
        <v>0</v>
      </c>
      <c r="D210" s="129">
        <f t="shared" si="12"/>
        <v>0</v>
      </c>
      <c r="E210" s="129">
        <f t="shared" si="12"/>
        <v>0</v>
      </c>
    </row>
    <row r="211" spans="1:11">
      <c r="A211" s="132">
        <v>3</v>
      </c>
      <c r="B211" s="131" t="s">
        <v>850</v>
      </c>
      <c r="C211" s="130">
        <f>C212</f>
        <v>0</v>
      </c>
      <c r="D211" s="130">
        <f>D212</f>
        <v>0</v>
      </c>
      <c r="E211" s="130">
        <f>E212</f>
        <v>0</v>
      </c>
    </row>
    <row r="212" spans="1:11">
      <c r="A212" s="90"/>
      <c r="B212" s="89" t="s">
        <v>848</v>
      </c>
      <c r="C212" s="129">
        <v>0</v>
      </c>
      <c r="D212" s="129">
        <f>C212</f>
        <v>0</v>
      </c>
      <c r="E212" s="129">
        <f>D212</f>
        <v>0</v>
      </c>
    </row>
    <row r="213" spans="1:11">
      <c r="A213" s="132">
        <v>4</v>
      </c>
      <c r="B213" s="131" t="s">
        <v>851</v>
      </c>
      <c r="C213" s="130">
        <f>C214</f>
        <v>0</v>
      </c>
      <c r="D213" s="130">
        <f>D214</f>
        <v>0</v>
      </c>
      <c r="E213" s="130">
        <f>E214</f>
        <v>0</v>
      </c>
    </row>
    <row r="214" spans="1:11">
      <c r="A214" s="90"/>
      <c r="B214" s="89" t="s">
        <v>848</v>
      </c>
      <c r="C214" s="129">
        <v>0</v>
      </c>
      <c r="D214" s="129">
        <f>C214</f>
        <v>0</v>
      </c>
      <c r="E214" s="129">
        <f>D214</f>
        <v>0</v>
      </c>
    </row>
    <row r="215" spans="1:11">
      <c r="A215" s="193" t="s">
        <v>829</v>
      </c>
      <c r="B215" s="194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2">
        <v>2</v>
      </c>
      <c r="B216" s="131" t="s">
        <v>849</v>
      </c>
      <c r="C216" s="130">
        <f>C219+C218+C217</f>
        <v>0</v>
      </c>
      <c r="D216" s="130">
        <f>D219+D218+D217</f>
        <v>0</v>
      </c>
      <c r="E216" s="130">
        <f>E219+E218+E217</f>
        <v>0</v>
      </c>
    </row>
    <row r="217" spans="1:11">
      <c r="A217" s="90"/>
      <c r="B217" s="89" t="s">
        <v>848</v>
      </c>
      <c r="C217" s="129">
        <v>0</v>
      </c>
      <c r="D217" s="129">
        <f t="shared" ref="D217:E219" si="13">C217</f>
        <v>0</v>
      </c>
      <c r="E217" s="129">
        <f t="shared" si="13"/>
        <v>0</v>
      </c>
    </row>
    <row r="218" spans="1:11">
      <c r="A218" s="135"/>
      <c r="B218" s="134" t="s">
        <v>828</v>
      </c>
      <c r="C218" s="133"/>
      <c r="D218" s="133">
        <f t="shared" si="13"/>
        <v>0</v>
      </c>
      <c r="E218" s="133">
        <f t="shared" si="13"/>
        <v>0</v>
      </c>
      <c r="F218" s="125"/>
      <c r="G218" s="125"/>
      <c r="H218" s="125"/>
      <c r="I218" s="125"/>
      <c r="J218" s="125"/>
      <c r="K218" s="125"/>
    </row>
    <row r="219" spans="1:11">
      <c r="A219" s="135"/>
      <c r="B219" s="134" t="s">
        <v>814</v>
      </c>
      <c r="C219" s="133"/>
      <c r="D219" s="133">
        <f t="shared" si="13"/>
        <v>0</v>
      </c>
      <c r="E219" s="133">
        <f t="shared" si="13"/>
        <v>0</v>
      </c>
      <c r="F219" s="125"/>
      <c r="G219" s="125"/>
      <c r="H219" s="125"/>
      <c r="I219" s="125"/>
      <c r="J219" s="125"/>
      <c r="K219" s="125"/>
    </row>
    <row r="220" spans="1:11">
      <c r="A220" s="132">
        <v>3</v>
      </c>
      <c r="B220" s="131" t="s">
        <v>850</v>
      </c>
      <c r="C220" s="130">
        <f>C221</f>
        <v>0</v>
      </c>
      <c r="D220" s="130">
        <f>D221</f>
        <v>0</v>
      </c>
      <c r="E220" s="130">
        <f>E221</f>
        <v>0</v>
      </c>
    </row>
    <row r="221" spans="1:11">
      <c r="A221" s="90"/>
      <c r="B221" s="89" t="s">
        <v>848</v>
      </c>
      <c r="C221" s="129">
        <v>0</v>
      </c>
      <c r="D221" s="129">
        <f>C221</f>
        <v>0</v>
      </c>
      <c r="E221" s="129">
        <f>D221</f>
        <v>0</v>
      </c>
    </row>
    <row r="222" spans="1:11">
      <c r="A222" s="193" t="s">
        <v>827</v>
      </c>
      <c r="B222" s="194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2">
        <v>2</v>
      </c>
      <c r="B223" s="131" t="s">
        <v>849</v>
      </c>
      <c r="C223" s="130">
        <f>C225+C226+C227+C224</f>
        <v>0</v>
      </c>
      <c r="D223" s="130">
        <f>D225+D226+D227+D224</f>
        <v>0</v>
      </c>
      <c r="E223" s="130">
        <f>E225+E226+E227+E224</f>
        <v>0</v>
      </c>
    </row>
    <row r="224" spans="1:11">
      <c r="A224" s="90"/>
      <c r="B224" s="89" t="s">
        <v>848</v>
      </c>
      <c r="C224" s="129">
        <v>0</v>
      </c>
      <c r="D224" s="129">
        <f>C224</f>
        <v>0</v>
      </c>
      <c r="E224" s="129">
        <f>D224</f>
        <v>0</v>
      </c>
    </row>
    <row r="225" spans="1:5">
      <c r="A225" s="90"/>
      <c r="B225" s="89" t="s">
        <v>826</v>
      </c>
      <c r="C225" s="129"/>
      <c r="D225" s="129">
        <f t="shared" ref="D225:E227" si="14">C225</f>
        <v>0</v>
      </c>
      <c r="E225" s="129">
        <f t="shared" si="14"/>
        <v>0</v>
      </c>
    </row>
    <row r="226" spans="1:5">
      <c r="A226" s="90"/>
      <c r="B226" s="89" t="s">
        <v>825</v>
      </c>
      <c r="C226" s="129"/>
      <c r="D226" s="129">
        <f t="shared" si="14"/>
        <v>0</v>
      </c>
      <c r="E226" s="129">
        <f t="shared" si="14"/>
        <v>0</v>
      </c>
    </row>
    <row r="227" spans="1:5">
      <c r="A227" s="90"/>
      <c r="B227" s="89" t="s">
        <v>824</v>
      </c>
      <c r="C227" s="129"/>
      <c r="D227" s="129">
        <f t="shared" si="14"/>
        <v>0</v>
      </c>
      <c r="E227" s="129">
        <f t="shared" si="14"/>
        <v>0</v>
      </c>
    </row>
    <row r="228" spans="1:5">
      <c r="A228" s="193" t="s">
        <v>823</v>
      </c>
      <c r="B228" s="194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2">
        <v>2</v>
      </c>
      <c r="B229" s="131" t="s">
        <v>849</v>
      </c>
      <c r="C229" s="130">
        <f>C231+C232+C230</f>
        <v>0</v>
      </c>
      <c r="D229" s="130">
        <f>D231+D232+D230</f>
        <v>0</v>
      </c>
      <c r="E229" s="130">
        <f>E231+E232+E230</f>
        <v>0</v>
      </c>
    </row>
    <row r="230" spans="1:5">
      <c r="A230" s="90"/>
      <c r="B230" s="89" t="s">
        <v>848</v>
      </c>
      <c r="C230" s="129">
        <v>0</v>
      </c>
      <c r="D230" s="129">
        <f>C230</f>
        <v>0</v>
      </c>
      <c r="E230" s="129">
        <f>D230</f>
        <v>0</v>
      </c>
    </row>
    <row r="231" spans="1:5">
      <c r="A231" s="90"/>
      <c r="B231" s="89" t="s">
        <v>822</v>
      </c>
      <c r="C231" s="129">
        <v>0</v>
      </c>
      <c r="D231" s="129">
        <f t="shared" ref="D231:E232" si="15">C231</f>
        <v>0</v>
      </c>
      <c r="E231" s="129">
        <f t="shared" si="15"/>
        <v>0</v>
      </c>
    </row>
    <row r="232" spans="1:5">
      <c r="A232" s="90"/>
      <c r="B232" s="89" t="s">
        <v>812</v>
      </c>
      <c r="C232" s="129"/>
      <c r="D232" s="129">
        <f t="shared" si="15"/>
        <v>0</v>
      </c>
      <c r="E232" s="129">
        <f t="shared" si="15"/>
        <v>0</v>
      </c>
    </row>
    <row r="233" spans="1:5">
      <c r="A233" s="132">
        <v>3</v>
      </c>
      <c r="B233" s="131" t="s">
        <v>850</v>
      </c>
      <c r="C233" s="130">
        <f>C234</f>
        <v>0</v>
      </c>
      <c r="D233" s="130">
        <f>D234</f>
        <v>0</v>
      </c>
      <c r="E233" s="130">
        <f>E234</f>
        <v>0</v>
      </c>
    </row>
    <row r="234" spans="1:5">
      <c r="A234" s="90"/>
      <c r="B234" s="89" t="s">
        <v>848</v>
      </c>
      <c r="C234" s="129">
        <v>0</v>
      </c>
      <c r="D234" s="129">
        <f>C234</f>
        <v>0</v>
      </c>
      <c r="E234" s="129">
        <f>D234</f>
        <v>0</v>
      </c>
    </row>
    <row r="235" spans="1:5">
      <c r="A235" s="193" t="s">
        <v>821</v>
      </c>
      <c r="B235" s="194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2">
        <v>3</v>
      </c>
      <c r="B236" s="131" t="s">
        <v>850</v>
      </c>
      <c r="C236" s="130">
        <f>C237</f>
        <v>0</v>
      </c>
      <c r="D236" s="130">
        <f>D237</f>
        <v>0</v>
      </c>
      <c r="E236" s="130">
        <f>E237</f>
        <v>0</v>
      </c>
    </row>
    <row r="237" spans="1:5">
      <c r="A237" s="90"/>
      <c r="B237" s="89" t="s">
        <v>848</v>
      </c>
      <c r="C237" s="129">
        <v>0</v>
      </c>
      <c r="D237" s="129">
        <f>C237</f>
        <v>0</v>
      </c>
      <c r="E237" s="129">
        <f>D237</f>
        <v>0</v>
      </c>
    </row>
    <row r="238" spans="1:5">
      <c r="A238" s="193" t="s">
        <v>819</v>
      </c>
      <c r="B238" s="194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2">
        <v>2</v>
      </c>
      <c r="B239" s="131" t="s">
        <v>849</v>
      </c>
      <c r="C239" s="130">
        <f>C241+C242+C240</f>
        <v>0</v>
      </c>
      <c r="D239" s="130">
        <f>D241+D242+D240</f>
        <v>0</v>
      </c>
      <c r="E239" s="130">
        <f>E241+E242+E240</f>
        <v>0</v>
      </c>
    </row>
    <row r="240" spans="1:5">
      <c r="A240" s="90"/>
      <c r="B240" s="89" t="s">
        <v>848</v>
      </c>
      <c r="C240" s="129">
        <v>0</v>
      </c>
      <c r="D240" s="129">
        <f>C240</f>
        <v>0</v>
      </c>
      <c r="E240" s="129">
        <f>D240</f>
        <v>0</v>
      </c>
    </row>
    <row r="241" spans="1:10">
      <c r="A241" s="90"/>
      <c r="B241" s="89" t="s">
        <v>818</v>
      </c>
      <c r="C241" s="129"/>
      <c r="D241" s="129">
        <f t="shared" ref="D241:E242" si="16">C241</f>
        <v>0</v>
      </c>
      <c r="E241" s="129">
        <f t="shared" si="16"/>
        <v>0</v>
      </c>
    </row>
    <row r="242" spans="1:10">
      <c r="A242" s="90"/>
      <c r="B242" s="89" t="s">
        <v>817</v>
      </c>
      <c r="C242" s="129"/>
      <c r="D242" s="129">
        <f t="shared" si="16"/>
        <v>0</v>
      </c>
      <c r="E242" s="129">
        <f t="shared" si="16"/>
        <v>0</v>
      </c>
    </row>
    <row r="243" spans="1:10">
      <c r="A243" s="193" t="s">
        <v>816</v>
      </c>
      <c r="B243" s="194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2">
        <v>2</v>
      </c>
      <c r="B244" s="131" t="s">
        <v>849</v>
      </c>
      <c r="C244" s="130">
        <f>C246+C247+C248+C249+C245</f>
        <v>0</v>
      </c>
      <c r="D244" s="130">
        <f>D246+D247+D248+D249+D245</f>
        <v>0</v>
      </c>
      <c r="E244" s="130">
        <f>E246+E247+E248+E249+E245</f>
        <v>0</v>
      </c>
    </row>
    <row r="245" spans="1:10">
      <c r="A245" s="90"/>
      <c r="B245" s="89" t="s">
        <v>848</v>
      </c>
      <c r="C245" s="129">
        <v>0</v>
      </c>
      <c r="D245" s="129">
        <f>C245</f>
        <v>0</v>
      </c>
      <c r="E245" s="129">
        <f>D245</f>
        <v>0</v>
      </c>
    </row>
    <row r="246" spans="1:10">
      <c r="A246" s="90"/>
      <c r="B246" s="89" t="s">
        <v>814</v>
      </c>
      <c r="C246" s="129"/>
      <c r="D246" s="129">
        <f t="shared" ref="D246:E249" si="17">C246</f>
        <v>0</v>
      </c>
      <c r="E246" s="129">
        <f t="shared" si="17"/>
        <v>0</v>
      </c>
    </row>
    <row r="247" spans="1:10">
      <c r="A247" s="90"/>
      <c r="B247" s="89" t="s">
        <v>813</v>
      </c>
      <c r="C247" s="129"/>
      <c r="D247" s="129">
        <f t="shared" si="17"/>
        <v>0</v>
      </c>
      <c r="E247" s="129">
        <f t="shared" si="17"/>
        <v>0</v>
      </c>
    </row>
    <row r="248" spans="1:10">
      <c r="A248" s="90"/>
      <c r="B248" s="89" t="s">
        <v>812</v>
      </c>
      <c r="C248" s="129"/>
      <c r="D248" s="129">
        <f t="shared" si="17"/>
        <v>0</v>
      </c>
      <c r="E248" s="129">
        <f t="shared" si="17"/>
        <v>0</v>
      </c>
    </row>
    <row r="249" spans="1:10">
      <c r="A249" s="90"/>
      <c r="B249" s="89" t="s">
        <v>811</v>
      </c>
      <c r="C249" s="129"/>
      <c r="D249" s="129">
        <f t="shared" si="17"/>
        <v>0</v>
      </c>
      <c r="E249" s="129">
        <f t="shared" si="17"/>
        <v>0</v>
      </c>
    </row>
    <row r="250" spans="1:10">
      <c r="A250" s="193" t="s">
        <v>810</v>
      </c>
      <c r="B250" s="194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90"/>
      <c r="B251" s="89" t="s">
        <v>848</v>
      </c>
      <c r="C251" s="129">
        <v>0</v>
      </c>
      <c r="D251" s="129">
        <f>C251</f>
        <v>0</v>
      </c>
      <c r="E251" s="129">
        <f>D251</f>
        <v>0</v>
      </c>
    </row>
    <row r="252" spans="1:10">
      <c r="A252" s="90"/>
      <c r="B252" s="89" t="s">
        <v>847</v>
      </c>
      <c r="C252" s="129">
        <v>0</v>
      </c>
      <c r="D252" s="129">
        <f>C252</f>
        <v>0</v>
      </c>
      <c r="E252" s="129">
        <f>D252</f>
        <v>0</v>
      </c>
    </row>
    <row r="256" spans="1:10" ht="18.75">
      <c r="A256" s="195" t="s">
        <v>67</v>
      </c>
      <c r="B256" s="195"/>
      <c r="C256" s="195"/>
      <c r="D256" s="153" t="s">
        <v>846</v>
      </c>
      <c r="E256" s="153" t="s">
        <v>845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7" t="s">
        <v>60</v>
      </c>
      <c r="B257" s="188"/>
      <c r="C257" s="37">
        <f>C258+C550</f>
        <v>1033000</v>
      </c>
      <c r="D257" s="37">
        <f>D258+D550</f>
        <v>725614</v>
      </c>
      <c r="E257" s="37">
        <f>E258+E550</f>
        <v>725614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3" t="s">
        <v>266</v>
      </c>
      <c r="B258" s="184"/>
      <c r="C258" s="36">
        <f>C259+C339+C483+C547</f>
        <v>965987</v>
      </c>
      <c r="D258" s="36">
        <f>D259+D339+D483+D547</f>
        <v>658601</v>
      </c>
      <c r="E258" s="36">
        <f>E259+E339+E483+E547</f>
        <v>658601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1" t="s">
        <v>267</v>
      </c>
      <c r="B259" s="182"/>
      <c r="C259" s="33">
        <f>C260+C263+C314</f>
        <v>470000</v>
      </c>
      <c r="D259" s="33">
        <f>D260+D263+D314</f>
        <v>162614</v>
      </c>
      <c r="E259" s="33">
        <f>E260+E263+E314</f>
        <v>162614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85" t="s">
        <v>268</v>
      </c>
      <c r="B260" s="186"/>
      <c r="C260" s="32">
        <f>SUM(C261:C262)</f>
        <v>960</v>
      </c>
      <c r="D260" s="32">
        <f>SUM(D261:D262)</f>
        <v>960</v>
      </c>
      <c r="E260" s="32">
        <f>SUM(E261:E262)</f>
        <v>960</v>
      </c>
    </row>
    <row r="261" spans="1:10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85" t="s">
        <v>269</v>
      </c>
      <c r="B263" s="186"/>
      <c r="C263" s="32">
        <f>C264+C265+C289+C296+C298+C302+C305+C308+C313</f>
        <v>461040</v>
      </c>
      <c r="D263" s="32">
        <f>D264+D265+D289+D296+D298+D302+D305+D308+D313</f>
        <v>161654</v>
      </c>
      <c r="E263" s="32">
        <f>E264+E265+E289+E296+E298+E302+E305+E308+E313</f>
        <v>161654</v>
      </c>
    </row>
    <row r="264" spans="1:10">
      <c r="A264" s="6">
        <v>1101</v>
      </c>
      <c r="B264" s="4" t="s">
        <v>34</v>
      </c>
      <c r="C264" s="5">
        <v>161654</v>
      </c>
      <c r="D264" s="5">
        <f>C264</f>
        <v>161654</v>
      </c>
      <c r="E264" s="5">
        <f>D264</f>
        <v>161654</v>
      </c>
    </row>
    <row r="265" spans="1:10">
      <c r="A265" s="6">
        <v>1101</v>
      </c>
      <c r="B265" s="4" t="s">
        <v>35</v>
      </c>
      <c r="C265" s="5">
        <v>204371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v>8093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v>10945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v>4000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v>4024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v>67353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85" t="s">
        <v>601</v>
      </c>
      <c r="B314" s="186"/>
      <c r="C314" s="32">
        <f>C315+C325+C331+C336+C337+C338+C328</f>
        <v>8000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v>6500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v>1500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81" t="s">
        <v>270</v>
      </c>
      <c r="B339" s="182"/>
      <c r="C339" s="33">
        <f>C340+C444+C482</f>
        <v>443515</v>
      </c>
      <c r="D339" s="33">
        <f>D340+D444+D482</f>
        <v>443515</v>
      </c>
      <c r="E339" s="33">
        <f>E340+E444+E482</f>
        <v>443515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85" t="s">
        <v>271</v>
      </c>
      <c r="B340" s="186"/>
      <c r="C340" s="32">
        <f>C341+C342+C343+C344+C347+C348+C353+C356+C357+C362+C367+BG290668+C371+C372+C373+C376+C377+C378+C382+C388+C391+C392+C395+C398+C399+C404+C407+C408+C409+C412+C415+C416+C419+C420+C421+C422+C429+C443</f>
        <v>337515</v>
      </c>
      <c r="D340" s="32">
        <f>D341+D342+D343+D344+D347+D348+D353+D356+D357+D362+D367+BH290668+D371+D372+D373+D376+D377+D378+D382+D388+D391+D392+D395+D398+D399+D404+D407+D408+D409+D412+D415+D416+D419+D420+D421+D422+D429+D443</f>
        <v>337515</v>
      </c>
      <c r="E340" s="32">
        <f>E341+E342+E343+E344+E347+E348+E353+E356+E357+E362+E367+BI290668+E371+E372+E373+E376+E377+E378+E382+E388+E391+E392+E395+E398+E399+E404+E407+E408+E409+E412+E415+E416+E419+E420+E421+E422+E429+E443</f>
        <v>337515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>
        <v>5143</v>
      </c>
      <c r="D342" s="5">
        <f t="shared" ref="D342:E343" si="26">C342</f>
        <v>5143</v>
      </c>
      <c r="E342" s="5">
        <f t="shared" si="26"/>
        <v>5143</v>
      </c>
    </row>
    <row r="343" spans="1:10">
      <c r="A343" s="6">
        <v>2201</v>
      </c>
      <c r="B343" s="4" t="s">
        <v>41</v>
      </c>
      <c r="C343" s="5">
        <v>160000</v>
      </c>
      <c r="D343" s="5">
        <f t="shared" si="26"/>
        <v>160000</v>
      </c>
      <c r="E343" s="5">
        <f t="shared" si="26"/>
        <v>160000</v>
      </c>
    </row>
    <row r="344" spans="1:10">
      <c r="A344" s="6">
        <v>2201</v>
      </c>
      <c r="B344" s="4" t="s">
        <v>273</v>
      </c>
      <c r="C344" s="5">
        <f>SUM(C345:C346)</f>
        <v>5000</v>
      </c>
      <c r="D344" s="5">
        <f>SUM(D345:D346)</f>
        <v>5000</v>
      </c>
      <c r="E344" s="5">
        <f>SUM(E345:E346)</f>
        <v>5000</v>
      </c>
    </row>
    <row r="345" spans="1:10">
      <c r="A345" s="29"/>
      <c r="B345" s="28" t="s">
        <v>274</v>
      </c>
      <c r="C345" s="30">
        <v>3000</v>
      </c>
      <c r="D345" s="30">
        <f t="shared" ref="D345:E347" si="27">C345</f>
        <v>3000</v>
      </c>
      <c r="E345" s="30">
        <f t="shared" si="27"/>
        <v>3000</v>
      </c>
    </row>
    <row r="346" spans="1:10">
      <c r="A346" s="29"/>
      <c r="B346" s="28" t="s">
        <v>275</v>
      </c>
      <c r="C346" s="30">
        <v>2000</v>
      </c>
      <c r="D346" s="30">
        <f t="shared" si="27"/>
        <v>2000</v>
      </c>
      <c r="E346" s="30">
        <f t="shared" si="27"/>
        <v>2000</v>
      </c>
    </row>
    <row r="347" spans="1:10">
      <c r="A347" s="6">
        <v>2201</v>
      </c>
      <c r="B347" s="4" t="s">
        <v>276</v>
      </c>
      <c r="C347" s="5">
        <v>1000</v>
      </c>
      <c r="D347" s="5">
        <f t="shared" si="27"/>
        <v>1000</v>
      </c>
      <c r="E347" s="5">
        <f t="shared" si="27"/>
        <v>1000</v>
      </c>
    </row>
    <row r="348" spans="1:10">
      <c r="A348" s="6">
        <v>2201</v>
      </c>
      <c r="B348" s="4" t="s">
        <v>277</v>
      </c>
      <c r="C348" s="5">
        <f>SUM(C349:C352)</f>
        <v>32500</v>
      </c>
      <c r="D348" s="5">
        <f>SUM(D349:D352)</f>
        <v>32500</v>
      </c>
      <c r="E348" s="5">
        <f>SUM(E349:E352)</f>
        <v>32500</v>
      </c>
    </row>
    <row r="349" spans="1:10">
      <c r="A349" s="29"/>
      <c r="B349" s="28" t="s">
        <v>278</v>
      </c>
      <c r="C349" s="30">
        <v>28000</v>
      </c>
      <c r="D349" s="30">
        <f>C349</f>
        <v>28000</v>
      </c>
      <c r="E349" s="30">
        <f>D349</f>
        <v>28000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3500</v>
      </c>
      <c r="D351" s="30">
        <f t="shared" si="28"/>
        <v>3500</v>
      </c>
      <c r="E351" s="30">
        <f t="shared" si="28"/>
        <v>3500</v>
      </c>
    </row>
    <row r="352" spans="1:10">
      <c r="A352" s="29"/>
      <c r="B352" s="28" t="s">
        <v>281</v>
      </c>
      <c r="C352" s="30">
        <v>1000</v>
      </c>
      <c r="D352" s="30">
        <f t="shared" si="28"/>
        <v>1000</v>
      </c>
      <c r="E352" s="30">
        <f t="shared" si="28"/>
        <v>1000</v>
      </c>
    </row>
    <row r="353" spans="1:5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</row>
    <row r="354" spans="1:5">
      <c r="A354" s="29"/>
      <c r="B354" s="28" t="s">
        <v>42</v>
      </c>
      <c r="C354" s="30">
        <v>200</v>
      </c>
      <c r="D354" s="30">
        <f t="shared" ref="D354:E356" si="29">C354</f>
        <v>200</v>
      </c>
      <c r="E354" s="30">
        <f t="shared" si="29"/>
        <v>200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f>SUM(C358:C361)</f>
        <v>8000</v>
      </c>
      <c r="D357" s="5">
        <f>SUM(D358:D361)</f>
        <v>8000</v>
      </c>
      <c r="E357" s="5">
        <f>SUM(E358:E361)</f>
        <v>8000</v>
      </c>
    </row>
    <row r="358" spans="1:5">
      <c r="A358" s="29"/>
      <c r="B358" s="28" t="s">
        <v>286</v>
      </c>
      <c r="C358" s="30">
        <v>7000</v>
      </c>
      <c r="D358" s="30">
        <f>C358</f>
        <v>7000</v>
      </c>
      <c r="E358" s="30">
        <f>D358</f>
        <v>7000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>
        <v>1000</v>
      </c>
      <c r="D360" s="30">
        <f t="shared" si="30"/>
        <v>1000</v>
      </c>
      <c r="E360" s="30">
        <f t="shared" si="30"/>
        <v>1000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46500</v>
      </c>
      <c r="D362" s="5">
        <f>SUM(D363:D366)</f>
        <v>46500</v>
      </c>
      <c r="E362" s="5">
        <f>SUM(E363:E366)</f>
        <v>46500</v>
      </c>
    </row>
    <row r="363" spans="1:5">
      <c r="A363" s="29"/>
      <c r="B363" s="28" t="s">
        <v>291</v>
      </c>
      <c r="C363" s="30">
        <v>15000</v>
      </c>
      <c r="D363" s="30">
        <f>C363</f>
        <v>15000</v>
      </c>
      <c r="E363" s="30">
        <f>D363</f>
        <v>15000</v>
      </c>
    </row>
    <row r="364" spans="1:5">
      <c r="A364" s="29"/>
      <c r="B364" s="28" t="s">
        <v>292</v>
      </c>
      <c r="C364" s="30">
        <v>30000</v>
      </c>
      <c r="D364" s="30">
        <f t="shared" ref="D364:E366" si="31">C364</f>
        <v>30000</v>
      </c>
      <c r="E364" s="30">
        <f t="shared" si="31"/>
        <v>30000</v>
      </c>
    </row>
    <row r="365" spans="1:5">
      <c r="A365" s="29"/>
      <c r="B365" s="28" t="s">
        <v>293</v>
      </c>
      <c r="C365" s="30">
        <v>1500</v>
      </c>
      <c r="D365" s="30">
        <f t="shared" si="31"/>
        <v>1500</v>
      </c>
      <c r="E365" s="30">
        <f t="shared" si="31"/>
        <v>1500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>
        <v>3000</v>
      </c>
      <c r="D371" s="5">
        <f t="shared" si="32"/>
        <v>3000</v>
      </c>
      <c r="E371" s="5">
        <f t="shared" si="32"/>
        <v>3000</v>
      </c>
    </row>
    <row r="372" spans="1:5">
      <c r="A372" s="6">
        <v>2201</v>
      </c>
      <c r="B372" s="4" t="s">
        <v>45</v>
      </c>
      <c r="C372" s="5">
        <v>3500</v>
      </c>
      <c r="D372" s="5">
        <f t="shared" si="32"/>
        <v>3500</v>
      </c>
      <c r="E372" s="5">
        <f t="shared" si="32"/>
        <v>3500</v>
      </c>
    </row>
    <row r="373" spans="1:5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</row>
    <row r="374" spans="1:5">
      <c r="A374" s="29"/>
      <c r="B374" s="28" t="s">
        <v>299</v>
      </c>
      <c r="C374" s="30">
        <v>1000</v>
      </c>
      <c r="D374" s="30">
        <f t="shared" ref="D374:E377" si="33">C374</f>
        <v>1000</v>
      </c>
      <c r="E374" s="30">
        <f t="shared" si="33"/>
        <v>1000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600</v>
      </c>
      <c r="D376" s="5">
        <f t="shared" si="33"/>
        <v>600</v>
      </c>
      <c r="E376" s="5">
        <f t="shared" si="33"/>
        <v>600</v>
      </c>
    </row>
    <row r="377" spans="1:5">
      <c r="A377" s="6">
        <v>2201</v>
      </c>
      <c r="B377" s="4" t="s">
        <v>302</v>
      </c>
      <c r="C377" s="5">
        <v>1500</v>
      </c>
      <c r="D377" s="5">
        <f t="shared" si="33"/>
        <v>1500</v>
      </c>
      <c r="E377" s="5">
        <f t="shared" si="33"/>
        <v>1500</v>
      </c>
    </row>
    <row r="378" spans="1:5">
      <c r="A378" s="6">
        <v>2201</v>
      </c>
      <c r="B378" s="4" t="s">
        <v>303</v>
      </c>
      <c r="C378" s="5">
        <f>SUM(C379:C381)</f>
        <v>8000</v>
      </c>
      <c r="D378" s="5">
        <f>SUM(D379:D381)</f>
        <v>8000</v>
      </c>
      <c r="E378" s="5">
        <f>SUM(E379:E381)</f>
        <v>8000</v>
      </c>
    </row>
    <row r="379" spans="1:5">
      <c r="A379" s="29"/>
      <c r="B379" s="28" t="s">
        <v>46</v>
      </c>
      <c r="C379" s="30">
        <v>1000</v>
      </c>
      <c r="D379" s="30">
        <f>C379</f>
        <v>1000</v>
      </c>
      <c r="E379" s="30">
        <f>D379</f>
        <v>1000</v>
      </c>
    </row>
    <row r="380" spans="1:5">
      <c r="A380" s="29"/>
      <c r="B380" s="28" t="s">
        <v>113</v>
      </c>
      <c r="C380" s="30">
        <v>6000</v>
      </c>
      <c r="D380" s="30">
        <f t="shared" ref="D380:E381" si="34">C380</f>
        <v>6000</v>
      </c>
      <c r="E380" s="30">
        <f t="shared" si="34"/>
        <v>6000</v>
      </c>
    </row>
    <row r="381" spans="1:5">
      <c r="A381" s="29"/>
      <c r="B381" s="28" t="s">
        <v>47</v>
      </c>
      <c r="C381" s="30">
        <v>1000</v>
      </c>
      <c r="D381" s="30">
        <f t="shared" si="34"/>
        <v>1000</v>
      </c>
      <c r="E381" s="30">
        <f t="shared" si="34"/>
        <v>1000</v>
      </c>
    </row>
    <row r="382" spans="1:5">
      <c r="A382" s="6">
        <v>2201</v>
      </c>
      <c r="B382" s="4" t="s">
        <v>114</v>
      </c>
      <c r="C382" s="5">
        <f>SUM(C383:C387)</f>
        <v>3200</v>
      </c>
      <c r="D382" s="5">
        <f>SUM(D383:D387)</f>
        <v>3200</v>
      </c>
      <c r="E382" s="5">
        <f>SUM(E383:E387)</f>
        <v>3200</v>
      </c>
    </row>
    <row r="383" spans="1:5">
      <c r="A383" s="29"/>
      <c r="B383" s="28" t="s">
        <v>304</v>
      </c>
      <c r="C383" s="30">
        <v>700</v>
      </c>
      <c r="D383" s="30">
        <f>C383</f>
        <v>700</v>
      </c>
      <c r="E383" s="30">
        <f>D383</f>
        <v>700</v>
      </c>
    </row>
    <row r="384" spans="1:5">
      <c r="A384" s="29"/>
      <c r="B384" s="28" t="s">
        <v>305</v>
      </c>
      <c r="C384" s="30">
        <v>400</v>
      </c>
      <c r="D384" s="30">
        <f t="shared" ref="D384:E387" si="35">C384</f>
        <v>400</v>
      </c>
      <c r="E384" s="30">
        <f t="shared" si="35"/>
        <v>400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>
        <v>1700</v>
      </c>
      <c r="D386" s="30">
        <f t="shared" si="35"/>
        <v>1700</v>
      </c>
      <c r="E386" s="30">
        <f t="shared" si="35"/>
        <v>1700</v>
      </c>
    </row>
    <row r="387" spans="1:5">
      <c r="A387" s="29"/>
      <c r="B387" s="28" t="s">
        <v>308</v>
      </c>
      <c r="C387" s="30">
        <v>400</v>
      </c>
      <c r="D387" s="30">
        <f t="shared" si="35"/>
        <v>400</v>
      </c>
      <c r="E387" s="30">
        <f t="shared" si="35"/>
        <v>400</v>
      </c>
    </row>
    <row r="388" spans="1:5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</row>
    <row r="389" spans="1:5">
      <c r="A389" s="29"/>
      <c r="B389" s="28" t="s">
        <v>48</v>
      </c>
      <c r="C389" s="30">
        <v>1000</v>
      </c>
      <c r="D389" s="30">
        <f t="shared" ref="D389:E391" si="36">C389</f>
        <v>1000</v>
      </c>
      <c r="E389" s="30">
        <f t="shared" si="36"/>
        <v>1000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5000</v>
      </c>
      <c r="D392" s="5">
        <f>SUM(D393:D394)</f>
        <v>5000</v>
      </c>
      <c r="E392" s="5">
        <f>SUM(E393:E394)</f>
        <v>5000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>
        <v>5000</v>
      </c>
      <c r="D394" s="30">
        <f>C394</f>
        <v>5000</v>
      </c>
      <c r="E394" s="30">
        <f>D394</f>
        <v>5000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2000</v>
      </c>
      <c r="D399" s="5">
        <f>SUM(D400:D403)</f>
        <v>2000</v>
      </c>
      <c r="E399" s="5">
        <f>SUM(E400:E403)</f>
        <v>2000</v>
      </c>
    </row>
    <row r="400" spans="1:5">
      <c r="A400" s="29"/>
      <c r="B400" s="28" t="s">
        <v>318</v>
      </c>
      <c r="C400" s="30">
        <v>2000</v>
      </c>
      <c r="D400" s="30">
        <f>C400</f>
        <v>2000</v>
      </c>
      <c r="E400" s="30">
        <f>D400</f>
        <v>2000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800</v>
      </c>
      <c r="D404" s="5">
        <f>SUM(D405:D406)</f>
        <v>800</v>
      </c>
      <c r="E404" s="5">
        <f>SUM(E405:E406)</f>
        <v>800</v>
      </c>
    </row>
    <row r="405" spans="1:5">
      <c r="A405" s="29"/>
      <c r="B405" s="28" t="s">
        <v>323</v>
      </c>
      <c r="C405" s="30">
        <v>400</v>
      </c>
      <c r="D405" s="30">
        <f t="shared" ref="D405:E408" si="39">C405</f>
        <v>400</v>
      </c>
      <c r="E405" s="30">
        <f t="shared" si="39"/>
        <v>400</v>
      </c>
    </row>
    <row r="406" spans="1:5">
      <c r="A406" s="29"/>
      <c r="B406" s="28" t="s">
        <v>324</v>
      </c>
      <c r="C406" s="30">
        <v>400</v>
      </c>
      <c r="D406" s="30">
        <f t="shared" si="39"/>
        <v>400</v>
      </c>
      <c r="E406" s="30">
        <f t="shared" si="39"/>
        <v>400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3500</v>
      </c>
      <c r="D409" s="5">
        <f>SUM(D410:D411)</f>
        <v>3500</v>
      </c>
      <c r="E409" s="5">
        <f>SUM(E410:E411)</f>
        <v>3500</v>
      </c>
    </row>
    <row r="410" spans="1:5">
      <c r="A410" s="29"/>
      <c r="B410" s="28" t="s">
        <v>49</v>
      </c>
      <c r="C410" s="30">
        <v>3500</v>
      </c>
      <c r="D410" s="30">
        <f>C410</f>
        <v>3500</v>
      </c>
      <c r="E410" s="30">
        <f>D410</f>
        <v>3500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3500</v>
      </c>
      <c r="D412" s="5">
        <f>SUM(D413:D414)</f>
        <v>3500</v>
      </c>
      <c r="E412" s="5">
        <f>SUM(E413:E414)</f>
        <v>3500</v>
      </c>
    </row>
    <row r="413" spans="1:5">
      <c r="A413" s="29"/>
      <c r="B413" s="28" t="s">
        <v>328</v>
      </c>
      <c r="C413" s="30">
        <v>3500</v>
      </c>
      <c r="D413" s="30">
        <f t="shared" ref="D413:E415" si="40">C413</f>
        <v>3500</v>
      </c>
      <c r="E413" s="30">
        <f t="shared" si="40"/>
        <v>3500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>
        <v>10000</v>
      </c>
      <c r="D415" s="5">
        <f t="shared" si="40"/>
        <v>10000</v>
      </c>
      <c r="E415" s="5">
        <f t="shared" si="40"/>
        <v>10000</v>
      </c>
    </row>
    <row r="416" spans="1:5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</row>
    <row r="417" spans="1:5">
      <c r="A417" s="29"/>
      <c r="B417" s="28" t="s">
        <v>330</v>
      </c>
      <c r="C417" s="30">
        <v>500</v>
      </c>
      <c r="D417" s="30">
        <f t="shared" ref="D417:E421" si="41">C417</f>
        <v>500</v>
      </c>
      <c r="E417" s="30">
        <f t="shared" si="41"/>
        <v>500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2000</v>
      </c>
      <c r="D420" s="5">
        <f t="shared" si="41"/>
        <v>2000</v>
      </c>
      <c r="E420" s="5">
        <f t="shared" si="41"/>
        <v>2000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200</v>
      </c>
      <c r="D422" s="5">
        <f>SUM(D423:D428)</f>
        <v>200</v>
      </c>
      <c r="E422" s="5">
        <f>SUM(E423:E428)</f>
        <v>200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>
        <v>200</v>
      </c>
      <c r="D427" s="30">
        <f t="shared" si="42"/>
        <v>200</v>
      </c>
      <c r="E427" s="30">
        <f t="shared" si="42"/>
        <v>200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29372</v>
      </c>
      <c r="D429" s="5">
        <f>SUM(D430:D442)</f>
        <v>29372</v>
      </c>
      <c r="E429" s="5">
        <f>SUM(E430:E442)</f>
        <v>29372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>
        <v>18397</v>
      </c>
      <c r="D431" s="30">
        <f t="shared" ref="D431:E442" si="43">C431</f>
        <v>18397</v>
      </c>
      <c r="E431" s="30">
        <f t="shared" si="43"/>
        <v>18397</v>
      </c>
    </row>
    <row r="432" spans="1:5">
      <c r="A432" s="29"/>
      <c r="B432" s="28" t="s">
        <v>345</v>
      </c>
      <c r="C432" s="30">
        <v>1147</v>
      </c>
      <c r="D432" s="30">
        <f t="shared" si="43"/>
        <v>1147</v>
      </c>
      <c r="E432" s="30">
        <f t="shared" si="43"/>
        <v>1147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>
        <v>170</v>
      </c>
      <c r="D434" s="30">
        <f t="shared" si="43"/>
        <v>170</v>
      </c>
      <c r="E434" s="30">
        <f t="shared" si="43"/>
        <v>170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>
        <v>2436</v>
      </c>
      <c r="D439" s="30">
        <f t="shared" si="43"/>
        <v>2436</v>
      </c>
      <c r="E439" s="30">
        <f t="shared" si="43"/>
        <v>2436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>
        <v>5096</v>
      </c>
      <c r="D441" s="30">
        <f t="shared" si="43"/>
        <v>5096</v>
      </c>
      <c r="E441" s="30">
        <f t="shared" si="43"/>
        <v>5096</v>
      </c>
    </row>
    <row r="442" spans="1:5">
      <c r="A442" s="29"/>
      <c r="B442" s="28" t="s">
        <v>355</v>
      </c>
      <c r="C442" s="30">
        <v>2126</v>
      </c>
      <c r="D442" s="30">
        <f t="shared" si="43"/>
        <v>2126</v>
      </c>
      <c r="E442" s="30">
        <f t="shared" si="43"/>
        <v>2126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85" t="s">
        <v>357</v>
      </c>
      <c r="B444" s="186"/>
      <c r="C444" s="32">
        <f>C445+C454+C455+C459+C462+C463+C468+C474+C477+C480+C481+C450</f>
        <v>106000</v>
      </c>
      <c r="D444" s="32">
        <f>D445+D454+D455+D459+D462+D463+D468+D474+D477+D480+D481+D450</f>
        <v>106000</v>
      </c>
      <c r="E444" s="32">
        <f>E445+E454+E455+E459+E462+E463+E468+E474+E477+E480+E481+E450</f>
        <v>106000</v>
      </c>
    </row>
    <row r="445" spans="1:5">
      <c r="A445" s="6">
        <v>2202</v>
      </c>
      <c r="B445" s="4" t="s">
        <v>358</v>
      </c>
      <c r="C445" s="5">
        <f>SUM(C446:C449)</f>
        <v>12500</v>
      </c>
      <c r="D445" s="5">
        <f>SUM(D446:D449)</f>
        <v>12500</v>
      </c>
      <c r="E445" s="5">
        <f>SUM(E446:E449)</f>
        <v>12500</v>
      </c>
    </row>
    <row r="446" spans="1:5">
      <c r="A446" s="28"/>
      <c r="B446" s="28" t="s">
        <v>359</v>
      </c>
      <c r="C446" s="30">
        <v>4000</v>
      </c>
      <c r="D446" s="30">
        <f>C446</f>
        <v>4000</v>
      </c>
      <c r="E446" s="30">
        <f>D446</f>
        <v>4000</v>
      </c>
    </row>
    <row r="447" spans="1:5">
      <c r="A447" s="28"/>
      <c r="B447" s="28" t="s">
        <v>360</v>
      </c>
      <c r="C447" s="30">
        <v>2000</v>
      </c>
      <c r="D447" s="30">
        <f t="shared" ref="D447:E449" si="44">C447</f>
        <v>2000</v>
      </c>
      <c r="E447" s="30">
        <f t="shared" si="44"/>
        <v>2000</v>
      </c>
    </row>
    <row r="448" spans="1:5">
      <c r="A448" s="28"/>
      <c r="B448" s="28" t="s">
        <v>361</v>
      </c>
      <c r="C448" s="30">
        <v>2500</v>
      </c>
      <c r="D448" s="30">
        <f t="shared" si="44"/>
        <v>2500</v>
      </c>
      <c r="E448" s="30">
        <f t="shared" si="44"/>
        <v>2500</v>
      </c>
    </row>
    <row r="449" spans="1:5">
      <c r="A449" s="28"/>
      <c r="B449" s="28" t="s">
        <v>362</v>
      </c>
      <c r="C449" s="30">
        <v>4000</v>
      </c>
      <c r="D449" s="30">
        <f t="shared" si="44"/>
        <v>4000</v>
      </c>
      <c r="E449" s="30">
        <f t="shared" si="44"/>
        <v>4000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>
        <v>25000</v>
      </c>
      <c r="D454" s="5">
        <f>C454</f>
        <v>25000</v>
      </c>
      <c r="E454" s="5">
        <f>D454</f>
        <v>25000</v>
      </c>
    </row>
    <row r="455" spans="1:5">
      <c r="A455" s="6">
        <v>2202</v>
      </c>
      <c r="B455" s="4" t="s">
        <v>120</v>
      </c>
      <c r="C455" s="5">
        <f>SUM(C456:C458)</f>
        <v>32500</v>
      </c>
      <c r="D455" s="5">
        <f>SUM(D456:D458)</f>
        <v>32500</v>
      </c>
      <c r="E455" s="5">
        <f>SUM(E456:E458)</f>
        <v>32500</v>
      </c>
    </row>
    <row r="456" spans="1:5">
      <c r="A456" s="28"/>
      <c r="B456" s="28" t="s">
        <v>367</v>
      </c>
      <c r="C456" s="30">
        <v>30000</v>
      </c>
      <c r="D456" s="30">
        <f>C456</f>
        <v>30000</v>
      </c>
      <c r="E456" s="30">
        <f>D456</f>
        <v>30000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2500</v>
      </c>
      <c r="D458" s="30">
        <f t="shared" si="46"/>
        <v>2500</v>
      </c>
      <c r="E458" s="30">
        <f t="shared" si="46"/>
        <v>2500</v>
      </c>
    </row>
    <row r="459" spans="1:5">
      <c r="A459" s="6">
        <v>2202</v>
      </c>
      <c r="B459" s="4" t="s">
        <v>121</v>
      </c>
      <c r="C459" s="5">
        <f>SUM(C460:C461)</f>
        <v>5000</v>
      </c>
      <c r="D459" s="5">
        <f>SUM(D460:D461)</f>
        <v>5000</v>
      </c>
      <c r="E459" s="5">
        <f>SUM(E460:E461)</f>
        <v>5000</v>
      </c>
    </row>
    <row r="460" spans="1:5">
      <c r="A460" s="28"/>
      <c r="B460" s="28" t="s">
        <v>369</v>
      </c>
      <c r="C460" s="30">
        <v>5000</v>
      </c>
      <c r="D460" s="30">
        <f t="shared" ref="D460:E462" si="47">C460</f>
        <v>5000</v>
      </c>
      <c r="E460" s="30">
        <f t="shared" si="47"/>
        <v>5000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15000</v>
      </c>
      <c r="D474" s="5">
        <f>SUM(D475:D476)</f>
        <v>15000</v>
      </c>
      <c r="E474" s="5">
        <f>SUM(E475:E476)</f>
        <v>15000</v>
      </c>
    </row>
    <row r="475" spans="1:5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</row>
    <row r="476" spans="1:5">
      <c r="A476" s="28"/>
      <c r="B476" s="28" t="s">
        <v>384</v>
      </c>
      <c r="C476" s="30">
        <v>13000</v>
      </c>
      <c r="D476" s="30">
        <f>C476</f>
        <v>13000</v>
      </c>
      <c r="E476" s="30">
        <f>D476</f>
        <v>13000</v>
      </c>
    </row>
    <row r="477" spans="1:5">
      <c r="A477" s="6">
        <v>2202</v>
      </c>
      <c r="B477" s="4" t="s">
        <v>385</v>
      </c>
      <c r="C477" s="5">
        <f>SUM(C478:C479)</f>
        <v>12000</v>
      </c>
      <c r="D477" s="5">
        <f>SUM(D478:D479)</f>
        <v>12000</v>
      </c>
      <c r="E477" s="5">
        <f>SUM(E478:E479)</f>
        <v>12000</v>
      </c>
    </row>
    <row r="478" spans="1:5">
      <c r="A478" s="28"/>
      <c r="B478" s="28" t="s">
        <v>383</v>
      </c>
      <c r="C478" s="30">
        <v>2000</v>
      </c>
      <c r="D478" s="30">
        <f t="shared" ref="D478:E481" si="50">C478</f>
        <v>2000</v>
      </c>
      <c r="E478" s="30">
        <f t="shared" si="50"/>
        <v>2000</v>
      </c>
    </row>
    <row r="479" spans="1:5">
      <c r="A479" s="28"/>
      <c r="B479" s="28" t="s">
        <v>384</v>
      </c>
      <c r="C479" s="30">
        <v>10000</v>
      </c>
      <c r="D479" s="30">
        <f t="shared" si="50"/>
        <v>10000</v>
      </c>
      <c r="E479" s="30">
        <f t="shared" si="50"/>
        <v>10000</v>
      </c>
    </row>
    <row r="480" spans="1:5">
      <c r="A480" s="6">
        <v>2202</v>
      </c>
      <c r="B480" s="4" t="s">
        <v>386</v>
      </c>
      <c r="C480" s="5">
        <v>4000</v>
      </c>
      <c r="D480" s="5">
        <f t="shared" si="50"/>
        <v>4000</v>
      </c>
      <c r="E480" s="5">
        <f t="shared" si="50"/>
        <v>4000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85" t="s">
        <v>388</v>
      </c>
      <c r="B482" s="186"/>
      <c r="C482" s="32">
        <v>0</v>
      </c>
      <c r="D482" s="32">
        <v>0</v>
      </c>
      <c r="E482" s="32">
        <v>0</v>
      </c>
    </row>
    <row r="483" spans="1:10">
      <c r="A483" s="191" t="s">
        <v>389</v>
      </c>
      <c r="B483" s="192"/>
      <c r="C483" s="35">
        <f>C484+C504+C509+C522+C528+C538</f>
        <v>52148</v>
      </c>
      <c r="D483" s="35">
        <f>D484+D504+D509+D522+D528+D538</f>
        <v>52148</v>
      </c>
      <c r="E483" s="35">
        <f>E484+E504+E509+E522+E528+E538</f>
        <v>52148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85" t="s">
        <v>390</v>
      </c>
      <c r="B484" s="186"/>
      <c r="C484" s="32">
        <f>C485+C486+C490+C491+C494+C497+C500+C501+C502+C503</f>
        <v>28600</v>
      </c>
      <c r="D484" s="32">
        <f>D485+D486+D490+D491+D494+D497+D500+D501+D502+D503</f>
        <v>28600</v>
      </c>
      <c r="E484" s="32">
        <f>E485+E486+E490+E491+E494+E497+E500+E501+E502+E503</f>
        <v>28600</v>
      </c>
    </row>
    <row r="485" spans="1:10">
      <c r="A485" s="6">
        <v>3302</v>
      </c>
      <c r="B485" s="4" t="s">
        <v>391</v>
      </c>
      <c r="C485" s="5">
        <v>9100</v>
      </c>
      <c r="D485" s="5">
        <f>C485</f>
        <v>9100</v>
      </c>
      <c r="E485" s="5">
        <f>D485</f>
        <v>9100</v>
      </c>
    </row>
    <row r="486" spans="1:10">
      <c r="A486" s="6">
        <v>3302</v>
      </c>
      <c r="B486" s="4" t="s">
        <v>392</v>
      </c>
      <c r="C486" s="5">
        <f>SUM(C487:C489)</f>
        <v>12000</v>
      </c>
      <c r="D486" s="5">
        <f>SUM(D487:D489)</f>
        <v>12000</v>
      </c>
      <c r="E486" s="5">
        <f>SUM(E487:E489)</f>
        <v>12000</v>
      </c>
    </row>
    <row r="487" spans="1:10">
      <c r="A487" s="28"/>
      <c r="B487" s="28" t="s">
        <v>393</v>
      </c>
      <c r="C487" s="30">
        <v>6000</v>
      </c>
      <c r="D487" s="30">
        <f>C487</f>
        <v>6000</v>
      </c>
      <c r="E487" s="30">
        <f>D487</f>
        <v>6000</v>
      </c>
    </row>
    <row r="488" spans="1:10">
      <c r="A488" s="28"/>
      <c r="B488" s="28" t="s">
        <v>394</v>
      </c>
      <c r="C488" s="30">
        <v>6000</v>
      </c>
      <c r="D488" s="30">
        <f t="shared" ref="D488:E489" si="51">C488</f>
        <v>6000</v>
      </c>
      <c r="E488" s="30">
        <f t="shared" si="51"/>
        <v>6000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</row>
    <row r="495" spans="1:10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>
        <v>7000</v>
      </c>
      <c r="D500" s="5">
        <f t="shared" si="52"/>
        <v>7000</v>
      </c>
      <c r="E500" s="5">
        <f t="shared" si="52"/>
        <v>7000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85" t="s">
        <v>410</v>
      </c>
      <c r="B504" s="186"/>
      <c r="C504" s="32">
        <f>SUM(C505:C508)</f>
        <v>4800</v>
      </c>
      <c r="D504" s="32">
        <f>SUM(D505:D508)</f>
        <v>4800</v>
      </c>
      <c r="E504" s="32">
        <f>SUM(E505:E508)</f>
        <v>4800</v>
      </c>
    </row>
    <row r="505" spans="1:6">
      <c r="A505" s="6">
        <v>3303</v>
      </c>
      <c r="B505" s="4" t="s">
        <v>411</v>
      </c>
      <c r="C505" s="5">
        <v>4200</v>
      </c>
      <c r="D505" s="5">
        <f>C505</f>
        <v>4200</v>
      </c>
      <c r="E505" s="5">
        <f>D505</f>
        <v>4200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600</v>
      </c>
      <c r="D507" s="5">
        <f t="shared" si="53"/>
        <v>600</v>
      </c>
      <c r="E507" s="5">
        <f t="shared" si="53"/>
        <v>600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185" t="s">
        <v>414</v>
      </c>
      <c r="B509" s="186"/>
      <c r="C509" s="32">
        <f>C510+C511+C512+C513+C517+C518+C519+C520+C521</f>
        <v>17200</v>
      </c>
      <c r="D509" s="32">
        <f>D510+D511+D512+D513+D517+D518+D519+D520+D521</f>
        <v>17200</v>
      </c>
      <c r="E509" s="32">
        <f>E510+E511+E512+E513+E517+E518+E519+E520+E521</f>
        <v>17200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6200</v>
      </c>
      <c r="D517" s="5">
        <f t="shared" si="55"/>
        <v>6200</v>
      </c>
      <c r="E517" s="5">
        <f t="shared" si="55"/>
        <v>6200</v>
      </c>
    </row>
    <row r="518" spans="1:5">
      <c r="A518" s="6">
        <v>3305</v>
      </c>
      <c r="B518" s="4" t="s">
        <v>423</v>
      </c>
      <c r="C518" s="5">
        <v>1500</v>
      </c>
      <c r="D518" s="5">
        <f t="shared" si="55"/>
        <v>1500</v>
      </c>
      <c r="E518" s="5">
        <f t="shared" si="55"/>
        <v>1500</v>
      </c>
    </row>
    <row r="519" spans="1:5">
      <c r="A519" s="6">
        <v>3305</v>
      </c>
      <c r="B519" s="4" t="s">
        <v>424</v>
      </c>
      <c r="C519" s="5">
        <v>500</v>
      </c>
      <c r="D519" s="5">
        <f t="shared" si="55"/>
        <v>500</v>
      </c>
      <c r="E519" s="5">
        <f t="shared" si="55"/>
        <v>500</v>
      </c>
    </row>
    <row r="520" spans="1:5">
      <c r="A520" s="6">
        <v>3305</v>
      </c>
      <c r="B520" s="4" t="s">
        <v>425</v>
      </c>
      <c r="C520" s="5">
        <v>9000</v>
      </c>
      <c r="D520" s="5">
        <f t="shared" si="55"/>
        <v>9000</v>
      </c>
      <c r="E520" s="5">
        <f t="shared" si="55"/>
        <v>9000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85" t="s">
        <v>426</v>
      </c>
      <c r="B522" s="186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85" t="s">
        <v>432</v>
      </c>
      <c r="B528" s="186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85" t="s">
        <v>441</v>
      </c>
      <c r="B538" s="186"/>
      <c r="C538" s="32">
        <f>SUM(C539:C544)</f>
        <v>1548</v>
      </c>
      <c r="D538" s="32">
        <f>SUM(D539:D544)</f>
        <v>1548</v>
      </c>
      <c r="E538" s="32">
        <f>SUM(E539:E544)</f>
        <v>1548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>
        <v>1081</v>
      </c>
      <c r="D540" s="5">
        <f t="shared" ref="D540:E543" si="58">C540</f>
        <v>1081</v>
      </c>
      <c r="E540" s="5">
        <f t="shared" si="58"/>
        <v>1081</v>
      </c>
    </row>
    <row r="541" spans="1:5">
      <c r="A541" s="6">
        <v>3310</v>
      </c>
      <c r="B541" s="4" t="s">
        <v>444</v>
      </c>
      <c r="C541" s="5">
        <v>467</v>
      </c>
      <c r="D541" s="5">
        <f t="shared" si="58"/>
        <v>467</v>
      </c>
      <c r="E541" s="5">
        <f t="shared" si="58"/>
        <v>467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9" t="s">
        <v>449</v>
      </c>
      <c r="B547" s="190"/>
      <c r="C547" s="35">
        <f>C548+C549</f>
        <v>324</v>
      </c>
      <c r="D547" s="35">
        <f>D548+D549</f>
        <v>324</v>
      </c>
      <c r="E547" s="35">
        <f>E548+E549</f>
        <v>324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85" t="s">
        <v>450</v>
      </c>
      <c r="B548" s="186"/>
      <c r="C548" s="32"/>
      <c r="D548" s="32">
        <f>C548</f>
        <v>0</v>
      </c>
      <c r="E548" s="32">
        <f>D548</f>
        <v>0</v>
      </c>
    </row>
    <row r="549" spans="1:10">
      <c r="A549" s="185" t="s">
        <v>451</v>
      </c>
      <c r="B549" s="186"/>
      <c r="C549" s="32">
        <v>324</v>
      </c>
      <c r="D549" s="32">
        <f>C549</f>
        <v>324</v>
      </c>
      <c r="E549" s="32">
        <f>D549</f>
        <v>324</v>
      </c>
    </row>
    <row r="550" spans="1:10">
      <c r="A550" s="183" t="s">
        <v>455</v>
      </c>
      <c r="B550" s="184"/>
      <c r="C550" s="36">
        <f>C551</f>
        <v>67013</v>
      </c>
      <c r="D550" s="36">
        <f>D551</f>
        <v>67013</v>
      </c>
      <c r="E550" s="36">
        <f>E551</f>
        <v>67013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81" t="s">
        <v>456</v>
      </c>
      <c r="B551" s="182"/>
      <c r="C551" s="33">
        <f>C552+C556</f>
        <v>67013</v>
      </c>
      <c r="D551" s="33">
        <f>D552+D556</f>
        <v>67013</v>
      </c>
      <c r="E551" s="33">
        <f>E552+E556</f>
        <v>67013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85" t="s">
        <v>457</v>
      </c>
      <c r="B552" s="186"/>
      <c r="C552" s="32">
        <f>SUM(C553:C555)</f>
        <v>67013</v>
      </c>
      <c r="D552" s="32">
        <f>SUM(D553:D555)</f>
        <v>67013</v>
      </c>
      <c r="E552" s="32">
        <f>SUM(E553:E555)</f>
        <v>67013</v>
      </c>
    </row>
    <row r="553" spans="1:10">
      <c r="A553" s="6">
        <v>5500</v>
      </c>
      <c r="B553" s="4" t="s">
        <v>458</v>
      </c>
      <c r="C553" s="5">
        <v>67013</v>
      </c>
      <c r="D553" s="5">
        <f t="shared" ref="D553:E555" si="59">C553</f>
        <v>67013</v>
      </c>
      <c r="E553" s="5">
        <f t="shared" si="59"/>
        <v>67013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85" t="s">
        <v>461</v>
      </c>
      <c r="B556" s="186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87" t="s">
        <v>62</v>
      </c>
      <c r="B559" s="188"/>
      <c r="C559" s="37">
        <f>C560+C716+C725</f>
        <v>408971</v>
      </c>
      <c r="D559" s="37">
        <f>D560+D716+D725</f>
        <v>408971</v>
      </c>
      <c r="E559" s="37">
        <f>E560+E716+E725</f>
        <v>408971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3" t="s">
        <v>464</v>
      </c>
      <c r="B560" s="184"/>
      <c r="C560" s="36">
        <f>C561+C638+C642+C645</f>
        <v>318552</v>
      </c>
      <c r="D560" s="36">
        <f>D561+D638+D642+D645</f>
        <v>318552</v>
      </c>
      <c r="E560" s="36">
        <f>E561+E638+E642+E645</f>
        <v>318552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81" t="s">
        <v>465</v>
      </c>
      <c r="B561" s="182"/>
      <c r="C561" s="38">
        <f>C562+C567+C568+C569+C576+C577+C581+C584+C585+C586+C587+C592+C595+C599+C603+C610+C616+C628</f>
        <v>132622</v>
      </c>
      <c r="D561" s="38">
        <f>D562+D567+D568+D569+D576+D577+D581+D584+D585+D586+D587+D592+D595+D599+D603+D610+D616+D628</f>
        <v>132622</v>
      </c>
      <c r="E561" s="38">
        <f>E562+E567+E568+E569+E576+E577+E581+E584+E585+E586+E587+E592+E595+E599+E603+E610+E616+E628</f>
        <v>132622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85" t="s">
        <v>466</v>
      </c>
      <c r="B562" s="186"/>
      <c r="C562" s="32">
        <f>SUM(C563:C566)</f>
        <v>21008</v>
      </c>
      <c r="D562" s="32">
        <f>SUM(D563:D566)</f>
        <v>21008</v>
      </c>
      <c r="E562" s="32">
        <f>SUM(E563:E566)</f>
        <v>21008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21008</v>
      </c>
      <c r="D566" s="5">
        <f t="shared" si="60"/>
        <v>21008</v>
      </c>
      <c r="E566" s="5">
        <f t="shared" si="60"/>
        <v>21008</v>
      </c>
    </row>
    <row r="567" spans="1:10">
      <c r="A567" s="185" t="s">
        <v>467</v>
      </c>
      <c r="B567" s="186"/>
      <c r="C567" s="31">
        <v>0</v>
      </c>
      <c r="D567" s="31">
        <f>C567</f>
        <v>0</v>
      </c>
      <c r="E567" s="31">
        <f>D567</f>
        <v>0</v>
      </c>
    </row>
    <row r="568" spans="1:10">
      <c r="A568" s="185" t="s">
        <v>472</v>
      </c>
      <c r="B568" s="186"/>
      <c r="C568" s="32">
        <v>0</v>
      </c>
      <c r="D568" s="32">
        <f>C568</f>
        <v>0</v>
      </c>
      <c r="E568" s="32">
        <f>D568</f>
        <v>0</v>
      </c>
    </row>
    <row r="569" spans="1:10">
      <c r="A569" s="185" t="s">
        <v>473</v>
      </c>
      <c r="B569" s="186"/>
      <c r="C569" s="32">
        <f>SUM(C570:C575)</f>
        <v>15227</v>
      </c>
      <c r="D569" s="32">
        <f>SUM(D570:D575)</f>
        <v>15227</v>
      </c>
      <c r="E569" s="32">
        <f>SUM(E570:E575)</f>
        <v>15227</v>
      </c>
    </row>
    <row r="570" spans="1:10">
      <c r="A570" s="7">
        <v>6603</v>
      </c>
      <c r="B570" s="4" t="s">
        <v>474</v>
      </c>
      <c r="C570" s="5">
        <v>6960</v>
      </c>
      <c r="D570" s="5">
        <f>C570</f>
        <v>6960</v>
      </c>
      <c r="E570" s="5">
        <f>D570</f>
        <v>6960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8267</v>
      </c>
      <c r="D574" s="5">
        <f t="shared" si="61"/>
        <v>8267</v>
      </c>
      <c r="E574" s="5">
        <f t="shared" si="61"/>
        <v>8267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85" t="s">
        <v>480</v>
      </c>
      <c r="B576" s="186"/>
      <c r="C576" s="32">
        <v>15000</v>
      </c>
      <c r="D576" s="32">
        <f>C576</f>
        <v>15000</v>
      </c>
      <c r="E576" s="32">
        <f>D576</f>
        <v>15000</v>
      </c>
    </row>
    <row r="577" spans="1:5">
      <c r="A577" s="185" t="s">
        <v>481</v>
      </c>
      <c r="B577" s="186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85" t="s">
        <v>485</v>
      </c>
      <c r="B581" s="186"/>
      <c r="C581" s="32">
        <f>SUM(C582:C583)</f>
        <v>3099</v>
      </c>
      <c r="D581" s="32">
        <f>SUM(D582:D583)</f>
        <v>3099</v>
      </c>
      <c r="E581" s="32">
        <f>SUM(E582:E583)</f>
        <v>3099</v>
      </c>
    </row>
    <row r="582" spans="1:5">
      <c r="A582" s="7">
        <v>6606</v>
      </c>
      <c r="B582" s="4" t="s">
        <v>486</v>
      </c>
      <c r="C582" s="5">
        <v>1142</v>
      </c>
      <c r="D582" s="5">
        <f t="shared" ref="D582:E586" si="63">C582</f>
        <v>1142</v>
      </c>
      <c r="E582" s="5">
        <f t="shared" si="63"/>
        <v>1142</v>
      </c>
    </row>
    <row r="583" spans="1:5">
      <c r="A583" s="7">
        <v>6606</v>
      </c>
      <c r="B583" s="4" t="s">
        <v>487</v>
      </c>
      <c r="C583" s="5">
        <v>1957</v>
      </c>
      <c r="D583" s="5">
        <f t="shared" si="63"/>
        <v>1957</v>
      </c>
      <c r="E583" s="5">
        <f t="shared" si="63"/>
        <v>1957</v>
      </c>
    </row>
    <row r="584" spans="1:5">
      <c r="A584" s="185" t="s">
        <v>488</v>
      </c>
      <c r="B584" s="186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85" t="s">
        <v>489</v>
      </c>
      <c r="B585" s="186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85" t="s">
        <v>490</v>
      </c>
      <c r="B586" s="186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85" t="s">
        <v>491</v>
      </c>
      <c r="B587" s="186"/>
      <c r="C587" s="32">
        <f>SUM(C588:C591)</f>
        <v>7663</v>
      </c>
      <c r="D587" s="32">
        <f>SUM(D588:D591)</f>
        <v>7663</v>
      </c>
      <c r="E587" s="32">
        <f>SUM(E588:E591)</f>
        <v>7663</v>
      </c>
    </row>
    <row r="588" spans="1:5">
      <c r="A588" s="7">
        <v>6610</v>
      </c>
      <c r="B588" s="4" t="s">
        <v>492</v>
      </c>
      <c r="C588" s="5">
        <v>7663</v>
      </c>
      <c r="D588" s="5">
        <f>C588</f>
        <v>7663</v>
      </c>
      <c r="E588" s="5">
        <f>D588</f>
        <v>7663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85" t="s">
        <v>498</v>
      </c>
      <c r="B592" s="186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85" t="s">
        <v>502</v>
      </c>
      <c r="B595" s="186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85" t="s">
        <v>503</v>
      </c>
      <c r="B599" s="186"/>
      <c r="C599" s="32">
        <f>SUM(C600:C602)</f>
        <v>13968</v>
      </c>
      <c r="D599" s="32">
        <f>SUM(D600:D602)</f>
        <v>13968</v>
      </c>
      <c r="E599" s="32">
        <f>SUM(E600:E602)</f>
        <v>13968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970</v>
      </c>
      <c r="D601" s="5">
        <f t="shared" si="66"/>
        <v>970</v>
      </c>
      <c r="E601" s="5">
        <f t="shared" si="66"/>
        <v>970</v>
      </c>
    </row>
    <row r="602" spans="1:5">
      <c r="A602" s="7">
        <v>6613</v>
      </c>
      <c r="B602" s="4" t="s">
        <v>501</v>
      </c>
      <c r="C602" s="5">
        <v>12998</v>
      </c>
      <c r="D602" s="5">
        <f t="shared" si="66"/>
        <v>12998</v>
      </c>
      <c r="E602" s="5">
        <f t="shared" si="66"/>
        <v>12998</v>
      </c>
    </row>
    <row r="603" spans="1:5">
      <c r="A603" s="185" t="s">
        <v>506</v>
      </c>
      <c r="B603" s="186"/>
      <c r="C603" s="32">
        <f>SUM(C604:C609)</f>
        <v>33936</v>
      </c>
      <c r="D603" s="32">
        <f>SUM(D604:D609)</f>
        <v>33936</v>
      </c>
      <c r="E603" s="32">
        <f>SUM(E604:E609)</f>
        <v>33936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33936</v>
      </c>
      <c r="D609" s="5">
        <f t="shared" si="67"/>
        <v>33936</v>
      </c>
      <c r="E609" s="5">
        <f t="shared" si="67"/>
        <v>33936</v>
      </c>
    </row>
    <row r="610" spans="1:5">
      <c r="A610" s="185" t="s">
        <v>513</v>
      </c>
      <c r="B610" s="186"/>
      <c r="C610" s="32">
        <f>SUM(C611:C615)</f>
        <v>22721</v>
      </c>
      <c r="D610" s="32">
        <f>SUM(D611:D615)</f>
        <v>22721</v>
      </c>
      <c r="E610" s="32">
        <f>SUM(E611:E615)</f>
        <v>22721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22721</v>
      </c>
      <c r="D615" s="5">
        <f t="shared" si="68"/>
        <v>22721</v>
      </c>
      <c r="E615" s="5">
        <f t="shared" si="68"/>
        <v>22721</v>
      </c>
    </row>
    <row r="616" spans="1:5">
      <c r="A616" s="185" t="s">
        <v>519</v>
      </c>
      <c r="B616" s="186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85" t="s">
        <v>531</v>
      </c>
      <c r="B628" s="186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81" t="s">
        <v>541</v>
      </c>
      <c r="B638" s="182"/>
      <c r="C638" s="38">
        <f>C639+C640+C641</f>
        <v>20000</v>
      </c>
      <c r="D638" s="38">
        <f>D639+D640+D641</f>
        <v>20000</v>
      </c>
      <c r="E638" s="38">
        <f>E639+E640+E641</f>
        <v>20000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85" t="s">
        <v>542</v>
      </c>
      <c r="B639" s="186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85" t="s">
        <v>543</v>
      </c>
      <c r="B640" s="186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85" t="s">
        <v>544</v>
      </c>
      <c r="B641" s="186"/>
      <c r="C641" s="32">
        <v>20000</v>
      </c>
      <c r="D641" s="32">
        <f t="shared" si="71"/>
        <v>20000</v>
      </c>
      <c r="E641" s="32">
        <f t="shared" si="71"/>
        <v>20000</v>
      </c>
    </row>
    <row r="642" spans="1:10">
      <c r="A642" s="181" t="s">
        <v>545</v>
      </c>
      <c r="B642" s="182"/>
      <c r="C642" s="38">
        <f>C643+C644</f>
        <v>165000</v>
      </c>
      <c r="D642" s="38">
        <f>D643+D644</f>
        <v>165000</v>
      </c>
      <c r="E642" s="38">
        <f>E643+E644</f>
        <v>165000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85" t="s">
        <v>546</v>
      </c>
      <c r="B643" s="186"/>
      <c r="C643" s="32">
        <v>0</v>
      </c>
      <c r="D643" s="32">
        <f>C643</f>
        <v>0</v>
      </c>
      <c r="E643" s="32">
        <f>D643</f>
        <v>0</v>
      </c>
    </row>
    <row r="644" spans="1:10">
      <c r="A644" s="185" t="s">
        <v>547</v>
      </c>
      <c r="B644" s="186"/>
      <c r="C644" s="32">
        <v>165000</v>
      </c>
      <c r="D644" s="32">
        <f>C644</f>
        <v>165000</v>
      </c>
      <c r="E644" s="32">
        <f>D644</f>
        <v>165000</v>
      </c>
    </row>
    <row r="645" spans="1:10">
      <c r="A645" s="181" t="s">
        <v>548</v>
      </c>
      <c r="B645" s="182"/>
      <c r="C645" s="38">
        <f>C646+C651+C652+C653+C660+C661+C665+C668+C669+C670+C671+C676+C679+C683+C687+C694+C700+C712+C713+C714+C715</f>
        <v>930</v>
      </c>
      <c r="D645" s="38">
        <f>D646+D651+D652+D653+D660+D661+D665+D668+D669+D670+D671+D676+D679+D683+D687+D694+D700+D712+D713+D714+D715</f>
        <v>930</v>
      </c>
      <c r="E645" s="38">
        <f>E646+E651+E652+E653+E660+E661+E665+E668+E669+E670+E671+E676+E679+E683+E687+E694+E700+E712+E713+E714+E715</f>
        <v>930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85" t="s">
        <v>549</v>
      </c>
      <c r="B646" s="186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85" t="s">
        <v>550</v>
      </c>
      <c r="B651" s="186"/>
      <c r="C651" s="31">
        <v>0</v>
      </c>
      <c r="D651" s="31">
        <f>C651</f>
        <v>0</v>
      </c>
      <c r="E651" s="31">
        <f>D651</f>
        <v>0</v>
      </c>
    </row>
    <row r="652" spans="1:10">
      <c r="A652" s="185" t="s">
        <v>551</v>
      </c>
      <c r="B652" s="186"/>
      <c r="C652" s="32">
        <v>0</v>
      </c>
      <c r="D652" s="32">
        <f>C652</f>
        <v>0</v>
      </c>
      <c r="E652" s="32">
        <f>D652</f>
        <v>0</v>
      </c>
    </row>
    <row r="653" spans="1:10">
      <c r="A653" s="185" t="s">
        <v>552</v>
      </c>
      <c r="B653" s="186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85" t="s">
        <v>553</v>
      </c>
      <c r="B660" s="186"/>
      <c r="C660" s="32">
        <v>0</v>
      </c>
      <c r="D660" s="32">
        <f>C660</f>
        <v>0</v>
      </c>
      <c r="E660" s="32">
        <f>D660</f>
        <v>0</v>
      </c>
    </row>
    <row r="661" spans="1:5">
      <c r="A661" s="185" t="s">
        <v>554</v>
      </c>
      <c r="B661" s="186"/>
      <c r="C661" s="32">
        <f>SUM(C662:C664)</f>
        <v>930</v>
      </c>
      <c r="D661" s="32">
        <f>SUM(D662:D664)</f>
        <v>930</v>
      </c>
      <c r="E661" s="32">
        <f>SUM(E662:E664)</f>
        <v>930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930</v>
      </c>
      <c r="D664" s="5">
        <f t="shared" si="74"/>
        <v>930</v>
      </c>
      <c r="E664" s="5">
        <f t="shared" si="74"/>
        <v>930</v>
      </c>
    </row>
    <row r="665" spans="1:5">
      <c r="A665" s="185" t="s">
        <v>555</v>
      </c>
      <c r="B665" s="186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85" t="s">
        <v>556</v>
      </c>
      <c r="B668" s="186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85" t="s">
        <v>557</v>
      </c>
      <c r="B669" s="186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85" t="s">
        <v>558</v>
      </c>
      <c r="B670" s="186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85" t="s">
        <v>559</v>
      </c>
      <c r="B671" s="186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85" t="s">
        <v>560</v>
      </c>
      <c r="B676" s="186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85" t="s">
        <v>561</v>
      </c>
      <c r="B679" s="186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85" t="s">
        <v>562</v>
      </c>
      <c r="B683" s="186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85" t="s">
        <v>563</v>
      </c>
      <c r="B687" s="186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85" t="s">
        <v>564</v>
      </c>
      <c r="B694" s="186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85" t="s">
        <v>565</v>
      </c>
      <c r="B700" s="186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85" t="s">
        <v>566</v>
      </c>
      <c r="B712" s="186"/>
      <c r="C712" s="31">
        <v>0</v>
      </c>
      <c r="D712" s="31">
        <f>C712</f>
        <v>0</v>
      </c>
      <c r="E712" s="31">
        <f>D712</f>
        <v>0</v>
      </c>
    </row>
    <row r="713" spans="1:10">
      <c r="A713" s="185" t="s">
        <v>567</v>
      </c>
      <c r="B713" s="186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85" t="s">
        <v>568</v>
      </c>
      <c r="B714" s="186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85" t="s">
        <v>569</v>
      </c>
      <c r="B715" s="186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83" t="s">
        <v>570</v>
      </c>
      <c r="B716" s="184"/>
      <c r="C716" s="36">
        <f>C717</f>
        <v>90419</v>
      </c>
      <c r="D716" s="36">
        <f>D717</f>
        <v>90419</v>
      </c>
      <c r="E716" s="36">
        <f>E717</f>
        <v>90419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81" t="s">
        <v>571</v>
      </c>
      <c r="B717" s="182"/>
      <c r="C717" s="33">
        <f>C718+C722</f>
        <v>90419</v>
      </c>
      <c r="D717" s="33">
        <f>D718+D722</f>
        <v>90419</v>
      </c>
      <c r="E717" s="33">
        <f>E718+E722</f>
        <v>90419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79" t="s">
        <v>844</v>
      </c>
      <c r="B718" s="180"/>
      <c r="C718" s="31">
        <f>SUM(C719:C721)</f>
        <v>90419</v>
      </c>
      <c r="D718" s="31">
        <f>SUM(D719:D721)</f>
        <v>90419</v>
      </c>
      <c r="E718" s="31">
        <f>SUM(E719:E721)</f>
        <v>90419</v>
      </c>
    </row>
    <row r="719" spans="1:10">
      <c r="A719" s="6">
        <v>10950</v>
      </c>
      <c r="B719" s="4" t="s">
        <v>572</v>
      </c>
      <c r="C719" s="5">
        <v>90419</v>
      </c>
      <c r="D719" s="5">
        <f>C719</f>
        <v>90419</v>
      </c>
      <c r="E719" s="5">
        <f>D719</f>
        <v>90419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79" t="s">
        <v>843</v>
      </c>
      <c r="B722" s="180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3" t="s">
        <v>577</v>
      </c>
      <c r="B725" s="184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81" t="s">
        <v>588</v>
      </c>
      <c r="B726" s="18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79" t="s">
        <v>842</v>
      </c>
      <c r="B727" s="180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820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830</v>
      </c>
      <c r="C729" s="5"/>
      <c r="D729" s="5">
        <f>C729</f>
        <v>0</v>
      </c>
      <c r="E729" s="5">
        <f>D729</f>
        <v>0</v>
      </c>
    </row>
    <row r="730" spans="1:10">
      <c r="A730" s="179" t="s">
        <v>841</v>
      </c>
      <c r="B730" s="180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815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840</v>
      </c>
      <c r="C732" s="30"/>
      <c r="D732" s="30">
        <f>C732</f>
        <v>0</v>
      </c>
      <c r="E732" s="30">
        <f>D732</f>
        <v>0</v>
      </c>
    </row>
    <row r="733" spans="1:10">
      <c r="A733" s="179" t="s">
        <v>839</v>
      </c>
      <c r="B733" s="180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833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838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837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820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830</v>
      </c>
      <c r="C738" s="5"/>
      <c r="D738" s="5">
        <f t="shared" si="85"/>
        <v>0</v>
      </c>
      <c r="E738" s="5">
        <f t="shared" si="85"/>
        <v>0</v>
      </c>
    </row>
    <row r="739" spans="1:11">
      <c r="A739" s="179" t="s">
        <v>836</v>
      </c>
      <c r="B739" s="180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830</v>
      </c>
      <c r="C740" s="5"/>
      <c r="D740" s="5">
        <f>C740</f>
        <v>0</v>
      </c>
      <c r="E740" s="5">
        <f>D740</f>
        <v>0</v>
      </c>
    </row>
    <row r="741" spans="1:11">
      <c r="A741" s="179" t="s">
        <v>835</v>
      </c>
      <c r="B741" s="180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820</v>
      </c>
      <c r="C742" s="5"/>
      <c r="D742" s="5">
        <f>C742</f>
        <v>0</v>
      </c>
      <c r="E742" s="5">
        <f>D742</f>
        <v>0</v>
      </c>
    </row>
    <row r="743" spans="1:11">
      <c r="A743" s="179" t="s">
        <v>834</v>
      </c>
      <c r="B743" s="180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833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832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815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831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820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830</v>
      </c>
      <c r="C749" s="5"/>
      <c r="D749" s="5">
        <f t="shared" si="86"/>
        <v>0</v>
      </c>
      <c r="E749" s="5">
        <f t="shared" si="86"/>
        <v>0</v>
      </c>
    </row>
    <row r="750" spans="1:11">
      <c r="A750" s="179" t="s">
        <v>829</v>
      </c>
      <c r="B750" s="180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815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8"/>
      <c r="B752" s="127" t="s">
        <v>828</v>
      </c>
      <c r="C752" s="126"/>
      <c r="D752" s="126">
        <f t="shared" ref="D752:E754" si="87">C752</f>
        <v>0</v>
      </c>
      <c r="E752" s="126">
        <f t="shared" si="87"/>
        <v>0</v>
      </c>
      <c r="F752" s="125"/>
      <c r="G752" s="125"/>
      <c r="H752" s="125"/>
      <c r="I752" s="125"/>
      <c r="J752" s="125"/>
      <c r="K752" s="125"/>
    </row>
    <row r="753" spans="1:11">
      <c r="A753" s="128"/>
      <c r="B753" s="127" t="s">
        <v>814</v>
      </c>
      <c r="C753" s="126"/>
      <c r="D753" s="126">
        <f t="shared" si="87"/>
        <v>0</v>
      </c>
      <c r="E753" s="126">
        <f t="shared" si="87"/>
        <v>0</v>
      </c>
      <c r="F753" s="125"/>
      <c r="G753" s="125"/>
      <c r="H753" s="125"/>
      <c r="I753" s="125"/>
      <c r="J753" s="125"/>
      <c r="K753" s="125"/>
    </row>
    <row r="754" spans="1:11">
      <c r="A754" s="6">
        <v>3</v>
      </c>
      <c r="B754" s="4" t="s">
        <v>820</v>
      </c>
      <c r="C754" s="5"/>
      <c r="D754" s="5">
        <f t="shared" si="87"/>
        <v>0</v>
      </c>
      <c r="E754" s="5">
        <f t="shared" si="87"/>
        <v>0</v>
      </c>
    </row>
    <row r="755" spans="1:11">
      <c r="A755" s="179" t="s">
        <v>827</v>
      </c>
      <c r="B755" s="180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815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826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825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824</v>
      </c>
      <c r="C759" s="30"/>
      <c r="D759" s="30">
        <f t="shared" si="88"/>
        <v>0</v>
      </c>
      <c r="E759" s="30">
        <f t="shared" si="88"/>
        <v>0</v>
      </c>
    </row>
    <row r="760" spans="1:11">
      <c r="A760" s="179" t="s">
        <v>823</v>
      </c>
      <c r="B760" s="180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815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822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812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820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79" t="s">
        <v>821</v>
      </c>
      <c r="B765" s="180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820</v>
      </c>
      <c r="C766" s="5"/>
      <c r="D766" s="5">
        <f>C766</f>
        <v>0</v>
      </c>
      <c r="E766" s="5">
        <f>D766</f>
        <v>0</v>
      </c>
    </row>
    <row r="767" spans="1:11">
      <c r="A767" s="179" t="s">
        <v>819</v>
      </c>
      <c r="B767" s="180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815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818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817</v>
      </c>
      <c r="C770" s="30"/>
      <c r="D770" s="30">
        <f>C770</f>
        <v>0</v>
      </c>
      <c r="E770" s="30">
        <f>D770</f>
        <v>0</v>
      </c>
    </row>
    <row r="771" spans="1:5">
      <c r="A771" s="179" t="s">
        <v>816</v>
      </c>
      <c r="B771" s="180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815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814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813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812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811</v>
      </c>
      <c r="C776" s="30"/>
      <c r="D776" s="30">
        <f t="shared" si="90"/>
        <v>0</v>
      </c>
      <c r="E776" s="30">
        <f t="shared" si="90"/>
        <v>0</v>
      </c>
    </row>
    <row r="777" spans="1:5">
      <c r="A777" s="179" t="s">
        <v>810</v>
      </c>
      <c r="B777" s="180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809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74"/>
  <sheetViews>
    <sheetView rightToLeft="1" tabSelected="1" topLeftCell="B45" zoomScale="80" zoomScaleNormal="80" workbookViewId="0">
      <selection activeCell="H74" sqref="H74"/>
    </sheetView>
  </sheetViews>
  <sheetFormatPr baseColWidth="10" defaultColWidth="9.140625" defaultRowHeight="15"/>
  <cols>
    <col min="1" max="1" width="72" customWidth="1"/>
    <col min="2" max="2" width="31.140625" customWidth="1"/>
    <col min="3" max="3" width="54.85546875" customWidth="1"/>
    <col min="4" max="4" width="23" customWidth="1"/>
    <col min="5" max="5" width="22.42578125" customWidth="1"/>
    <col min="6" max="7" width="20.7109375" customWidth="1"/>
    <col min="8" max="8" width="22" customWidth="1"/>
    <col min="9" max="9" width="20.5703125" customWidth="1"/>
    <col min="10" max="10" width="18.42578125" customWidth="1"/>
  </cols>
  <sheetData>
    <row r="1" spans="1:10">
      <c r="A1" s="204" t="s">
        <v>925</v>
      </c>
      <c r="B1" s="204" t="s">
        <v>926</v>
      </c>
      <c r="C1" s="204" t="s">
        <v>927</v>
      </c>
      <c r="D1" s="207" t="s">
        <v>613</v>
      </c>
      <c r="E1" s="208"/>
      <c r="F1" s="208"/>
      <c r="G1" s="208"/>
      <c r="H1" s="208"/>
      <c r="I1" s="208"/>
      <c r="J1" s="209"/>
    </row>
    <row r="2" spans="1:10">
      <c r="A2" s="205"/>
      <c r="B2" s="205"/>
      <c r="C2" s="205"/>
      <c r="D2" s="204" t="s">
        <v>625</v>
      </c>
      <c r="E2" s="204" t="s">
        <v>626</v>
      </c>
      <c r="F2" s="210" t="s">
        <v>928</v>
      </c>
      <c r="G2" s="210" t="s">
        <v>966</v>
      </c>
      <c r="H2" s="210" t="s">
        <v>929</v>
      </c>
      <c r="I2" s="212" t="s">
        <v>930</v>
      </c>
      <c r="J2" s="213"/>
    </row>
    <row r="3" spans="1:10">
      <c r="A3" s="206"/>
      <c r="B3" s="206"/>
      <c r="C3" s="206"/>
      <c r="D3" s="206"/>
      <c r="E3" s="206"/>
      <c r="F3" s="211"/>
      <c r="G3" s="211"/>
      <c r="H3" s="211"/>
      <c r="I3" s="155" t="s">
        <v>931</v>
      </c>
      <c r="J3" s="156" t="s">
        <v>932</v>
      </c>
    </row>
    <row r="4" spans="1:10">
      <c r="A4" s="157" t="s">
        <v>933</v>
      </c>
      <c r="B4" s="157"/>
      <c r="C4" s="157">
        <f t="shared" ref="C4:J4" si="0">C5+C10+C13+C16+C19+C22+C25</f>
        <v>1012000</v>
      </c>
      <c r="D4" s="157">
        <f t="shared" si="0"/>
        <v>93000</v>
      </c>
      <c r="E4" s="157">
        <f t="shared" si="0"/>
        <v>130000</v>
      </c>
      <c r="F4" s="157">
        <f t="shared" si="0"/>
        <v>0</v>
      </c>
      <c r="G4" s="157">
        <f>G5+G10+G13+G16+G19+G22+G25</f>
        <v>500000</v>
      </c>
      <c r="H4" s="157">
        <f t="shared" si="0"/>
        <v>89000</v>
      </c>
      <c r="I4" s="157">
        <f t="shared" si="0"/>
        <v>200000</v>
      </c>
      <c r="J4" s="157">
        <f t="shared" si="0"/>
        <v>0</v>
      </c>
    </row>
    <row r="5" spans="1:10">
      <c r="A5" s="158" t="s">
        <v>934</v>
      </c>
      <c r="B5" s="159"/>
      <c r="C5" s="159">
        <f t="shared" ref="C5:J5" si="1">SUM(C6:C9)</f>
        <v>312000</v>
      </c>
      <c r="D5" s="159">
        <f t="shared" si="1"/>
        <v>93000</v>
      </c>
      <c r="E5" s="159">
        <f t="shared" si="1"/>
        <v>130000</v>
      </c>
      <c r="F5" s="159">
        <f t="shared" si="1"/>
        <v>0</v>
      </c>
      <c r="G5" s="159"/>
      <c r="H5" s="159">
        <f t="shared" si="1"/>
        <v>89000</v>
      </c>
      <c r="I5" s="159">
        <f t="shared" si="1"/>
        <v>0</v>
      </c>
      <c r="J5" s="159">
        <f t="shared" si="1"/>
        <v>0</v>
      </c>
    </row>
    <row r="6" spans="1:10">
      <c r="A6" s="10" t="s">
        <v>935</v>
      </c>
      <c r="B6" s="10"/>
      <c r="C6" s="10"/>
      <c r="D6" s="10"/>
      <c r="E6" s="10"/>
      <c r="F6" s="10"/>
      <c r="G6" s="10"/>
      <c r="H6" s="10"/>
      <c r="I6" s="10"/>
      <c r="J6" s="10"/>
    </row>
    <row r="7" spans="1:10">
      <c r="A7" s="10" t="s">
        <v>647</v>
      </c>
      <c r="B7" s="10">
        <v>2016</v>
      </c>
      <c r="C7" s="10">
        <v>17000</v>
      </c>
      <c r="D7" s="10">
        <v>17000</v>
      </c>
      <c r="E7" s="10"/>
      <c r="F7" s="10"/>
      <c r="G7" s="10"/>
      <c r="H7" s="10"/>
      <c r="I7" s="10"/>
      <c r="J7" s="10"/>
    </row>
    <row r="8" spans="1:10">
      <c r="A8" s="10" t="s">
        <v>936</v>
      </c>
      <c r="B8" s="10">
        <v>2016</v>
      </c>
      <c r="C8" s="10">
        <v>225000</v>
      </c>
      <c r="D8" s="10">
        <v>6000</v>
      </c>
      <c r="E8" s="10">
        <v>130000</v>
      </c>
      <c r="F8" s="10"/>
      <c r="G8" s="10"/>
      <c r="H8" s="10">
        <v>89000</v>
      </c>
      <c r="I8" s="10"/>
      <c r="J8" s="10"/>
    </row>
    <row r="9" spans="1:10">
      <c r="A9" s="10" t="s">
        <v>962</v>
      </c>
      <c r="B9" s="10">
        <v>2016</v>
      </c>
      <c r="C9" s="10">
        <v>70000</v>
      </c>
      <c r="D9" s="10">
        <v>70000</v>
      </c>
      <c r="E9" s="10"/>
      <c r="F9" s="10"/>
      <c r="G9" s="10"/>
      <c r="H9" s="10"/>
      <c r="I9" s="10"/>
      <c r="J9" s="10"/>
    </row>
    <row r="10" spans="1:10">
      <c r="A10" s="158" t="s">
        <v>937</v>
      </c>
      <c r="B10" s="158"/>
      <c r="C10" s="158">
        <f t="shared" ref="C10:J10" si="2">SUM(C11:C12)</f>
        <v>200000</v>
      </c>
      <c r="D10" s="158">
        <f t="shared" si="2"/>
        <v>0</v>
      </c>
      <c r="E10" s="158">
        <f t="shared" si="2"/>
        <v>0</v>
      </c>
      <c r="F10" s="158">
        <f t="shared" si="2"/>
        <v>0</v>
      </c>
      <c r="G10" s="158"/>
      <c r="H10" s="158">
        <f t="shared" si="2"/>
        <v>0</v>
      </c>
      <c r="I10" s="158">
        <f t="shared" si="2"/>
        <v>200000</v>
      </c>
      <c r="J10" s="158">
        <f t="shared" si="2"/>
        <v>0</v>
      </c>
    </row>
    <row r="11" spans="1:10">
      <c r="A11" s="10" t="s">
        <v>963</v>
      </c>
      <c r="B11" s="10">
        <v>2016</v>
      </c>
      <c r="C11" s="10">
        <v>200000</v>
      </c>
      <c r="D11" s="10"/>
      <c r="E11" s="10"/>
      <c r="F11" s="10"/>
      <c r="G11" s="10"/>
      <c r="H11" s="10"/>
      <c r="I11" s="10">
        <v>200000</v>
      </c>
      <c r="J11" s="10" t="s">
        <v>964</v>
      </c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0">
      <c r="A13" s="158" t="s">
        <v>938</v>
      </c>
      <c r="B13" s="158"/>
      <c r="C13" s="158">
        <f t="shared" ref="C13:J13" si="3">SUM(C14:C15)</f>
        <v>0</v>
      </c>
      <c r="D13" s="158">
        <f t="shared" si="3"/>
        <v>0</v>
      </c>
      <c r="E13" s="158">
        <f t="shared" si="3"/>
        <v>0</v>
      </c>
      <c r="F13" s="158">
        <f t="shared" si="3"/>
        <v>0</v>
      </c>
      <c r="G13" s="158"/>
      <c r="H13" s="158">
        <f t="shared" si="3"/>
        <v>0</v>
      </c>
      <c r="I13" s="158">
        <f t="shared" si="3"/>
        <v>0</v>
      </c>
      <c r="J13" s="158">
        <f t="shared" si="3"/>
        <v>0</v>
      </c>
    </row>
    <row r="14" spans="1:10">
      <c r="A14" s="10"/>
      <c r="B14" s="10"/>
      <c r="C14" s="10"/>
      <c r="D14" s="10"/>
      <c r="E14" s="10"/>
      <c r="F14" s="10"/>
      <c r="G14" s="10"/>
      <c r="H14" s="10"/>
      <c r="I14" s="10"/>
      <c r="J14" s="10"/>
    </row>
    <row r="15" spans="1:10">
      <c r="A15" s="10"/>
      <c r="B15" s="10"/>
      <c r="C15" s="10"/>
      <c r="D15" s="10"/>
      <c r="E15" s="10"/>
      <c r="F15" s="10"/>
      <c r="G15" s="10"/>
      <c r="H15" s="10"/>
      <c r="I15" s="10"/>
      <c r="J15" s="10"/>
    </row>
    <row r="16" spans="1:10">
      <c r="A16" s="158" t="s">
        <v>939</v>
      </c>
      <c r="B16" s="158"/>
      <c r="C16" s="158">
        <f t="shared" ref="C16:J16" si="4">SUM(C17:C18)</f>
        <v>0</v>
      </c>
      <c r="D16" s="158">
        <f t="shared" si="4"/>
        <v>0</v>
      </c>
      <c r="E16" s="158">
        <f t="shared" si="4"/>
        <v>0</v>
      </c>
      <c r="F16" s="158">
        <f t="shared" si="4"/>
        <v>0</v>
      </c>
      <c r="G16" s="158"/>
      <c r="H16" s="158">
        <f t="shared" si="4"/>
        <v>0</v>
      </c>
      <c r="I16" s="158">
        <f t="shared" si="4"/>
        <v>0</v>
      </c>
      <c r="J16" s="158">
        <f t="shared" si="4"/>
        <v>0</v>
      </c>
    </row>
    <row r="17" spans="1:10">
      <c r="A17" s="10"/>
      <c r="B17" s="10"/>
      <c r="C17" s="10"/>
      <c r="D17" s="10"/>
      <c r="E17" s="10"/>
      <c r="F17" s="10"/>
      <c r="G17" s="10"/>
      <c r="H17" s="10"/>
      <c r="I17" s="10"/>
      <c r="J17" s="10"/>
    </row>
    <row r="18" spans="1:10">
      <c r="A18" s="10"/>
      <c r="B18" s="10"/>
      <c r="C18" s="10"/>
      <c r="D18" s="10"/>
      <c r="E18" s="10"/>
      <c r="F18" s="10"/>
      <c r="G18" s="10"/>
      <c r="H18" s="10"/>
      <c r="I18" s="10"/>
      <c r="J18" s="10"/>
    </row>
    <row r="19" spans="1:10">
      <c r="A19" s="158" t="s">
        <v>940</v>
      </c>
      <c r="B19" s="158"/>
      <c r="C19" s="158">
        <f t="shared" ref="C19:J19" si="5">SUM(C20:C21)</f>
        <v>0</v>
      </c>
      <c r="D19" s="158">
        <f t="shared" si="5"/>
        <v>0</v>
      </c>
      <c r="E19" s="158">
        <f t="shared" si="5"/>
        <v>0</v>
      </c>
      <c r="F19" s="158">
        <f t="shared" si="5"/>
        <v>0</v>
      </c>
      <c r="G19" s="158"/>
      <c r="H19" s="158">
        <f t="shared" si="5"/>
        <v>0</v>
      </c>
      <c r="I19" s="158">
        <f t="shared" si="5"/>
        <v>0</v>
      </c>
      <c r="J19" s="158">
        <f t="shared" si="5"/>
        <v>0</v>
      </c>
    </row>
    <row r="20" spans="1:10">
      <c r="A20" s="10"/>
      <c r="B20" s="10"/>
      <c r="C20" s="10"/>
      <c r="D20" s="10"/>
      <c r="E20" s="10"/>
      <c r="F20" s="10"/>
      <c r="G20" s="10"/>
      <c r="H20" s="10"/>
      <c r="I20" s="10"/>
      <c r="J20" s="10"/>
    </row>
    <row r="21" spans="1:10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>
      <c r="A22" s="158" t="s">
        <v>941</v>
      </c>
      <c r="B22" s="158"/>
      <c r="C22" s="158">
        <f t="shared" ref="C22:J22" si="6">SUM(C23:C24)</f>
        <v>0</v>
      </c>
      <c r="D22" s="158">
        <f t="shared" si="6"/>
        <v>0</v>
      </c>
      <c r="E22" s="158">
        <f t="shared" si="6"/>
        <v>0</v>
      </c>
      <c r="F22" s="158">
        <f t="shared" si="6"/>
        <v>0</v>
      </c>
      <c r="G22" s="158"/>
      <c r="H22" s="158">
        <f t="shared" si="6"/>
        <v>0</v>
      </c>
      <c r="I22" s="158">
        <f t="shared" si="6"/>
        <v>0</v>
      </c>
      <c r="J22" s="158">
        <f t="shared" si="6"/>
        <v>0</v>
      </c>
    </row>
    <row r="23" spans="1:10">
      <c r="A23" s="10"/>
      <c r="B23" s="10"/>
      <c r="C23" s="10"/>
      <c r="D23" s="10"/>
      <c r="E23" s="10"/>
      <c r="F23" s="10"/>
      <c r="G23" s="10"/>
      <c r="H23" s="10"/>
      <c r="I23" s="10"/>
      <c r="J23" s="10"/>
    </row>
    <row r="24" spans="1:10">
      <c r="A24" s="10"/>
      <c r="B24" s="10"/>
      <c r="C24" s="10"/>
      <c r="D24" s="10"/>
      <c r="E24" s="10"/>
      <c r="F24" s="10"/>
      <c r="G24" s="10"/>
      <c r="H24" s="10"/>
      <c r="I24" s="10"/>
      <c r="J24" s="10"/>
    </row>
    <row r="25" spans="1:10">
      <c r="A25" s="158" t="s">
        <v>942</v>
      </c>
      <c r="B25" s="158"/>
      <c r="C25" s="158">
        <f t="shared" ref="C25:J25" si="7">C26+C29</f>
        <v>500000</v>
      </c>
      <c r="D25" s="158">
        <f t="shared" si="7"/>
        <v>0</v>
      </c>
      <c r="E25" s="158">
        <f t="shared" si="7"/>
        <v>0</v>
      </c>
      <c r="F25" s="158">
        <f t="shared" si="7"/>
        <v>0</v>
      </c>
      <c r="G25" s="158">
        <f>G26+G29</f>
        <v>500000</v>
      </c>
      <c r="H25" s="158">
        <f t="shared" si="7"/>
        <v>0</v>
      </c>
      <c r="I25" s="158">
        <f t="shared" si="7"/>
        <v>0</v>
      </c>
      <c r="J25" s="158">
        <f t="shared" si="7"/>
        <v>0</v>
      </c>
    </row>
    <row r="26" spans="1:10">
      <c r="A26" s="160" t="s">
        <v>943</v>
      </c>
      <c r="B26" s="160"/>
      <c r="C26" s="160">
        <f t="shared" ref="C26:J26" si="8">SUM(C27:C28)</f>
        <v>500000</v>
      </c>
      <c r="D26" s="160">
        <f t="shared" si="8"/>
        <v>0</v>
      </c>
      <c r="E26" s="160">
        <f t="shared" si="8"/>
        <v>0</v>
      </c>
      <c r="F26" s="160">
        <f t="shared" si="8"/>
        <v>0</v>
      </c>
      <c r="G26" s="160">
        <f>G27+G28</f>
        <v>500000</v>
      </c>
      <c r="H26" s="160">
        <f t="shared" si="8"/>
        <v>0</v>
      </c>
      <c r="I26" s="160">
        <f t="shared" si="8"/>
        <v>0</v>
      </c>
      <c r="J26" s="160">
        <f t="shared" si="8"/>
        <v>0</v>
      </c>
    </row>
    <row r="27" spans="1:10">
      <c r="A27" s="10" t="s">
        <v>965</v>
      </c>
      <c r="B27" s="10">
        <v>2016</v>
      </c>
      <c r="C27" s="10">
        <v>500000</v>
      </c>
      <c r="D27" s="10"/>
      <c r="E27" s="10"/>
      <c r="F27" s="10"/>
      <c r="G27" s="10">
        <v>500000</v>
      </c>
      <c r="H27" s="10"/>
      <c r="I27" s="10"/>
      <c r="J27" s="10"/>
    </row>
    <row r="28" spans="1:10">
      <c r="A28" s="10"/>
      <c r="B28" s="10"/>
      <c r="C28" s="10"/>
      <c r="D28" s="10"/>
      <c r="E28" s="10"/>
      <c r="F28" s="10"/>
      <c r="G28" s="10"/>
      <c r="H28" s="10"/>
      <c r="I28" s="10"/>
      <c r="J28" s="10"/>
    </row>
    <row r="29" spans="1:10">
      <c r="A29" s="160" t="s">
        <v>944</v>
      </c>
      <c r="B29" s="160"/>
      <c r="C29" s="160">
        <f t="shared" ref="C29:J29" si="9">SUM(C30:C31)</f>
        <v>0</v>
      </c>
      <c r="D29" s="160">
        <f t="shared" si="9"/>
        <v>0</v>
      </c>
      <c r="E29" s="160">
        <f t="shared" si="9"/>
        <v>0</v>
      </c>
      <c r="F29" s="160">
        <f t="shared" si="9"/>
        <v>0</v>
      </c>
      <c r="G29" s="160"/>
      <c r="H29" s="160">
        <f t="shared" si="9"/>
        <v>0</v>
      </c>
      <c r="I29" s="160">
        <f t="shared" si="9"/>
        <v>0</v>
      </c>
      <c r="J29" s="160">
        <f t="shared" si="9"/>
        <v>0</v>
      </c>
    </row>
    <row r="30" spans="1:10">
      <c r="A30" s="10"/>
      <c r="B30" s="10"/>
      <c r="C30" s="10"/>
      <c r="D30" s="10"/>
      <c r="E30" s="10"/>
      <c r="F30" s="10"/>
      <c r="G30" s="10"/>
      <c r="H30" s="10"/>
      <c r="I30" s="10"/>
      <c r="J30" s="10"/>
    </row>
    <row r="31" spans="1:10">
      <c r="A31" s="10"/>
      <c r="B31" s="10"/>
      <c r="C31" s="10"/>
      <c r="D31" s="10"/>
      <c r="E31" s="10"/>
      <c r="F31" s="10"/>
      <c r="G31" s="10"/>
      <c r="H31" s="10"/>
      <c r="I31" s="10"/>
      <c r="J31" s="10"/>
    </row>
    <row r="32" spans="1:10">
      <c r="A32" s="161" t="s">
        <v>945</v>
      </c>
      <c r="B32" s="161"/>
      <c r="C32" s="161">
        <f t="shared" ref="C32:J32" si="10">C33+C48+C51+C54+C57+C60+C63+C70+C73</f>
        <v>0</v>
      </c>
      <c r="D32" s="161">
        <f t="shared" si="10"/>
        <v>0</v>
      </c>
      <c r="E32" s="161">
        <f t="shared" si="10"/>
        <v>0</v>
      </c>
      <c r="F32" s="161">
        <f t="shared" si="10"/>
        <v>0</v>
      </c>
      <c r="G32" s="161"/>
      <c r="H32" s="161">
        <f t="shared" si="10"/>
        <v>0</v>
      </c>
      <c r="I32" s="161">
        <f t="shared" si="10"/>
        <v>0</v>
      </c>
      <c r="J32" s="161">
        <f t="shared" si="10"/>
        <v>0</v>
      </c>
    </row>
    <row r="33" spans="1:10">
      <c r="A33" s="158" t="s">
        <v>934</v>
      </c>
      <c r="B33" s="158"/>
      <c r="C33" s="158">
        <f t="shared" ref="C33:J33" si="11">SUM(C34:C47)</f>
        <v>0</v>
      </c>
      <c r="D33" s="158">
        <f t="shared" si="11"/>
        <v>0</v>
      </c>
      <c r="E33" s="158">
        <f t="shared" si="11"/>
        <v>0</v>
      </c>
      <c r="F33" s="158">
        <f t="shared" si="11"/>
        <v>0</v>
      </c>
      <c r="G33" s="158"/>
      <c r="H33" s="158">
        <f t="shared" si="11"/>
        <v>0</v>
      </c>
      <c r="I33" s="158">
        <f t="shared" si="11"/>
        <v>0</v>
      </c>
      <c r="J33" s="158">
        <f t="shared" si="11"/>
        <v>0</v>
      </c>
    </row>
    <row r="34" spans="1:10">
      <c r="A34" s="10" t="s">
        <v>935</v>
      </c>
      <c r="B34" s="10"/>
      <c r="C34" s="10"/>
      <c r="D34" s="10"/>
      <c r="E34" s="10"/>
      <c r="F34" s="10"/>
      <c r="G34" s="10"/>
      <c r="H34" s="10"/>
      <c r="I34" s="10"/>
      <c r="J34" s="10"/>
    </row>
    <row r="35" spans="1:10">
      <c r="A35" s="10" t="s">
        <v>946</v>
      </c>
      <c r="B35" s="10"/>
      <c r="C35" s="10"/>
      <c r="D35" s="10"/>
      <c r="E35" s="10"/>
      <c r="F35" s="10"/>
      <c r="G35" s="10"/>
      <c r="H35" s="10"/>
      <c r="I35" s="10"/>
      <c r="J35" s="10"/>
    </row>
    <row r="36" spans="1:10">
      <c r="A36" s="10" t="s">
        <v>947</v>
      </c>
      <c r="B36" s="10"/>
      <c r="C36" s="10"/>
      <c r="D36" s="10"/>
      <c r="E36" s="10"/>
      <c r="F36" s="10"/>
      <c r="G36" s="10"/>
      <c r="H36" s="10"/>
      <c r="I36" s="10"/>
      <c r="J36" s="10"/>
    </row>
    <row r="37" spans="1:10">
      <c r="A37" s="10" t="s">
        <v>948</v>
      </c>
      <c r="B37" s="10"/>
      <c r="C37" s="10"/>
      <c r="D37" s="10"/>
      <c r="E37" s="10"/>
      <c r="F37" s="10"/>
      <c r="G37" s="10"/>
      <c r="H37" s="10"/>
      <c r="I37" s="10"/>
      <c r="J37" s="10"/>
    </row>
    <row r="38" spans="1:10">
      <c r="A38" s="10" t="s">
        <v>949</v>
      </c>
      <c r="B38" s="10"/>
      <c r="C38" s="10"/>
      <c r="D38" s="10"/>
      <c r="E38" s="10"/>
      <c r="F38" s="10"/>
      <c r="G38" s="10"/>
      <c r="H38" s="10"/>
      <c r="I38" s="10"/>
      <c r="J38" s="10"/>
    </row>
    <row r="39" spans="1:10">
      <c r="A39" s="10" t="s">
        <v>950</v>
      </c>
      <c r="B39" s="10"/>
      <c r="C39" s="10"/>
      <c r="D39" s="10"/>
      <c r="E39" s="10"/>
      <c r="F39" s="10"/>
      <c r="G39" s="10"/>
      <c r="H39" s="10"/>
      <c r="I39" s="10"/>
      <c r="J39" s="10"/>
    </row>
    <row r="40" spans="1:10">
      <c r="A40" s="10" t="s">
        <v>951</v>
      </c>
      <c r="B40" s="10"/>
      <c r="C40" s="10"/>
      <c r="D40" s="10"/>
      <c r="E40" s="10"/>
      <c r="F40" s="10"/>
      <c r="G40" s="10"/>
      <c r="H40" s="10"/>
      <c r="I40" s="10"/>
      <c r="J40" s="10"/>
    </row>
    <row r="41" spans="1:10">
      <c r="A41" s="10" t="s">
        <v>952</v>
      </c>
      <c r="B41" s="10"/>
      <c r="C41" s="10"/>
      <c r="D41" s="10"/>
      <c r="E41" s="10"/>
      <c r="F41" s="10"/>
      <c r="G41" s="10"/>
      <c r="H41" s="10"/>
      <c r="I41" s="10"/>
      <c r="J41" s="10"/>
    </row>
    <row r="42" spans="1:10">
      <c r="A42" s="10" t="s">
        <v>953</v>
      </c>
      <c r="B42" s="10"/>
      <c r="C42" s="10"/>
      <c r="D42" s="10"/>
      <c r="E42" s="10"/>
      <c r="F42" s="10"/>
      <c r="G42" s="10"/>
      <c r="H42" s="10"/>
      <c r="I42" s="10"/>
      <c r="J42" s="10"/>
    </row>
    <row r="43" spans="1:10">
      <c r="A43" s="10" t="s">
        <v>954</v>
      </c>
      <c r="B43" s="10"/>
      <c r="C43" s="10"/>
      <c r="D43" s="10"/>
      <c r="E43" s="10"/>
      <c r="F43" s="10"/>
      <c r="G43" s="10"/>
      <c r="H43" s="10"/>
      <c r="I43" s="10"/>
      <c r="J43" s="10"/>
    </row>
    <row r="44" spans="1:10">
      <c r="A44" s="10" t="s">
        <v>955</v>
      </c>
      <c r="B44" s="10"/>
      <c r="C44" s="10"/>
      <c r="D44" s="10"/>
      <c r="E44" s="10"/>
      <c r="F44" s="10"/>
      <c r="G44" s="10"/>
      <c r="H44" s="10"/>
      <c r="I44" s="10"/>
      <c r="J44" s="10"/>
    </row>
    <row r="45" spans="1:10">
      <c r="A45" s="10" t="s">
        <v>956</v>
      </c>
      <c r="B45" s="10"/>
      <c r="C45" s="10"/>
      <c r="D45" s="10"/>
      <c r="E45" s="10"/>
      <c r="F45" s="10"/>
      <c r="G45" s="10"/>
      <c r="H45" s="10"/>
      <c r="I45" s="10"/>
      <c r="J45" s="10"/>
    </row>
    <row r="46" spans="1:10">
      <c r="A46" s="162" t="s">
        <v>957</v>
      </c>
      <c r="B46" s="162"/>
      <c r="C46" s="162"/>
      <c r="D46" s="162"/>
      <c r="E46" s="162"/>
      <c r="F46" s="162"/>
      <c r="G46" s="162"/>
      <c r="H46" s="162"/>
      <c r="I46" s="162"/>
      <c r="J46" s="162"/>
    </row>
    <row r="47" spans="1:10">
      <c r="A47" s="10" t="s">
        <v>958</v>
      </c>
      <c r="B47" s="10"/>
      <c r="C47" s="10"/>
      <c r="D47" s="10"/>
      <c r="E47" s="10"/>
      <c r="F47" s="10"/>
      <c r="G47" s="10"/>
      <c r="H47" s="10"/>
      <c r="I47" s="10"/>
      <c r="J47" s="10"/>
    </row>
    <row r="48" spans="1:10">
      <c r="A48" s="158" t="s">
        <v>937</v>
      </c>
      <c r="B48" s="158"/>
      <c r="C48" s="158">
        <f t="shared" ref="C48:J48" si="12">SUM(C49:C50)</f>
        <v>0</v>
      </c>
      <c r="D48" s="158">
        <f t="shared" si="12"/>
        <v>0</v>
      </c>
      <c r="E48" s="158">
        <f t="shared" si="12"/>
        <v>0</v>
      </c>
      <c r="F48" s="158">
        <f t="shared" si="12"/>
        <v>0</v>
      </c>
      <c r="G48" s="158"/>
      <c r="H48" s="158">
        <f t="shared" si="12"/>
        <v>0</v>
      </c>
      <c r="I48" s="158">
        <f t="shared" si="12"/>
        <v>0</v>
      </c>
      <c r="J48" s="158">
        <f t="shared" si="12"/>
        <v>0</v>
      </c>
    </row>
    <row r="49" spans="1:10">
      <c r="A49" s="10"/>
      <c r="B49" s="10"/>
      <c r="C49" s="10"/>
      <c r="D49" s="10"/>
      <c r="E49" s="10"/>
      <c r="F49" s="10"/>
      <c r="G49" s="10"/>
      <c r="H49" s="10"/>
      <c r="I49" s="10"/>
      <c r="J49" s="10"/>
    </row>
    <row r="50" spans="1:10">
      <c r="A50" s="10"/>
      <c r="B50" s="10"/>
      <c r="C50" s="10"/>
      <c r="D50" s="10"/>
      <c r="E50" s="10"/>
      <c r="F50" s="10"/>
      <c r="G50" s="10"/>
      <c r="H50" s="10"/>
      <c r="I50" s="10"/>
      <c r="J50" s="10"/>
    </row>
    <row r="51" spans="1:10">
      <c r="A51" s="158" t="s">
        <v>938</v>
      </c>
      <c r="B51" s="158"/>
      <c r="C51" s="158">
        <f t="shared" ref="C51:J51" si="13">SUM(C52:C53)</f>
        <v>0</v>
      </c>
      <c r="D51" s="158">
        <f t="shared" si="13"/>
        <v>0</v>
      </c>
      <c r="E51" s="158">
        <f t="shared" si="13"/>
        <v>0</v>
      </c>
      <c r="F51" s="158">
        <f t="shared" si="13"/>
        <v>0</v>
      </c>
      <c r="G51" s="158"/>
      <c r="H51" s="158">
        <f t="shared" si="13"/>
        <v>0</v>
      </c>
      <c r="I51" s="158">
        <f t="shared" si="13"/>
        <v>0</v>
      </c>
      <c r="J51" s="158">
        <f t="shared" si="13"/>
        <v>0</v>
      </c>
    </row>
    <row r="52" spans="1:10">
      <c r="A52" s="10"/>
      <c r="B52" s="10"/>
      <c r="C52" s="10"/>
      <c r="D52" s="10"/>
      <c r="E52" s="10"/>
      <c r="F52" s="10"/>
      <c r="G52" s="10"/>
      <c r="H52" s="10"/>
      <c r="I52" s="10"/>
      <c r="J52" s="10"/>
    </row>
    <row r="53" spans="1:10">
      <c r="A53" s="10"/>
      <c r="B53" s="10"/>
      <c r="C53" s="10"/>
      <c r="D53" s="10"/>
      <c r="E53" s="10"/>
      <c r="F53" s="10"/>
      <c r="G53" s="10"/>
      <c r="H53" s="10"/>
      <c r="I53" s="10"/>
      <c r="J53" s="10"/>
    </row>
    <row r="54" spans="1:10">
      <c r="A54" s="158" t="s">
        <v>939</v>
      </c>
      <c r="B54" s="158"/>
      <c r="C54" s="158">
        <f t="shared" ref="C54:J54" si="14">SUM(C55:C56)</f>
        <v>0</v>
      </c>
      <c r="D54" s="158">
        <f t="shared" si="14"/>
        <v>0</v>
      </c>
      <c r="E54" s="158">
        <f t="shared" si="14"/>
        <v>0</v>
      </c>
      <c r="F54" s="158">
        <f t="shared" si="14"/>
        <v>0</v>
      </c>
      <c r="G54" s="158"/>
      <c r="H54" s="158">
        <f t="shared" si="14"/>
        <v>0</v>
      </c>
      <c r="I54" s="158">
        <f t="shared" si="14"/>
        <v>0</v>
      </c>
      <c r="J54" s="158">
        <f t="shared" si="14"/>
        <v>0</v>
      </c>
    </row>
    <row r="55" spans="1:10">
      <c r="A55" s="10"/>
      <c r="B55" s="10"/>
      <c r="C55" s="10"/>
      <c r="D55" s="10"/>
      <c r="E55" s="10"/>
      <c r="F55" s="10"/>
      <c r="G55" s="10"/>
      <c r="H55" s="10"/>
      <c r="I55" s="10"/>
      <c r="J55" s="10"/>
    </row>
    <row r="56" spans="1:10">
      <c r="A56" s="10"/>
      <c r="B56" s="10"/>
      <c r="C56" s="10"/>
      <c r="D56" s="10"/>
      <c r="E56" s="10"/>
      <c r="F56" s="10"/>
      <c r="G56" s="10"/>
      <c r="H56" s="10"/>
      <c r="I56" s="10"/>
      <c r="J56" s="10"/>
    </row>
    <row r="57" spans="1:10">
      <c r="A57" s="158" t="s">
        <v>940</v>
      </c>
      <c r="B57" s="158"/>
      <c r="C57" s="158">
        <f t="shared" ref="C57:J57" si="15">SUM(C58:C59)</f>
        <v>0</v>
      </c>
      <c r="D57" s="158">
        <f t="shared" si="15"/>
        <v>0</v>
      </c>
      <c r="E57" s="158">
        <f t="shared" si="15"/>
        <v>0</v>
      </c>
      <c r="F57" s="158">
        <f t="shared" si="15"/>
        <v>0</v>
      </c>
      <c r="G57" s="158"/>
      <c r="H57" s="158">
        <f t="shared" si="15"/>
        <v>0</v>
      </c>
      <c r="I57" s="158">
        <f t="shared" si="15"/>
        <v>0</v>
      </c>
      <c r="J57" s="158">
        <f t="shared" si="15"/>
        <v>0</v>
      </c>
    </row>
    <row r="58" spans="1:10">
      <c r="A58" s="10"/>
      <c r="B58" s="10"/>
      <c r="C58" s="10"/>
      <c r="D58" s="10"/>
      <c r="E58" s="10"/>
      <c r="F58" s="10"/>
      <c r="G58" s="10"/>
      <c r="H58" s="10"/>
      <c r="I58" s="10"/>
      <c r="J58" s="10"/>
    </row>
    <row r="59" spans="1:10">
      <c r="A59" s="10"/>
      <c r="B59" s="10"/>
      <c r="C59" s="10"/>
      <c r="D59" s="10"/>
      <c r="E59" s="10"/>
      <c r="F59" s="10"/>
      <c r="G59" s="10"/>
      <c r="H59" s="10"/>
      <c r="I59" s="10"/>
      <c r="J59" s="10"/>
    </row>
    <row r="60" spans="1:10">
      <c r="A60" s="158" t="s">
        <v>941</v>
      </c>
      <c r="B60" s="158"/>
      <c r="C60" s="158">
        <f t="shared" ref="C60:I60" si="16">SUM(C61:C62)</f>
        <v>0</v>
      </c>
      <c r="D60" s="158">
        <f t="shared" si="16"/>
        <v>0</v>
      </c>
      <c r="E60" s="158">
        <f t="shared" si="16"/>
        <v>0</v>
      </c>
      <c r="F60" s="158">
        <f t="shared" si="16"/>
        <v>0</v>
      </c>
      <c r="G60" s="158"/>
      <c r="H60" s="158">
        <f t="shared" si="16"/>
        <v>0</v>
      </c>
      <c r="I60" s="158">
        <f t="shared" si="16"/>
        <v>0</v>
      </c>
      <c r="J60" s="158"/>
    </row>
    <row r="61" spans="1:10">
      <c r="A61" s="10"/>
      <c r="B61" s="10"/>
      <c r="C61" s="10"/>
      <c r="D61" s="10"/>
      <c r="E61" s="10"/>
      <c r="F61" s="10"/>
      <c r="G61" s="10"/>
      <c r="H61" s="10"/>
      <c r="I61" s="10"/>
      <c r="J61" s="10"/>
    </row>
    <row r="62" spans="1:10">
      <c r="A62" s="10"/>
      <c r="B62" s="10"/>
      <c r="C62" s="10"/>
      <c r="D62" s="10"/>
      <c r="E62" s="10"/>
      <c r="F62" s="10"/>
      <c r="G62" s="10"/>
      <c r="H62" s="10"/>
      <c r="I62" s="10"/>
      <c r="J62" s="10"/>
    </row>
    <row r="63" spans="1:10">
      <c r="A63" s="158" t="s">
        <v>942</v>
      </c>
      <c r="B63" s="158"/>
      <c r="C63" s="158">
        <f t="shared" ref="C63:J63" si="17">C64+C67</f>
        <v>0</v>
      </c>
      <c r="D63" s="158">
        <f t="shared" si="17"/>
        <v>0</v>
      </c>
      <c r="E63" s="158">
        <f t="shared" si="17"/>
        <v>0</v>
      </c>
      <c r="F63" s="158">
        <f t="shared" si="17"/>
        <v>0</v>
      </c>
      <c r="G63" s="158"/>
      <c r="H63" s="158">
        <f t="shared" si="17"/>
        <v>0</v>
      </c>
      <c r="I63" s="158">
        <f t="shared" si="17"/>
        <v>0</v>
      </c>
      <c r="J63" s="158">
        <f t="shared" si="17"/>
        <v>0</v>
      </c>
    </row>
    <row r="64" spans="1:10">
      <c r="A64" s="160" t="s">
        <v>943</v>
      </c>
      <c r="B64" s="160"/>
      <c r="C64" s="160">
        <f t="shared" ref="C64:J64" si="18">SUM(C65:C66)</f>
        <v>0</v>
      </c>
      <c r="D64" s="160">
        <f t="shared" si="18"/>
        <v>0</v>
      </c>
      <c r="E64" s="160">
        <f t="shared" si="18"/>
        <v>0</v>
      </c>
      <c r="F64" s="160">
        <f t="shared" si="18"/>
        <v>0</v>
      </c>
      <c r="G64" s="160"/>
      <c r="H64" s="160">
        <f t="shared" si="18"/>
        <v>0</v>
      </c>
      <c r="I64" s="160">
        <f t="shared" si="18"/>
        <v>0</v>
      </c>
      <c r="J64" s="160">
        <f t="shared" si="18"/>
        <v>0</v>
      </c>
    </row>
    <row r="65" spans="1:10">
      <c r="A65" s="10"/>
      <c r="B65" s="10"/>
      <c r="C65" s="10"/>
      <c r="D65" s="10"/>
      <c r="E65" s="10"/>
      <c r="F65" s="10"/>
      <c r="G65" s="10"/>
      <c r="H65" s="10"/>
      <c r="I65" s="10"/>
      <c r="J65" s="10"/>
    </row>
    <row r="66" spans="1:10">
      <c r="A66" s="10"/>
      <c r="B66" s="10"/>
      <c r="C66" s="10"/>
      <c r="D66" s="10"/>
      <c r="E66" s="10"/>
      <c r="F66" s="10"/>
      <c r="G66" s="10"/>
      <c r="H66" s="10"/>
      <c r="I66" s="10"/>
      <c r="J66" s="10"/>
    </row>
    <row r="67" spans="1:10">
      <c r="A67" s="160" t="s">
        <v>944</v>
      </c>
      <c r="B67" s="160"/>
      <c r="C67" s="160">
        <f t="shared" ref="C67:J67" si="19">SUM(C68:C69)</f>
        <v>0</v>
      </c>
      <c r="D67" s="160">
        <f t="shared" si="19"/>
        <v>0</v>
      </c>
      <c r="E67" s="160">
        <f t="shared" si="19"/>
        <v>0</v>
      </c>
      <c r="F67" s="160">
        <f t="shared" si="19"/>
        <v>0</v>
      </c>
      <c r="G67" s="160"/>
      <c r="H67" s="160">
        <f t="shared" si="19"/>
        <v>0</v>
      </c>
      <c r="I67" s="160">
        <f t="shared" si="19"/>
        <v>0</v>
      </c>
      <c r="J67" s="160">
        <f t="shared" si="19"/>
        <v>0</v>
      </c>
    </row>
    <row r="68" spans="1:10">
      <c r="A68" s="10"/>
      <c r="B68" s="10"/>
      <c r="C68" s="10"/>
      <c r="D68" s="10"/>
      <c r="E68" s="10"/>
      <c r="F68" s="10"/>
      <c r="G68" s="10"/>
      <c r="H68" s="10"/>
      <c r="I68" s="10"/>
      <c r="J68" s="10"/>
    </row>
    <row r="69" spans="1:10">
      <c r="A69" s="10"/>
      <c r="B69" s="10"/>
      <c r="C69" s="10"/>
      <c r="D69" s="10"/>
      <c r="E69" s="10"/>
      <c r="F69" s="10"/>
      <c r="G69" s="10"/>
      <c r="H69" s="10"/>
      <c r="I69" s="10"/>
      <c r="J69" s="10"/>
    </row>
    <row r="70" spans="1:10">
      <c r="A70" s="158" t="s">
        <v>959</v>
      </c>
      <c r="B70" s="158"/>
      <c r="C70" s="158">
        <f t="shared" ref="C70:J70" si="20">SUM(C71:C72)</f>
        <v>0</v>
      </c>
      <c r="D70" s="158">
        <f t="shared" si="20"/>
        <v>0</v>
      </c>
      <c r="E70" s="158">
        <f t="shared" si="20"/>
        <v>0</v>
      </c>
      <c r="F70" s="158">
        <f t="shared" si="20"/>
        <v>0</v>
      </c>
      <c r="G70" s="158"/>
      <c r="H70" s="158">
        <f t="shared" si="20"/>
        <v>0</v>
      </c>
      <c r="I70" s="158">
        <f t="shared" si="20"/>
        <v>0</v>
      </c>
      <c r="J70" s="158">
        <f t="shared" si="20"/>
        <v>0</v>
      </c>
    </row>
    <row r="71" spans="1:10">
      <c r="A71" s="10"/>
      <c r="B71" s="10"/>
      <c r="C71" s="10"/>
      <c r="D71" s="10"/>
      <c r="E71" s="10"/>
      <c r="F71" s="10"/>
      <c r="G71" s="10"/>
      <c r="H71" s="10"/>
      <c r="I71" s="10"/>
      <c r="J71" s="10"/>
    </row>
    <row r="72" spans="1:10">
      <c r="A72" s="10"/>
      <c r="B72" s="10"/>
      <c r="C72" s="10"/>
      <c r="D72" s="10"/>
      <c r="E72" s="10"/>
      <c r="F72" s="10"/>
      <c r="G72" s="10"/>
      <c r="H72" s="10"/>
      <c r="I72" s="10"/>
      <c r="J72" s="10"/>
    </row>
    <row r="73" spans="1:10">
      <c r="A73" s="158" t="s">
        <v>960</v>
      </c>
      <c r="B73" s="158"/>
      <c r="C73" s="158"/>
      <c r="D73" s="158"/>
      <c r="E73" s="158"/>
      <c r="F73" s="158"/>
      <c r="G73" s="158"/>
      <c r="H73" s="158"/>
      <c r="I73" s="158"/>
      <c r="J73" s="158"/>
    </row>
    <row r="74" spans="1:10">
      <c r="A74" s="158" t="s">
        <v>961</v>
      </c>
      <c r="B74" s="158"/>
      <c r="C74" s="158">
        <f>C32+C4</f>
        <v>1012000</v>
      </c>
      <c r="D74" s="158">
        <f t="shared" ref="D74:J74" si="21">D73+D70+D63+D60+D57+D54+D51+D48+D33+D25+D22+D19+D16+D13+D10+D5</f>
        <v>93000</v>
      </c>
      <c r="E74" s="158">
        <f t="shared" si="21"/>
        <v>130000</v>
      </c>
      <c r="F74" s="158">
        <f t="shared" si="21"/>
        <v>0</v>
      </c>
      <c r="G74" s="158">
        <f>G32+G4</f>
        <v>500000</v>
      </c>
      <c r="H74" s="158">
        <f t="shared" si="21"/>
        <v>89000</v>
      </c>
      <c r="I74" s="158">
        <f t="shared" si="21"/>
        <v>200000</v>
      </c>
      <c r="J74" s="158">
        <f t="shared" si="21"/>
        <v>0</v>
      </c>
    </row>
  </sheetData>
  <mergeCells count="10">
    <mergeCell ref="A1:A3"/>
    <mergeCell ref="B1:B3"/>
    <mergeCell ref="C1:C3"/>
    <mergeCell ref="D1:J1"/>
    <mergeCell ref="D2:D3"/>
    <mergeCell ref="E2:E3"/>
    <mergeCell ref="F2:F3"/>
    <mergeCell ref="H2:H3"/>
    <mergeCell ref="I2:J2"/>
    <mergeCell ref="G2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31"/>
  <sheetViews>
    <sheetView rightToLeft="1" topLeftCell="B1" workbookViewId="0">
      <selection activeCell="D14" sqref="D14"/>
    </sheetView>
  </sheetViews>
  <sheetFormatPr baseColWidth="10" defaultColWidth="9.140625" defaultRowHeight="15"/>
  <cols>
    <col min="1" max="1" width="56.140625" customWidth="1"/>
    <col min="2" max="2" width="34.140625" customWidth="1"/>
    <col min="3" max="3" width="35.140625" customWidth="1"/>
    <col min="4" max="4" width="30.7109375" customWidth="1"/>
    <col min="5" max="5" width="42.28515625" style="171" customWidth="1"/>
  </cols>
  <sheetData>
    <row r="1" spans="1:5">
      <c r="A1" s="163" t="s">
        <v>967</v>
      </c>
      <c r="B1" s="163" t="s">
        <v>968</v>
      </c>
      <c r="C1" s="163" t="s">
        <v>969</v>
      </c>
      <c r="D1" s="163" t="s">
        <v>970</v>
      </c>
      <c r="E1" s="168" t="s">
        <v>971</v>
      </c>
    </row>
    <row r="2" spans="1:5">
      <c r="A2" s="214" t="s">
        <v>972</v>
      </c>
      <c r="B2" s="164">
        <v>2011</v>
      </c>
      <c r="C2" s="165">
        <v>226383.329</v>
      </c>
      <c r="D2" s="165">
        <v>45841.695</v>
      </c>
      <c r="E2" s="169">
        <f>D2/C2</f>
        <v>0.20249589579981836</v>
      </c>
    </row>
    <row r="3" spans="1:5">
      <c r="A3" s="215"/>
      <c r="B3" s="164">
        <v>2012</v>
      </c>
      <c r="C3" s="165">
        <v>258090.27900000001</v>
      </c>
      <c r="D3" s="165">
        <v>73591.995999999999</v>
      </c>
      <c r="E3" s="169">
        <f t="shared" ref="E3:E13" si="0">D3/C3</f>
        <v>0.28514051860124495</v>
      </c>
    </row>
    <row r="4" spans="1:5">
      <c r="A4" s="215"/>
      <c r="B4" s="164">
        <v>2013</v>
      </c>
      <c r="C4" s="165">
        <v>272389.92800000001</v>
      </c>
      <c r="D4" s="165">
        <v>60176.955000000002</v>
      </c>
      <c r="E4" s="169">
        <f t="shared" si="0"/>
        <v>0.22092210032083123</v>
      </c>
    </row>
    <row r="5" spans="1:5">
      <c r="A5" s="215"/>
      <c r="B5" s="164">
        <v>2014</v>
      </c>
      <c r="C5" s="165">
        <v>306971.66800000001</v>
      </c>
      <c r="D5" s="165">
        <v>59724.144</v>
      </c>
      <c r="E5" s="169">
        <f t="shared" si="0"/>
        <v>0.19455914087810866</v>
      </c>
    </row>
    <row r="6" spans="1:5">
      <c r="A6" s="215"/>
      <c r="B6" s="164">
        <v>2015</v>
      </c>
      <c r="C6" s="165">
        <v>345863.38099999999</v>
      </c>
      <c r="D6" s="165">
        <v>82853.676999999996</v>
      </c>
      <c r="E6" s="169">
        <f t="shared" si="0"/>
        <v>0.23955608356237054</v>
      </c>
    </row>
    <row r="7" spans="1:5">
      <c r="A7" s="216"/>
      <c r="B7" s="164">
        <v>2016</v>
      </c>
      <c r="C7" s="165">
        <v>369546.43900000001</v>
      </c>
      <c r="D7" s="165">
        <v>21814.413</v>
      </c>
      <c r="E7" s="169">
        <f t="shared" si="0"/>
        <v>5.9030234627697221E-2</v>
      </c>
    </row>
    <row r="8" spans="1:5">
      <c r="A8" s="217" t="s">
        <v>973</v>
      </c>
      <c r="B8" s="166">
        <v>2011</v>
      </c>
      <c r="C8" s="167">
        <v>71044.964000000007</v>
      </c>
      <c r="D8" s="167">
        <v>10774.65</v>
      </c>
      <c r="E8" s="169">
        <f t="shared" si="0"/>
        <v>0.15165958842628169</v>
      </c>
    </row>
    <row r="9" spans="1:5">
      <c r="A9" s="218"/>
      <c r="B9" s="166">
        <v>2012</v>
      </c>
      <c r="C9" s="167">
        <v>77670.017999999996</v>
      </c>
      <c r="D9" s="167">
        <v>11196.17</v>
      </c>
      <c r="E9" s="169">
        <f t="shared" si="0"/>
        <v>0.14415047515503346</v>
      </c>
    </row>
    <row r="10" spans="1:5">
      <c r="A10" s="218"/>
      <c r="B10" s="166">
        <v>2013</v>
      </c>
      <c r="C10" s="167">
        <v>85127.437000000005</v>
      </c>
      <c r="D10" s="167">
        <v>10556.447</v>
      </c>
      <c r="E10" s="169">
        <f t="shared" si="0"/>
        <v>0.12400757466714285</v>
      </c>
    </row>
    <row r="11" spans="1:5">
      <c r="A11" s="218"/>
      <c r="B11" s="166">
        <v>2014</v>
      </c>
      <c r="C11" s="167">
        <v>91334.66</v>
      </c>
      <c r="D11" s="167">
        <v>14521.023999999999</v>
      </c>
      <c r="E11" s="169">
        <f t="shared" si="0"/>
        <v>0.15898700449533615</v>
      </c>
    </row>
    <row r="12" spans="1:5">
      <c r="A12" s="218"/>
      <c r="B12" s="166">
        <v>2015</v>
      </c>
      <c r="C12" s="167">
        <v>98746.993000000002</v>
      </c>
      <c r="D12" s="167">
        <v>16002.839</v>
      </c>
      <c r="E12" s="169">
        <f t="shared" si="0"/>
        <v>0.16205900062192274</v>
      </c>
    </row>
    <row r="13" spans="1:5">
      <c r="A13" s="219"/>
      <c r="B13" s="166">
        <v>2016</v>
      </c>
      <c r="C13" s="167">
        <v>99756.687999999995</v>
      </c>
      <c r="D13" s="167">
        <v>2868.8490000000002</v>
      </c>
      <c r="E13" s="169">
        <f t="shared" si="0"/>
        <v>2.8758462790986008E-2</v>
      </c>
    </row>
    <row r="14" spans="1:5">
      <c r="A14" s="214" t="s">
        <v>123</v>
      </c>
      <c r="B14" s="164">
        <v>2011</v>
      </c>
      <c r="C14" s="165"/>
      <c r="D14" s="165"/>
      <c r="E14" s="169"/>
    </row>
    <row r="15" spans="1:5">
      <c r="A15" s="215"/>
      <c r="B15" s="164">
        <v>2012</v>
      </c>
      <c r="C15" s="165"/>
      <c r="D15" s="165"/>
      <c r="E15" s="169"/>
    </row>
    <row r="16" spans="1:5">
      <c r="A16" s="215"/>
      <c r="B16" s="164">
        <v>2013</v>
      </c>
      <c r="C16" s="165"/>
      <c r="D16" s="165"/>
      <c r="E16" s="169"/>
    </row>
    <row r="17" spans="1:5">
      <c r="A17" s="215"/>
      <c r="B17" s="164">
        <v>2014</v>
      </c>
      <c r="C17" s="165"/>
      <c r="D17" s="165"/>
      <c r="E17" s="169"/>
    </row>
    <row r="18" spans="1:5">
      <c r="A18" s="215"/>
      <c r="B18" s="164">
        <v>2015</v>
      </c>
      <c r="C18" s="165"/>
      <c r="D18" s="165"/>
      <c r="E18" s="169"/>
    </row>
    <row r="19" spans="1:5">
      <c r="A19" s="216"/>
      <c r="B19" s="164">
        <v>2016</v>
      </c>
      <c r="C19" s="165"/>
      <c r="D19" s="165"/>
      <c r="E19" s="169"/>
    </row>
    <row r="20" spans="1:5">
      <c r="A20" s="220" t="s">
        <v>974</v>
      </c>
      <c r="B20" s="166">
        <v>2011</v>
      </c>
      <c r="C20" s="167"/>
      <c r="D20" s="167"/>
      <c r="E20" s="170"/>
    </row>
    <row r="21" spans="1:5">
      <c r="A21" s="221"/>
      <c r="B21" s="166">
        <v>2012</v>
      </c>
      <c r="C21" s="167"/>
      <c r="D21" s="167"/>
      <c r="E21" s="170"/>
    </row>
    <row r="22" spans="1:5">
      <c r="A22" s="221"/>
      <c r="B22" s="166">
        <v>2013</v>
      </c>
      <c r="C22" s="167"/>
      <c r="D22" s="167"/>
      <c r="E22" s="170"/>
    </row>
    <row r="23" spans="1:5">
      <c r="A23" s="221"/>
      <c r="B23" s="166">
        <v>2014</v>
      </c>
      <c r="C23" s="167"/>
      <c r="D23" s="167"/>
      <c r="E23" s="170"/>
    </row>
    <row r="24" spans="1:5">
      <c r="A24" s="221"/>
      <c r="B24" s="166">
        <v>2015</v>
      </c>
      <c r="C24" s="167"/>
      <c r="D24" s="167"/>
      <c r="E24" s="170"/>
    </row>
    <row r="25" spans="1:5">
      <c r="A25" s="222"/>
      <c r="B25" s="166">
        <v>2016</v>
      </c>
      <c r="C25" s="167"/>
      <c r="D25" s="167"/>
      <c r="E25" s="170"/>
    </row>
    <row r="26" spans="1:5">
      <c r="A26" s="223" t="s">
        <v>975</v>
      </c>
      <c r="B26" s="164">
        <v>2011</v>
      </c>
      <c r="C26" s="165">
        <f>C20+C14+C8+C2</f>
        <v>297428.29300000001</v>
      </c>
      <c r="D26" s="165">
        <f>D20+D14+D8+D2</f>
        <v>56616.345000000001</v>
      </c>
      <c r="E26" s="169">
        <f>E20+E14+E8+E2</f>
        <v>0.35415548422610005</v>
      </c>
    </row>
    <row r="27" spans="1:5">
      <c r="A27" s="224"/>
      <c r="B27" s="164">
        <v>2012</v>
      </c>
      <c r="C27" s="165">
        <f>C21+C26+C15+C9+C3</f>
        <v>633188.59</v>
      </c>
      <c r="D27" s="165">
        <f t="shared" ref="D27:E31" si="1">D21+D15+D9+D3</f>
        <v>84788.165999999997</v>
      </c>
      <c r="E27" s="169">
        <f t="shared" si="1"/>
        <v>0.42929099375627844</v>
      </c>
    </row>
    <row r="28" spans="1:5">
      <c r="A28" s="224"/>
      <c r="B28" s="164">
        <v>2013</v>
      </c>
      <c r="C28" s="165">
        <f>C22+C16+C10+C4</f>
        <v>357517.36499999999</v>
      </c>
      <c r="D28" s="165">
        <f t="shared" si="1"/>
        <v>70733.402000000002</v>
      </c>
      <c r="E28" s="169">
        <f t="shared" si="1"/>
        <v>0.34492967498797411</v>
      </c>
    </row>
    <row r="29" spans="1:5">
      <c r="A29" s="224"/>
      <c r="B29" s="164">
        <v>2014</v>
      </c>
      <c r="C29" s="165">
        <f>C23+C17+C11+C5</f>
        <v>398306.32799999998</v>
      </c>
      <c r="D29" s="165">
        <f t="shared" si="1"/>
        <v>74245.168000000005</v>
      </c>
      <c r="E29" s="169">
        <f t="shared" si="1"/>
        <v>0.35354614537344481</v>
      </c>
    </row>
    <row r="30" spans="1:5">
      <c r="A30" s="224"/>
      <c r="B30" s="164">
        <v>2015</v>
      </c>
      <c r="C30" s="165">
        <f>C24+C18+C12+C6</f>
        <v>444610.37400000001</v>
      </c>
      <c r="D30" s="165">
        <f t="shared" si="1"/>
        <v>98856.516000000003</v>
      </c>
      <c r="E30" s="169">
        <f t="shared" si="1"/>
        <v>0.40161508418429326</v>
      </c>
    </row>
    <row r="31" spans="1:5">
      <c r="A31" s="225"/>
      <c r="B31" s="164">
        <v>2016</v>
      </c>
      <c r="C31" s="165">
        <f>C25+C19+C13+C7</f>
        <v>469303.12699999998</v>
      </c>
      <c r="D31" s="165">
        <f t="shared" si="1"/>
        <v>24683.262000000002</v>
      </c>
      <c r="E31" s="169">
        <f t="shared" si="1"/>
        <v>8.7788697418683226E-2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1"/>
  <sheetViews>
    <sheetView rightToLeft="1" topLeftCell="B1" workbookViewId="0">
      <selection activeCell="D10" sqref="D10"/>
    </sheetView>
  </sheetViews>
  <sheetFormatPr baseColWidth="10" defaultColWidth="9.140625" defaultRowHeight="15"/>
  <cols>
    <col min="1" max="1" width="85" customWidth="1"/>
    <col min="2" max="2" width="59.85546875" customWidth="1"/>
    <col min="3" max="3" width="62.28515625" customWidth="1"/>
    <col min="4" max="4" width="49.5703125" customWidth="1"/>
  </cols>
  <sheetData>
    <row r="1" spans="1:4">
      <c r="A1" s="226" t="s">
        <v>976</v>
      </c>
      <c r="B1" s="227"/>
      <c r="C1" s="227"/>
      <c r="D1" s="228"/>
    </row>
    <row r="2" spans="1:4">
      <c r="A2" s="229"/>
      <c r="B2" s="230"/>
      <c r="C2" s="230"/>
      <c r="D2" s="231"/>
    </row>
    <row r="3" spans="1:4">
      <c r="A3" s="172"/>
      <c r="B3" s="173" t="s">
        <v>977</v>
      </c>
      <c r="C3" s="174" t="s">
        <v>978</v>
      </c>
      <c r="D3" s="232" t="s">
        <v>979</v>
      </c>
    </row>
    <row r="4" spans="1:4">
      <c r="A4" s="175" t="s">
        <v>980</v>
      </c>
      <c r="B4" s="163" t="s">
        <v>981</v>
      </c>
      <c r="C4" s="163" t="s">
        <v>982</v>
      </c>
      <c r="D4" s="233"/>
    </row>
    <row r="5" spans="1:4">
      <c r="A5" s="163" t="s">
        <v>983</v>
      </c>
      <c r="B5" s="28">
        <f>B6</f>
        <v>5411.4440000000004</v>
      </c>
      <c r="C5" s="28">
        <f>C6</f>
        <v>990.54399999999998</v>
      </c>
      <c r="D5" s="28">
        <f>D6</f>
        <v>4420.8999999999996</v>
      </c>
    </row>
    <row r="6" spans="1:4">
      <c r="A6" s="176" t="s">
        <v>984</v>
      </c>
      <c r="B6" s="10">
        <v>5411.4440000000004</v>
      </c>
      <c r="C6" s="10">
        <v>990.54399999999998</v>
      </c>
      <c r="D6" s="10">
        <v>4420.8999999999996</v>
      </c>
    </row>
    <row r="7" spans="1:4">
      <c r="A7" s="163" t="s">
        <v>985</v>
      </c>
      <c r="B7" s="28">
        <f>B8</f>
        <v>106900.095</v>
      </c>
      <c r="C7" s="28">
        <f>C8</f>
        <v>73521.587</v>
      </c>
      <c r="D7" s="28">
        <f>D8</f>
        <v>33378.508000000002</v>
      </c>
    </row>
    <row r="8" spans="1:4">
      <c r="A8" s="176" t="s">
        <v>986</v>
      </c>
      <c r="B8" s="10">
        <v>106900.095</v>
      </c>
      <c r="C8" s="10">
        <v>73521.587</v>
      </c>
      <c r="D8" s="10">
        <v>33378.508000000002</v>
      </c>
    </row>
    <row r="9" spans="1:4">
      <c r="A9" s="163" t="s">
        <v>987</v>
      </c>
      <c r="B9" s="177">
        <f>B8+B6</f>
        <v>112311.539</v>
      </c>
      <c r="C9" s="177">
        <f>C8+C6</f>
        <v>74512.130999999994</v>
      </c>
      <c r="D9" s="177">
        <f>D8+D6</f>
        <v>37799.408000000003</v>
      </c>
    </row>
    <row r="10" spans="1:4">
      <c r="A10" s="176" t="s">
        <v>988</v>
      </c>
      <c r="B10" s="10"/>
      <c r="C10" s="10"/>
      <c r="D10" s="10"/>
    </row>
    <row r="11" spans="1:4">
      <c r="A11" s="163" t="s">
        <v>989</v>
      </c>
      <c r="B11" s="28">
        <f>B10+B9</f>
        <v>112311.539</v>
      </c>
      <c r="C11" s="28">
        <f>C10+C9</f>
        <v>74512.130999999994</v>
      </c>
      <c r="D11" s="28">
        <f>D10+D9</f>
        <v>37799.408000000003</v>
      </c>
    </row>
  </sheetData>
  <mergeCells count="2">
    <mergeCell ref="A1:D2"/>
    <mergeCell ref="D3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24</vt:i4>
      </vt:variant>
      <vt:variant>
        <vt:lpstr>Plages nommées</vt:lpstr>
      </vt:variant>
      <vt:variant>
        <vt:i4>3</vt:i4>
      </vt:variant>
    </vt:vector>
  </HeadingPairs>
  <TitlesOfParts>
    <vt:vector size="27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PIA 2016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البلدي2014</vt:lpstr>
      <vt:lpstr>النشاط البلدي 2016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DELL</cp:lastModifiedBy>
  <cp:lastPrinted>2014-06-12T19:00:37Z</cp:lastPrinted>
  <dcterms:created xsi:type="dcterms:W3CDTF">2014-03-25T08:27:56Z</dcterms:created>
  <dcterms:modified xsi:type="dcterms:W3CDTF">2017-12-27T00:42:51Z</dcterms:modified>
</cp:coreProperties>
</file>